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bookViews>
    <workbookView xWindow="0" yWindow="360" windowWidth="19440" windowHeight="11400"/>
  </bookViews>
  <sheets>
    <sheet name="Generic" sheetId="87" r:id="rId1"/>
    <sheet name="G-BS" sheetId="77" r:id="rId2"/>
    <sheet name="BD" sheetId="57" r:id="rId3"/>
    <sheet name="BD-BS" sheetId="82" r:id="rId4"/>
    <sheet name="DY1" sheetId="70" r:id="rId5"/>
    <sheet name="DY2" sheetId="58" r:id="rId6"/>
    <sheet name="DY2-BS" sheetId="83" r:id="rId7"/>
    <sheet name="DY3" sheetId="59" r:id="rId8"/>
    <sheet name="DY3-BS" sheetId="84" r:id="rId9"/>
    <sheet name="VT1" sheetId="60" r:id="rId10"/>
    <sheet name="VT2" sheetId="61" r:id="rId11"/>
    <sheet name="VT2-BS" sheetId="85" r:id="rId12"/>
    <sheet name="VT3" sheetId="62" r:id="rId13"/>
    <sheet name="VT3-BS" sheetId="86" r:id="rId14"/>
    <sheet name="VTTH" sheetId="71" r:id="rId15"/>
    <sheet name="CTCH" sheetId="72" r:id="rId16"/>
    <sheet name="HCM" sheetId="73" r:id="rId17"/>
    <sheet name="HC" sheetId="74" r:id="rId18"/>
    <sheet name="SP" sheetId="75" r:id="rId19"/>
    <sheet name="VX" sheetId="68" r:id="rId20"/>
    <sheet name="Sheet1" sheetId="76" r:id="rId21"/>
  </sheets>
  <calcPr calcId="144525"/>
</workbook>
</file>

<file path=xl/calcChain.xml><?xml version="1.0" encoding="utf-8"?>
<calcChain xmlns="http://schemas.openxmlformats.org/spreadsheetml/2006/main">
  <c r="L429" i="87" l="1"/>
  <c r="N429" i="87" s="1"/>
  <c r="M429" i="87" s="1"/>
  <c r="J429" i="87"/>
  <c r="L428" i="87"/>
  <c r="N428" i="87" s="1"/>
  <c r="M428" i="87" s="1"/>
  <c r="J428" i="87"/>
  <c r="L427" i="87"/>
  <c r="N427" i="87" s="1"/>
  <c r="M427" i="87" s="1"/>
  <c r="J427" i="87"/>
  <c r="L426" i="87"/>
  <c r="N426" i="87" s="1"/>
  <c r="M426" i="87" s="1"/>
  <c r="J426" i="87"/>
  <c r="L425" i="87"/>
  <c r="N425" i="87" s="1"/>
  <c r="M425" i="87" s="1"/>
  <c r="J425" i="87"/>
  <c r="L424" i="87"/>
  <c r="N424" i="87" s="1"/>
  <c r="M424" i="87" s="1"/>
  <c r="J424" i="87"/>
  <c r="L423" i="87"/>
  <c r="N423" i="87" s="1"/>
  <c r="M423" i="87" s="1"/>
  <c r="J423" i="87"/>
  <c r="L422" i="87"/>
  <c r="N422" i="87" s="1"/>
  <c r="M422" i="87" s="1"/>
  <c r="J422" i="87"/>
  <c r="L421" i="87"/>
  <c r="N421" i="87" s="1"/>
  <c r="M421" i="87" s="1"/>
  <c r="J421" i="87"/>
  <c r="L420" i="87"/>
  <c r="N420" i="87" s="1"/>
  <c r="M420" i="87" s="1"/>
  <c r="J420" i="87"/>
  <c r="L419" i="87"/>
  <c r="N419" i="87" s="1"/>
  <c r="M419" i="87" s="1"/>
  <c r="J419" i="87"/>
  <c r="L418" i="87"/>
  <c r="N418" i="87" s="1"/>
  <c r="M418" i="87" s="1"/>
  <c r="J418" i="87"/>
  <c r="L417" i="87"/>
  <c r="N417" i="87" s="1"/>
  <c r="M417" i="87" s="1"/>
  <c r="J417" i="87"/>
  <c r="L416" i="87"/>
  <c r="N416" i="87" s="1"/>
  <c r="M416" i="87" s="1"/>
  <c r="J416" i="87"/>
  <c r="L415" i="87"/>
  <c r="N415" i="87" s="1"/>
  <c r="M415" i="87" s="1"/>
  <c r="J415" i="87"/>
  <c r="L414" i="87"/>
  <c r="N414" i="87" s="1"/>
  <c r="M414" i="87" s="1"/>
  <c r="J414" i="87"/>
  <c r="L413" i="87"/>
  <c r="N413" i="87" s="1"/>
  <c r="M413" i="87" s="1"/>
  <c r="J413" i="87"/>
  <c r="L412" i="87"/>
  <c r="N412" i="87" s="1"/>
  <c r="M412" i="87" s="1"/>
  <c r="J412" i="87"/>
  <c r="L411" i="87"/>
  <c r="N411" i="87" s="1"/>
  <c r="M411" i="87" s="1"/>
  <c r="J411" i="87"/>
  <c r="L410" i="87"/>
  <c r="N410" i="87" s="1"/>
  <c r="M410" i="87" s="1"/>
  <c r="J410" i="87"/>
  <c r="L409" i="87"/>
  <c r="N409" i="87" s="1"/>
  <c r="M409" i="87" s="1"/>
  <c r="J409" i="87"/>
  <c r="L408" i="87"/>
  <c r="N408" i="87" s="1"/>
  <c r="M408" i="87" s="1"/>
  <c r="J408" i="87"/>
  <c r="L407" i="87"/>
  <c r="N407" i="87" s="1"/>
  <c r="M407" i="87" s="1"/>
  <c r="J407" i="87"/>
  <c r="L406" i="87"/>
  <c r="N406" i="87" s="1"/>
  <c r="M406" i="87" s="1"/>
  <c r="J406" i="87"/>
  <c r="L405" i="87"/>
  <c r="N405" i="87" s="1"/>
  <c r="M405" i="87" s="1"/>
  <c r="J405" i="87"/>
  <c r="L404" i="87"/>
  <c r="N404" i="87" s="1"/>
  <c r="M404" i="87" s="1"/>
  <c r="J404" i="87"/>
  <c r="L403" i="87"/>
  <c r="N403" i="87" s="1"/>
  <c r="M403" i="87" s="1"/>
  <c r="J403" i="87"/>
  <c r="J402" i="87"/>
  <c r="L401" i="87"/>
  <c r="N401" i="87" s="1"/>
  <c r="M401" i="87" s="1"/>
  <c r="J401" i="87"/>
  <c r="L400" i="87"/>
  <c r="N400" i="87" s="1"/>
  <c r="M400" i="87" s="1"/>
  <c r="J400" i="87"/>
  <c r="J399" i="87"/>
  <c r="L398" i="87"/>
  <c r="N398" i="87" s="1"/>
  <c r="M398" i="87" s="1"/>
  <c r="J398" i="87"/>
  <c r="L397" i="87"/>
  <c r="N397" i="87" s="1"/>
  <c r="M397" i="87" s="1"/>
  <c r="J397" i="87"/>
  <c r="L396" i="87"/>
  <c r="N396" i="87" s="1"/>
  <c r="M396" i="87" s="1"/>
  <c r="J396" i="87"/>
  <c r="L395" i="87"/>
  <c r="N395" i="87" s="1"/>
  <c r="M395" i="87" s="1"/>
  <c r="J395" i="87"/>
  <c r="L394" i="87"/>
  <c r="N394" i="87" s="1"/>
  <c r="M394" i="87" s="1"/>
  <c r="J394" i="87"/>
  <c r="L393" i="87"/>
  <c r="N393" i="87" s="1"/>
  <c r="M393" i="87" s="1"/>
  <c r="J393" i="87"/>
  <c r="L392" i="87"/>
  <c r="N392" i="87" s="1"/>
  <c r="M392" i="87" s="1"/>
  <c r="J392" i="87"/>
  <c r="L391" i="87"/>
  <c r="N391" i="87" s="1"/>
  <c r="M391" i="87" s="1"/>
  <c r="J391" i="87"/>
  <c r="L390" i="87"/>
  <c r="N390" i="87" s="1"/>
  <c r="M390" i="87" s="1"/>
  <c r="J390" i="87"/>
  <c r="L389" i="87"/>
  <c r="N389" i="87" s="1"/>
  <c r="M389" i="87" s="1"/>
  <c r="J389" i="87"/>
  <c r="L388" i="87"/>
  <c r="N388" i="87" s="1"/>
  <c r="M388" i="87" s="1"/>
  <c r="J388" i="87"/>
  <c r="L387" i="87"/>
  <c r="N387" i="87" s="1"/>
  <c r="M387" i="87" s="1"/>
  <c r="J387" i="87"/>
  <c r="L386" i="87"/>
  <c r="N386" i="87" s="1"/>
  <c r="M386" i="87" s="1"/>
  <c r="J386" i="87"/>
  <c r="L385" i="87"/>
  <c r="N385" i="87" s="1"/>
  <c r="M385" i="87" s="1"/>
  <c r="J385" i="87"/>
  <c r="L384" i="87"/>
  <c r="N384" i="87" s="1"/>
  <c r="M384" i="87" s="1"/>
  <c r="J384" i="87"/>
  <c r="L383" i="87"/>
  <c r="N383" i="87" s="1"/>
  <c r="M383" i="87" s="1"/>
  <c r="J383" i="87"/>
  <c r="L382" i="87"/>
  <c r="N382" i="87" s="1"/>
  <c r="M382" i="87" s="1"/>
  <c r="J382" i="87"/>
  <c r="L381" i="87"/>
  <c r="N381" i="87" s="1"/>
  <c r="M381" i="87" s="1"/>
  <c r="J381" i="87"/>
  <c r="L380" i="87"/>
  <c r="N380" i="87" s="1"/>
  <c r="M380" i="87" s="1"/>
  <c r="J380" i="87"/>
  <c r="L379" i="87"/>
  <c r="N379" i="87" s="1"/>
  <c r="M379" i="87" s="1"/>
  <c r="J379" i="87"/>
  <c r="L378" i="87"/>
  <c r="N378" i="87" s="1"/>
  <c r="M378" i="87" s="1"/>
  <c r="J378" i="87"/>
  <c r="L377" i="87"/>
  <c r="N377" i="87" s="1"/>
  <c r="M377" i="87" s="1"/>
  <c r="J377" i="87"/>
  <c r="L376" i="87"/>
  <c r="N376" i="87" s="1"/>
  <c r="M376" i="87" s="1"/>
  <c r="J376" i="87"/>
  <c r="L375" i="87"/>
  <c r="N375" i="87" s="1"/>
  <c r="M375" i="87" s="1"/>
  <c r="J375" i="87"/>
  <c r="L374" i="87"/>
  <c r="N374" i="87" s="1"/>
  <c r="M374" i="87" s="1"/>
  <c r="J374" i="87"/>
  <c r="L373" i="87"/>
  <c r="N373" i="87" s="1"/>
  <c r="M373" i="87" s="1"/>
  <c r="J373" i="87"/>
  <c r="L372" i="87"/>
  <c r="N372" i="87" s="1"/>
  <c r="M372" i="87" s="1"/>
  <c r="J372" i="87"/>
  <c r="L371" i="87"/>
  <c r="N371" i="87" s="1"/>
  <c r="M371" i="87" s="1"/>
  <c r="J371" i="87"/>
  <c r="L370" i="87"/>
  <c r="N370" i="87" s="1"/>
  <c r="M370" i="87" s="1"/>
  <c r="J370" i="87"/>
  <c r="L369" i="87"/>
  <c r="N369" i="87" s="1"/>
  <c r="M369" i="87" s="1"/>
  <c r="J369" i="87"/>
  <c r="L368" i="87"/>
  <c r="N368" i="87" s="1"/>
  <c r="M368" i="87" s="1"/>
  <c r="J368" i="87"/>
  <c r="L367" i="87"/>
  <c r="N367" i="87" s="1"/>
  <c r="M367" i="87" s="1"/>
  <c r="J367" i="87"/>
  <c r="L366" i="87"/>
  <c r="N366" i="87" s="1"/>
  <c r="M366" i="87" s="1"/>
  <c r="J366" i="87"/>
  <c r="L365" i="87"/>
  <c r="N365" i="87" s="1"/>
  <c r="M365" i="87" s="1"/>
  <c r="J365" i="87"/>
  <c r="L364" i="87"/>
  <c r="N364" i="87" s="1"/>
  <c r="M364" i="87" s="1"/>
  <c r="J364" i="87"/>
  <c r="L363" i="87"/>
  <c r="N363" i="87" s="1"/>
  <c r="M363" i="87" s="1"/>
  <c r="J363" i="87"/>
  <c r="L362" i="87"/>
  <c r="N362" i="87" s="1"/>
  <c r="M362" i="87" s="1"/>
  <c r="J362" i="87"/>
  <c r="L361" i="87"/>
  <c r="N361" i="87" s="1"/>
  <c r="M361" i="87" s="1"/>
  <c r="J361" i="87"/>
  <c r="L360" i="87"/>
  <c r="N360" i="87" s="1"/>
  <c r="M360" i="87" s="1"/>
  <c r="J360" i="87"/>
  <c r="L359" i="87"/>
  <c r="N359" i="87" s="1"/>
  <c r="M359" i="87" s="1"/>
  <c r="J359" i="87"/>
  <c r="L358" i="87"/>
  <c r="N358" i="87" s="1"/>
  <c r="M358" i="87" s="1"/>
  <c r="J358" i="87"/>
  <c r="L357" i="87"/>
  <c r="N357" i="87" s="1"/>
  <c r="M357" i="87" s="1"/>
  <c r="J357" i="87"/>
  <c r="L356" i="87"/>
  <c r="N356" i="87" s="1"/>
  <c r="M356" i="87" s="1"/>
  <c r="J356" i="87"/>
  <c r="L355" i="87"/>
  <c r="N355" i="87" s="1"/>
  <c r="M355" i="87" s="1"/>
  <c r="J355" i="87"/>
  <c r="L354" i="87"/>
  <c r="N354" i="87" s="1"/>
  <c r="M354" i="87" s="1"/>
  <c r="J354" i="87"/>
  <c r="L353" i="87"/>
  <c r="N353" i="87" s="1"/>
  <c r="M353" i="87" s="1"/>
  <c r="J353" i="87"/>
  <c r="L352" i="87"/>
  <c r="N352" i="87" s="1"/>
  <c r="M352" i="87" s="1"/>
  <c r="J352" i="87"/>
  <c r="L351" i="87"/>
  <c r="N351" i="87" s="1"/>
  <c r="M351" i="87" s="1"/>
  <c r="J351" i="87"/>
  <c r="L350" i="87"/>
  <c r="N350" i="87" s="1"/>
  <c r="M350" i="87" s="1"/>
  <c r="J350" i="87"/>
  <c r="L349" i="87"/>
  <c r="N349" i="87" s="1"/>
  <c r="M349" i="87" s="1"/>
  <c r="J349" i="87"/>
  <c r="L348" i="87"/>
  <c r="N348" i="87" s="1"/>
  <c r="M348" i="87" s="1"/>
  <c r="J348" i="87"/>
  <c r="L347" i="87"/>
  <c r="N347" i="87" s="1"/>
  <c r="M347" i="87" s="1"/>
  <c r="J347" i="87"/>
  <c r="L346" i="87"/>
  <c r="N346" i="87" s="1"/>
  <c r="M346" i="87" s="1"/>
  <c r="J346" i="87"/>
  <c r="L345" i="87"/>
  <c r="N345" i="87" s="1"/>
  <c r="M345" i="87" s="1"/>
  <c r="J345" i="87"/>
  <c r="L344" i="87"/>
  <c r="N344" i="87" s="1"/>
  <c r="M344" i="87" s="1"/>
  <c r="J344" i="87"/>
  <c r="L343" i="87"/>
  <c r="N343" i="87" s="1"/>
  <c r="M343" i="87" s="1"/>
  <c r="J343" i="87"/>
  <c r="L342" i="87"/>
  <c r="N342" i="87" s="1"/>
  <c r="M342" i="87" s="1"/>
  <c r="J342" i="87"/>
  <c r="L341" i="87"/>
  <c r="N341" i="87" s="1"/>
  <c r="M341" i="87" s="1"/>
  <c r="J341" i="87"/>
  <c r="L340" i="87"/>
  <c r="N340" i="87" s="1"/>
  <c r="M340" i="87" s="1"/>
  <c r="J340" i="87"/>
  <c r="L339" i="87"/>
  <c r="N339" i="87" s="1"/>
  <c r="M339" i="87" s="1"/>
  <c r="J339" i="87"/>
  <c r="L338" i="87"/>
  <c r="N338" i="87" s="1"/>
  <c r="M338" i="87" s="1"/>
  <c r="J338" i="87"/>
  <c r="L337" i="87"/>
  <c r="N337" i="87" s="1"/>
  <c r="M337" i="87" s="1"/>
  <c r="J337" i="87"/>
  <c r="L336" i="87"/>
  <c r="N336" i="87" s="1"/>
  <c r="M336" i="87" s="1"/>
  <c r="J336" i="87"/>
  <c r="L335" i="87"/>
  <c r="N335" i="87" s="1"/>
  <c r="M335" i="87" s="1"/>
  <c r="J335" i="87"/>
  <c r="L334" i="87"/>
  <c r="N334" i="87" s="1"/>
  <c r="M334" i="87" s="1"/>
  <c r="J334" i="87"/>
  <c r="L333" i="87"/>
  <c r="N333" i="87" s="1"/>
  <c r="M333" i="87" s="1"/>
  <c r="J333" i="87"/>
  <c r="L332" i="87"/>
  <c r="N332" i="87" s="1"/>
  <c r="M332" i="87" s="1"/>
  <c r="J332" i="87"/>
  <c r="L331" i="87"/>
  <c r="N331" i="87" s="1"/>
  <c r="M331" i="87" s="1"/>
  <c r="J331" i="87"/>
  <c r="L330" i="87"/>
  <c r="N330" i="87" s="1"/>
  <c r="M330" i="87" s="1"/>
  <c r="J330" i="87"/>
  <c r="L329" i="87"/>
  <c r="N329" i="87" s="1"/>
  <c r="M329" i="87" s="1"/>
  <c r="J329" i="87"/>
  <c r="L328" i="87"/>
  <c r="N328" i="87" s="1"/>
  <c r="M328" i="87" s="1"/>
  <c r="J328" i="87"/>
  <c r="L327" i="87"/>
  <c r="N327" i="87" s="1"/>
  <c r="M327" i="87" s="1"/>
  <c r="J327" i="87"/>
  <c r="L326" i="87"/>
  <c r="N326" i="87" s="1"/>
  <c r="M326" i="87" s="1"/>
  <c r="J326" i="87"/>
  <c r="L325" i="87"/>
  <c r="N325" i="87" s="1"/>
  <c r="M325" i="87" s="1"/>
  <c r="J325" i="87"/>
  <c r="L324" i="87"/>
  <c r="N324" i="87" s="1"/>
  <c r="M324" i="87" s="1"/>
  <c r="J324" i="87"/>
  <c r="L323" i="87"/>
  <c r="N323" i="87" s="1"/>
  <c r="M323" i="87" s="1"/>
  <c r="J323" i="87"/>
  <c r="L322" i="87"/>
  <c r="N322" i="87" s="1"/>
  <c r="M322" i="87" s="1"/>
  <c r="J322" i="87"/>
  <c r="L321" i="87"/>
  <c r="N321" i="87" s="1"/>
  <c r="M321" i="87" s="1"/>
  <c r="J321" i="87"/>
  <c r="L320" i="87"/>
  <c r="N320" i="87" s="1"/>
  <c r="M320" i="87" s="1"/>
  <c r="J320" i="87"/>
  <c r="L319" i="87"/>
  <c r="N319" i="87" s="1"/>
  <c r="M319" i="87" s="1"/>
  <c r="J319" i="87"/>
  <c r="L318" i="87"/>
  <c r="N318" i="87" s="1"/>
  <c r="M318" i="87" s="1"/>
  <c r="J318" i="87"/>
  <c r="L317" i="87"/>
  <c r="N317" i="87" s="1"/>
  <c r="M317" i="87" s="1"/>
  <c r="J317" i="87"/>
  <c r="L316" i="87"/>
  <c r="N316" i="87" s="1"/>
  <c r="M316" i="87" s="1"/>
  <c r="J316" i="87"/>
  <c r="L315" i="87"/>
  <c r="N315" i="87" s="1"/>
  <c r="M315" i="87" s="1"/>
  <c r="J315" i="87"/>
  <c r="N314" i="87"/>
  <c r="M314" i="87" s="1"/>
  <c r="L314" i="87"/>
  <c r="J314" i="87"/>
  <c r="L313" i="87"/>
  <c r="N313" i="87" s="1"/>
  <c r="M313" i="87" s="1"/>
  <c r="J313" i="87"/>
  <c r="L312" i="87"/>
  <c r="N312" i="87" s="1"/>
  <c r="M312" i="87" s="1"/>
  <c r="J312" i="87"/>
  <c r="L311" i="87"/>
  <c r="N311" i="87" s="1"/>
  <c r="M311" i="87" s="1"/>
  <c r="J311" i="87"/>
  <c r="L310" i="87"/>
  <c r="N310" i="87" s="1"/>
  <c r="M310" i="87" s="1"/>
  <c r="J310" i="87"/>
  <c r="L309" i="87"/>
  <c r="N309" i="87" s="1"/>
  <c r="M309" i="87" s="1"/>
  <c r="J309" i="87"/>
  <c r="L308" i="87"/>
  <c r="N308" i="87" s="1"/>
  <c r="M308" i="87" s="1"/>
  <c r="J308" i="87"/>
  <c r="L307" i="87"/>
  <c r="N307" i="87" s="1"/>
  <c r="M307" i="87" s="1"/>
  <c r="J307" i="87"/>
  <c r="L306" i="87"/>
  <c r="N306" i="87" s="1"/>
  <c r="M306" i="87" s="1"/>
  <c r="J306" i="87"/>
  <c r="L305" i="87"/>
  <c r="N305" i="87" s="1"/>
  <c r="M305" i="87" s="1"/>
  <c r="J305" i="87"/>
  <c r="L304" i="87"/>
  <c r="N304" i="87" s="1"/>
  <c r="M304" i="87" s="1"/>
  <c r="J304" i="87"/>
  <c r="L303" i="87"/>
  <c r="N303" i="87" s="1"/>
  <c r="M303" i="87" s="1"/>
  <c r="J303" i="87"/>
  <c r="L302" i="87"/>
  <c r="N302" i="87" s="1"/>
  <c r="M302" i="87" s="1"/>
  <c r="J302" i="87"/>
  <c r="L301" i="87"/>
  <c r="N301" i="87" s="1"/>
  <c r="M301" i="87" s="1"/>
  <c r="J301" i="87"/>
  <c r="L300" i="87"/>
  <c r="N300" i="87" s="1"/>
  <c r="M300" i="87" s="1"/>
  <c r="J300" i="87"/>
  <c r="L299" i="87"/>
  <c r="N299" i="87" s="1"/>
  <c r="M299" i="87" s="1"/>
  <c r="J299" i="87"/>
  <c r="L298" i="87"/>
  <c r="N298" i="87" s="1"/>
  <c r="M298" i="87" s="1"/>
  <c r="J298" i="87"/>
  <c r="L297" i="87"/>
  <c r="N297" i="87" s="1"/>
  <c r="M297" i="87" s="1"/>
  <c r="J297" i="87"/>
  <c r="L296" i="87"/>
  <c r="N296" i="87" s="1"/>
  <c r="M296" i="87" s="1"/>
  <c r="J296" i="87"/>
  <c r="L295" i="87"/>
  <c r="N295" i="87" s="1"/>
  <c r="M295" i="87" s="1"/>
  <c r="J295" i="87"/>
  <c r="L294" i="87"/>
  <c r="N294" i="87" s="1"/>
  <c r="M294" i="87" s="1"/>
  <c r="J294" i="87"/>
  <c r="L293" i="87"/>
  <c r="N293" i="87" s="1"/>
  <c r="M293" i="87" s="1"/>
  <c r="J293" i="87"/>
  <c r="L292" i="87"/>
  <c r="N292" i="87" s="1"/>
  <c r="M292" i="87" s="1"/>
  <c r="J292" i="87"/>
  <c r="L291" i="87"/>
  <c r="N291" i="87" s="1"/>
  <c r="M291" i="87" s="1"/>
  <c r="J291" i="87"/>
  <c r="L290" i="87"/>
  <c r="N290" i="87" s="1"/>
  <c r="M290" i="87" s="1"/>
  <c r="J290" i="87"/>
  <c r="L289" i="87"/>
  <c r="N289" i="87" s="1"/>
  <c r="M289" i="87" s="1"/>
  <c r="J289" i="87"/>
  <c r="L288" i="87"/>
  <c r="N288" i="87" s="1"/>
  <c r="M288" i="87" s="1"/>
  <c r="J288" i="87"/>
  <c r="L287" i="87"/>
  <c r="N287" i="87" s="1"/>
  <c r="M287" i="87" s="1"/>
  <c r="J287" i="87"/>
  <c r="L286" i="87"/>
  <c r="N286" i="87" s="1"/>
  <c r="M286" i="87" s="1"/>
  <c r="J286" i="87"/>
  <c r="L285" i="87"/>
  <c r="N285" i="87" s="1"/>
  <c r="M285" i="87" s="1"/>
  <c r="J285" i="87"/>
  <c r="L284" i="87"/>
  <c r="N284" i="87" s="1"/>
  <c r="M284" i="87" s="1"/>
  <c r="J284" i="87"/>
  <c r="L283" i="87"/>
  <c r="N283" i="87" s="1"/>
  <c r="M283" i="87" s="1"/>
  <c r="J283" i="87"/>
  <c r="L282" i="87"/>
  <c r="N282" i="87" s="1"/>
  <c r="M282" i="87" s="1"/>
  <c r="J282" i="87"/>
  <c r="L281" i="87"/>
  <c r="N281" i="87" s="1"/>
  <c r="M281" i="87" s="1"/>
  <c r="J281" i="87"/>
  <c r="L280" i="87"/>
  <c r="N280" i="87" s="1"/>
  <c r="M280" i="87" s="1"/>
  <c r="J280" i="87"/>
  <c r="L279" i="87"/>
  <c r="N279" i="87" s="1"/>
  <c r="M279" i="87" s="1"/>
  <c r="J279" i="87"/>
  <c r="L278" i="87"/>
  <c r="N278" i="87" s="1"/>
  <c r="M278" i="87" s="1"/>
  <c r="J278" i="87"/>
  <c r="L277" i="87"/>
  <c r="N277" i="87" s="1"/>
  <c r="M277" i="87" s="1"/>
  <c r="J277" i="87"/>
  <c r="L276" i="87"/>
  <c r="N276" i="87" s="1"/>
  <c r="M276" i="87" s="1"/>
  <c r="J276" i="87"/>
  <c r="L275" i="87"/>
  <c r="N275" i="87" s="1"/>
  <c r="M275" i="87" s="1"/>
  <c r="J275" i="87"/>
  <c r="L274" i="87"/>
  <c r="N274" i="87" s="1"/>
  <c r="M274" i="87" s="1"/>
  <c r="J274" i="87"/>
  <c r="L273" i="87"/>
  <c r="N273" i="87" s="1"/>
  <c r="M273" i="87" s="1"/>
  <c r="J273" i="87"/>
  <c r="L272" i="87"/>
  <c r="N272" i="87" s="1"/>
  <c r="M272" i="87" s="1"/>
  <c r="J272" i="87"/>
  <c r="L271" i="87"/>
  <c r="N271" i="87" s="1"/>
  <c r="M271" i="87" s="1"/>
  <c r="J271" i="87"/>
  <c r="L270" i="87"/>
  <c r="N270" i="87" s="1"/>
  <c r="M270" i="87" s="1"/>
  <c r="J270" i="87"/>
  <c r="L269" i="87"/>
  <c r="N269" i="87" s="1"/>
  <c r="M269" i="87" s="1"/>
  <c r="J269" i="87"/>
  <c r="L268" i="87"/>
  <c r="N268" i="87" s="1"/>
  <c r="M268" i="87" s="1"/>
  <c r="J268" i="87"/>
  <c r="L267" i="87"/>
  <c r="N267" i="87" s="1"/>
  <c r="M267" i="87" s="1"/>
  <c r="J267" i="87"/>
  <c r="L266" i="87"/>
  <c r="N266" i="87" s="1"/>
  <c r="M266" i="87" s="1"/>
  <c r="J266" i="87"/>
  <c r="L265" i="87"/>
  <c r="N265" i="87" s="1"/>
  <c r="M265" i="87" s="1"/>
  <c r="J265" i="87"/>
  <c r="L264" i="87"/>
  <c r="N264" i="87" s="1"/>
  <c r="M264" i="87" s="1"/>
  <c r="J264" i="87"/>
  <c r="L263" i="87"/>
  <c r="N263" i="87" s="1"/>
  <c r="M263" i="87" s="1"/>
  <c r="J263" i="87"/>
  <c r="L262" i="87"/>
  <c r="N262" i="87" s="1"/>
  <c r="M262" i="87" s="1"/>
  <c r="J262" i="87"/>
  <c r="L261" i="87"/>
  <c r="N261" i="87" s="1"/>
  <c r="M261" i="87" s="1"/>
  <c r="J261" i="87"/>
  <c r="L260" i="87"/>
  <c r="N260" i="87" s="1"/>
  <c r="M260" i="87" s="1"/>
  <c r="J260" i="87"/>
  <c r="L259" i="87"/>
  <c r="N259" i="87" s="1"/>
  <c r="M259" i="87" s="1"/>
  <c r="J259" i="87"/>
  <c r="L258" i="87"/>
  <c r="N258" i="87" s="1"/>
  <c r="M258" i="87" s="1"/>
  <c r="J258" i="87"/>
  <c r="L257" i="87"/>
  <c r="N257" i="87" s="1"/>
  <c r="M257" i="87" s="1"/>
  <c r="J257" i="87"/>
  <c r="L256" i="87"/>
  <c r="N256" i="87" s="1"/>
  <c r="M256" i="87" s="1"/>
  <c r="J256" i="87"/>
  <c r="L255" i="87"/>
  <c r="N255" i="87" s="1"/>
  <c r="M255" i="87" s="1"/>
  <c r="J255" i="87"/>
  <c r="L254" i="87"/>
  <c r="N254" i="87" s="1"/>
  <c r="M254" i="87" s="1"/>
  <c r="J254" i="87"/>
  <c r="L253" i="87"/>
  <c r="N253" i="87" s="1"/>
  <c r="M253" i="87" s="1"/>
  <c r="J253" i="87"/>
  <c r="L252" i="87"/>
  <c r="N252" i="87" s="1"/>
  <c r="M252" i="87" s="1"/>
  <c r="J252" i="87"/>
  <c r="L251" i="87"/>
  <c r="N251" i="87" s="1"/>
  <c r="M251" i="87" s="1"/>
  <c r="J251" i="87"/>
  <c r="L250" i="87"/>
  <c r="N250" i="87" s="1"/>
  <c r="M250" i="87" s="1"/>
  <c r="J250" i="87"/>
  <c r="L249" i="87"/>
  <c r="N249" i="87" s="1"/>
  <c r="M249" i="87" s="1"/>
  <c r="J249" i="87"/>
  <c r="L248" i="87"/>
  <c r="N248" i="87" s="1"/>
  <c r="M248" i="87" s="1"/>
  <c r="J248" i="87"/>
  <c r="L247" i="87"/>
  <c r="N247" i="87" s="1"/>
  <c r="M247" i="87" s="1"/>
  <c r="J247" i="87"/>
  <c r="L246" i="87"/>
  <c r="N246" i="87" s="1"/>
  <c r="M246" i="87" s="1"/>
  <c r="J246" i="87"/>
  <c r="L245" i="87"/>
  <c r="N245" i="87" s="1"/>
  <c r="M245" i="87" s="1"/>
  <c r="J245" i="87"/>
  <c r="L244" i="87"/>
  <c r="N244" i="87" s="1"/>
  <c r="M244" i="87" s="1"/>
  <c r="J244" i="87"/>
  <c r="L243" i="87"/>
  <c r="N243" i="87" s="1"/>
  <c r="M243" i="87" s="1"/>
  <c r="J243" i="87"/>
  <c r="L242" i="87"/>
  <c r="N242" i="87" s="1"/>
  <c r="M242" i="87" s="1"/>
  <c r="J242" i="87"/>
  <c r="L241" i="87"/>
  <c r="N241" i="87" s="1"/>
  <c r="M241" i="87" s="1"/>
  <c r="J241" i="87"/>
  <c r="L240" i="87"/>
  <c r="N240" i="87" s="1"/>
  <c r="M240" i="87" s="1"/>
  <c r="J240" i="87"/>
  <c r="L239" i="87"/>
  <c r="N239" i="87" s="1"/>
  <c r="M239" i="87" s="1"/>
  <c r="J239" i="87"/>
  <c r="L238" i="87"/>
  <c r="N238" i="87" s="1"/>
  <c r="M238" i="87" s="1"/>
  <c r="J238" i="87"/>
  <c r="L237" i="87"/>
  <c r="N237" i="87" s="1"/>
  <c r="M237" i="87" s="1"/>
  <c r="J237" i="87"/>
  <c r="L236" i="87"/>
  <c r="N236" i="87" s="1"/>
  <c r="M236" i="87" s="1"/>
  <c r="J236" i="87"/>
  <c r="L235" i="87"/>
  <c r="N235" i="87" s="1"/>
  <c r="M235" i="87" s="1"/>
  <c r="J235" i="87"/>
  <c r="L234" i="87"/>
  <c r="N234" i="87" s="1"/>
  <c r="M234" i="87" s="1"/>
  <c r="J234" i="87"/>
  <c r="L233" i="87"/>
  <c r="N233" i="87" s="1"/>
  <c r="M233" i="87" s="1"/>
  <c r="J233" i="87"/>
  <c r="L232" i="87"/>
  <c r="N232" i="87" s="1"/>
  <c r="M232" i="87" s="1"/>
  <c r="J232" i="87"/>
  <c r="L231" i="87"/>
  <c r="N231" i="87" s="1"/>
  <c r="M231" i="87" s="1"/>
  <c r="J231" i="87"/>
  <c r="L230" i="87"/>
  <c r="N230" i="87" s="1"/>
  <c r="M230" i="87" s="1"/>
  <c r="J230" i="87"/>
  <c r="M229" i="87"/>
  <c r="L229" i="87"/>
  <c r="N229" i="87" s="1"/>
  <c r="J229" i="87"/>
  <c r="L228" i="87"/>
  <c r="N228" i="87" s="1"/>
  <c r="M228" i="87" s="1"/>
  <c r="J228" i="87"/>
  <c r="L227" i="87"/>
  <c r="N227" i="87" s="1"/>
  <c r="M227" i="87" s="1"/>
  <c r="J227" i="87"/>
  <c r="L225" i="87"/>
  <c r="N225" i="87" s="1"/>
  <c r="M225" i="87" s="1"/>
  <c r="J225" i="87"/>
  <c r="L224" i="87"/>
  <c r="N224" i="87" s="1"/>
  <c r="M224" i="87" s="1"/>
  <c r="J224" i="87"/>
  <c r="L223" i="87"/>
  <c r="N223" i="87" s="1"/>
  <c r="M223" i="87" s="1"/>
  <c r="J223" i="87"/>
  <c r="L222" i="87"/>
  <c r="N222" i="87" s="1"/>
  <c r="M222" i="87" s="1"/>
  <c r="J222" i="87"/>
  <c r="L221" i="87"/>
  <c r="N221" i="87" s="1"/>
  <c r="M221" i="87" s="1"/>
  <c r="J221" i="87"/>
  <c r="L220" i="87"/>
  <c r="N220" i="87" s="1"/>
  <c r="M220" i="87" s="1"/>
  <c r="J220" i="87"/>
  <c r="L219" i="87"/>
  <c r="N219" i="87" s="1"/>
  <c r="M219" i="87" s="1"/>
  <c r="J219" i="87"/>
  <c r="L218" i="87"/>
  <c r="N218" i="87" s="1"/>
  <c r="M218" i="87" s="1"/>
  <c r="J218" i="87"/>
  <c r="L217" i="87"/>
  <c r="N217" i="87" s="1"/>
  <c r="M217" i="87" s="1"/>
  <c r="J217" i="87"/>
  <c r="L216" i="87"/>
  <c r="N216" i="87" s="1"/>
  <c r="M216" i="87" s="1"/>
  <c r="J216" i="87"/>
  <c r="L215" i="87"/>
  <c r="N215" i="87" s="1"/>
  <c r="M215" i="87" s="1"/>
  <c r="J215" i="87"/>
  <c r="L214" i="87"/>
  <c r="N214" i="87" s="1"/>
  <c r="M214" i="87" s="1"/>
  <c r="J214" i="87"/>
  <c r="L213" i="87"/>
  <c r="N213" i="87" s="1"/>
  <c r="M213" i="87" s="1"/>
  <c r="J213" i="87"/>
  <c r="L212" i="87"/>
  <c r="N212" i="87" s="1"/>
  <c r="M212" i="87" s="1"/>
  <c r="J212" i="87"/>
  <c r="L211" i="87"/>
  <c r="N211" i="87" s="1"/>
  <c r="M211" i="87" s="1"/>
  <c r="J211" i="87"/>
  <c r="L210" i="87"/>
  <c r="N210" i="87" s="1"/>
  <c r="M210" i="87" s="1"/>
  <c r="J210" i="87"/>
  <c r="L209" i="87"/>
  <c r="N209" i="87" s="1"/>
  <c r="M209" i="87" s="1"/>
  <c r="J209" i="87"/>
  <c r="L208" i="87"/>
  <c r="N208" i="87" s="1"/>
  <c r="M208" i="87" s="1"/>
  <c r="J208" i="87"/>
  <c r="L207" i="87"/>
  <c r="N207" i="87" s="1"/>
  <c r="M207" i="87" s="1"/>
  <c r="J207" i="87"/>
  <c r="L206" i="87"/>
  <c r="N206" i="87" s="1"/>
  <c r="M206" i="87" s="1"/>
  <c r="J206" i="87"/>
  <c r="L205" i="87"/>
  <c r="N205" i="87" s="1"/>
  <c r="M205" i="87" s="1"/>
  <c r="J205" i="87"/>
  <c r="L204" i="87"/>
  <c r="N204" i="87" s="1"/>
  <c r="M204" i="87" s="1"/>
  <c r="J204" i="87"/>
  <c r="L203" i="87"/>
  <c r="N203" i="87" s="1"/>
  <c r="M203" i="87" s="1"/>
  <c r="J203" i="87"/>
  <c r="L202" i="87"/>
  <c r="N202" i="87" s="1"/>
  <c r="M202" i="87" s="1"/>
  <c r="J202" i="87"/>
  <c r="L201" i="87"/>
  <c r="N201" i="87" s="1"/>
  <c r="M201" i="87" s="1"/>
  <c r="J201" i="87"/>
  <c r="L200" i="87"/>
  <c r="N200" i="87" s="1"/>
  <c r="M200" i="87" s="1"/>
  <c r="J200" i="87"/>
  <c r="L199" i="87"/>
  <c r="N199" i="87" s="1"/>
  <c r="M199" i="87" s="1"/>
  <c r="J199" i="87"/>
  <c r="L198" i="87"/>
  <c r="N198" i="87" s="1"/>
  <c r="M198" i="87" s="1"/>
  <c r="J198" i="87"/>
  <c r="L197" i="87"/>
  <c r="N197" i="87" s="1"/>
  <c r="M197" i="87" s="1"/>
  <c r="J197" i="87"/>
  <c r="L196" i="87"/>
  <c r="N196" i="87" s="1"/>
  <c r="M196" i="87" s="1"/>
  <c r="J196" i="87"/>
  <c r="L195" i="87"/>
  <c r="N195" i="87" s="1"/>
  <c r="M195" i="87" s="1"/>
  <c r="J195" i="87"/>
  <c r="L194" i="87"/>
  <c r="N194" i="87" s="1"/>
  <c r="M194" i="87" s="1"/>
  <c r="J194" i="87"/>
  <c r="L193" i="87"/>
  <c r="N193" i="87" s="1"/>
  <c r="M193" i="87" s="1"/>
  <c r="J193" i="87"/>
  <c r="L192" i="87"/>
  <c r="N192" i="87" s="1"/>
  <c r="M192" i="87" s="1"/>
  <c r="J192" i="87"/>
  <c r="L191" i="87"/>
  <c r="N191" i="87" s="1"/>
  <c r="M191" i="87" s="1"/>
  <c r="J191" i="87"/>
  <c r="L190" i="87"/>
  <c r="N190" i="87" s="1"/>
  <c r="M190" i="87" s="1"/>
  <c r="J190" i="87"/>
  <c r="L189" i="87"/>
  <c r="N189" i="87" s="1"/>
  <c r="M189" i="87" s="1"/>
  <c r="J189" i="87"/>
  <c r="L188" i="87"/>
  <c r="N188" i="87" s="1"/>
  <c r="M188" i="87" s="1"/>
  <c r="J188" i="87"/>
  <c r="L187" i="87"/>
  <c r="N187" i="87" s="1"/>
  <c r="M187" i="87" s="1"/>
  <c r="J187" i="87"/>
  <c r="L186" i="87"/>
  <c r="N186" i="87" s="1"/>
  <c r="M186" i="87" s="1"/>
  <c r="J186" i="87"/>
  <c r="L185" i="87"/>
  <c r="N185" i="87" s="1"/>
  <c r="M185" i="87" s="1"/>
  <c r="J185" i="87"/>
  <c r="L184" i="87"/>
  <c r="N184" i="87" s="1"/>
  <c r="M184" i="87" s="1"/>
  <c r="J184" i="87"/>
  <c r="L183" i="87"/>
  <c r="N183" i="87" s="1"/>
  <c r="M183" i="87" s="1"/>
  <c r="J183" i="87"/>
  <c r="L182" i="87"/>
  <c r="N182" i="87" s="1"/>
  <c r="M182" i="87" s="1"/>
  <c r="J182" i="87"/>
  <c r="L181" i="87"/>
  <c r="N181" i="87" s="1"/>
  <c r="M181" i="87" s="1"/>
  <c r="J181" i="87"/>
  <c r="L180" i="87"/>
  <c r="N180" i="87" s="1"/>
  <c r="M180" i="87" s="1"/>
  <c r="J180" i="87"/>
  <c r="L179" i="87"/>
  <c r="N179" i="87" s="1"/>
  <c r="M179" i="87" s="1"/>
  <c r="J179" i="87"/>
  <c r="L178" i="87"/>
  <c r="N178" i="87" s="1"/>
  <c r="M178" i="87" s="1"/>
  <c r="J178" i="87"/>
  <c r="L177" i="87"/>
  <c r="N177" i="87" s="1"/>
  <c r="M177" i="87" s="1"/>
  <c r="J177" i="87"/>
  <c r="L176" i="87"/>
  <c r="N176" i="87" s="1"/>
  <c r="M176" i="87" s="1"/>
  <c r="J176" i="87"/>
  <c r="L175" i="87"/>
  <c r="N175" i="87" s="1"/>
  <c r="M175" i="87" s="1"/>
  <c r="J175" i="87"/>
  <c r="L174" i="87"/>
  <c r="N174" i="87" s="1"/>
  <c r="M174" i="87" s="1"/>
  <c r="J174" i="87"/>
  <c r="L173" i="87"/>
  <c r="N173" i="87" s="1"/>
  <c r="M173" i="87" s="1"/>
  <c r="J173" i="87"/>
  <c r="L172" i="87"/>
  <c r="N172" i="87" s="1"/>
  <c r="M172" i="87" s="1"/>
  <c r="J172" i="87"/>
  <c r="L171" i="87"/>
  <c r="N171" i="87" s="1"/>
  <c r="M171" i="87" s="1"/>
  <c r="J171" i="87"/>
  <c r="L170" i="87"/>
  <c r="N170" i="87" s="1"/>
  <c r="M170" i="87" s="1"/>
  <c r="J170" i="87"/>
  <c r="L169" i="87"/>
  <c r="N169" i="87" s="1"/>
  <c r="M169" i="87" s="1"/>
  <c r="J169" i="87"/>
  <c r="L168" i="87"/>
  <c r="N168" i="87" s="1"/>
  <c r="M168" i="87" s="1"/>
  <c r="J168" i="87"/>
  <c r="L167" i="87"/>
  <c r="N167" i="87" s="1"/>
  <c r="M167" i="87" s="1"/>
  <c r="J167" i="87"/>
  <c r="L166" i="87"/>
  <c r="N166" i="87" s="1"/>
  <c r="M166" i="87" s="1"/>
  <c r="J166" i="87"/>
  <c r="L165" i="87"/>
  <c r="N165" i="87" s="1"/>
  <c r="M165" i="87" s="1"/>
  <c r="J165" i="87"/>
  <c r="L164" i="87"/>
  <c r="N164" i="87" s="1"/>
  <c r="M164" i="87" s="1"/>
  <c r="J164" i="87"/>
  <c r="L163" i="87"/>
  <c r="N163" i="87" s="1"/>
  <c r="M163" i="87" s="1"/>
  <c r="J163" i="87"/>
  <c r="L162" i="87"/>
  <c r="N162" i="87" s="1"/>
  <c r="M162" i="87" s="1"/>
  <c r="J162" i="87"/>
  <c r="L161" i="87"/>
  <c r="N161" i="87" s="1"/>
  <c r="M161" i="87" s="1"/>
  <c r="J161" i="87"/>
  <c r="L160" i="87"/>
  <c r="N160" i="87" s="1"/>
  <c r="M160" i="87" s="1"/>
  <c r="J160" i="87"/>
  <c r="L159" i="87"/>
  <c r="N159" i="87" s="1"/>
  <c r="M159" i="87" s="1"/>
  <c r="J159" i="87"/>
  <c r="L158" i="87"/>
  <c r="N158" i="87" s="1"/>
  <c r="M158" i="87" s="1"/>
  <c r="J158" i="87"/>
  <c r="L157" i="87"/>
  <c r="N157" i="87" s="1"/>
  <c r="M157" i="87" s="1"/>
  <c r="J157" i="87"/>
  <c r="L156" i="87"/>
  <c r="N156" i="87" s="1"/>
  <c r="M156" i="87" s="1"/>
  <c r="J156" i="87"/>
  <c r="L155" i="87"/>
  <c r="N155" i="87" s="1"/>
  <c r="M155" i="87" s="1"/>
  <c r="J155" i="87"/>
  <c r="L154" i="87"/>
  <c r="N154" i="87" s="1"/>
  <c r="M154" i="87" s="1"/>
  <c r="J154" i="87"/>
  <c r="L153" i="87"/>
  <c r="N153" i="87" s="1"/>
  <c r="M153" i="87" s="1"/>
  <c r="J153" i="87"/>
  <c r="L152" i="87"/>
  <c r="N152" i="87" s="1"/>
  <c r="M152" i="87" s="1"/>
  <c r="J152" i="87"/>
  <c r="L151" i="87"/>
  <c r="N151" i="87" s="1"/>
  <c r="M151" i="87" s="1"/>
  <c r="J151" i="87"/>
  <c r="L150" i="87"/>
  <c r="N150" i="87" s="1"/>
  <c r="M150" i="87" s="1"/>
  <c r="J150" i="87"/>
  <c r="L149" i="87"/>
  <c r="N149" i="87" s="1"/>
  <c r="M149" i="87" s="1"/>
  <c r="J149" i="87"/>
  <c r="L148" i="87"/>
  <c r="N148" i="87" s="1"/>
  <c r="M148" i="87" s="1"/>
  <c r="J148" i="87"/>
  <c r="L147" i="87"/>
  <c r="N147" i="87" s="1"/>
  <c r="M147" i="87" s="1"/>
  <c r="J147" i="87"/>
  <c r="L146" i="87"/>
  <c r="N146" i="87" s="1"/>
  <c r="M146" i="87" s="1"/>
  <c r="J146" i="87"/>
  <c r="L145" i="87"/>
  <c r="N145" i="87" s="1"/>
  <c r="M145" i="87" s="1"/>
  <c r="J145" i="87"/>
  <c r="L144" i="87"/>
  <c r="N144" i="87" s="1"/>
  <c r="M144" i="87" s="1"/>
  <c r="J144" i="87"/>
  <c r="L143" i="87"/>
  <c r="N143" i="87" s="1"/>
  <c r="M143" i="87" s="1"/>
  <c r="L142" i="87"/>
  <c r="N142" i="87" s="1"/>
  <c r="M142" i="87" s="1"/>
  <c r="J142" i="87"/>
  <c r="L141" i="87"/>
  <c r="N141" i="87" s="1"/>
  <c r="M141" i="87" s="1"/>
  <c r="J141" i="87"/>
  <c r="L140" i="87"/>
  <c r="N140" i="87" s="1"/>
  <c r="M140" i="87" s="1"/>
  <c r="J140" i="87"/>
  <c r="L139" i="87"/>
  <c r="N139" i="87" s="1"/>
  <c r="M139" i="87" s="1"/>
  <c r="J139" i="87"/>
  <c r="L138" i="87"/>
  <c r="N138" i="87" s="1"/>
  <c r="M138" i="87" s="1"/>
  <c r="J138" i="87"/>
  <c r="L137" i="87"/>
  <c r="N137" i="87" s="1"/>
  <c r="M137" i="87" s="1"/>
  <c r="J137" i="87"/>
  <c r="L136" i="87"/>
  <c r="N136" i="87" s="1"/>
  <c r="M136" i="87" s="1"/>
  <c r="J136" i="87"/>
  <c r="L135" i="87"/>
  <c r="N135" i="87" s="1"/>
  <c r="M135" i="87" s="1"/>
  <c r="J135" i="87"/>
  <c r="L134" i="87"/>
  <c r="N134" i="87" s="1"/>
  <c r="M134" i="87" s="1"/>
  <c r="J134" i="87"/>
  <c r="L133" i="87"/>
  <c r="N133" i="87" s="1"/>
  <c r="M133" i="87" s="1"/>
  <c r="J133" i="87"/>
  <c r="L132" i="87"/>
  <c r="N132" i="87" s="1"/>
  <c r="M132" i="87" s="1"/>
  <c r="J132" i="87"/>
  <c r="L131" i="87"/>
  <c r="N131" i="87" s="1"/>
  <c r="M131" i="87" s="1"/>
  <c r="J131" i="87"/>
  <c r="L130" i="87"/>
  <c r="N130" i="87" s="1"/>
  <c r="M130" i="87" s="1"/>
  <c r="J130" i="87"/>
  <c r="L129" i="87"/>
  <c r="N129" i="87" s="1"/>
  <c r="M129" i="87" s="1"/>
  <c r="J129" i="87"/>
  <c r="L128" i="87"/>
  <c r="N128" i="87" s="1"/>
  <c r="M128" i="87" s="1"/>
  <c r="J128" i="87"/>
  <c r="L127" i="87"/>
  <c r="N127" i="87" s="1"/>
  <c r="M127" i="87" s="1"/>
  <c r="J127" i="87"/>
  <c r="L126" i="87"/>
  <c r="N126" i="87" s="1"/>
  <c r="M126" i="87" s="1"/>
  <c r="J126" i="87"/>
  <c r="L125" i="87"/>
  <c r="N125" i="87" s="1"/>
  <c r="M125" i="87" s="1"/>
  <c r="J125" i="87"/>
  <c r="L124" i="87"/>
  <c r="N124" i="87" s="1"/>
  <c r="M124" i="87" s="1"/>
  <c r="J124" i="87"/>
  <c r="L123" i="87"/>
  <c r="N123" i="87" s="1"/>
  <c r="M123" i="87" s="1"/>
  <c r="J123" i="87"/>
  <c r="L122" i="87"/>
  <c r="N122" i="87" s="1"/>
  <c r="M122" i="87" s="1"/>
  <c r="J122" i="87"/>
  <c r="L121" i="87"/>
  <c r="N121" i="87" s="1"/>
  <c r="M121" i="87" s="1"/>
  <c r="J121" i="87"/>
  <c r="L120" i="87"/>
  <c r="N120" i="87" s="1"/>
  <c r="M120" i="87" s="1"/>
  <c r="J120" i="87"/>
  <c r="L119" i="87"/>
  <c r="N119" i="87" s="1"/>
  <c r="M119" i="87" s="1"/>
  <c r="J119" i="87"/>
  <c r="L118" i="87"/>
  <c r="N118" i="87" s="1"/>
  <c r="M118" i="87" s="1"/>
  <c r="J118" i="87"/>
  <c r="L117" i="87"/>
  <c r="N117" i="87" s="1"/>
  <c r="M117" i="87" s="1"/>
  <c r="J117" i="87"/>
  <c r="L116" i="87"/>
  <c r="N116" i="87" s="1"/>
  <c r="M116" i="87" s="1"/>
  <c r="J116" i="87"/>
  <c r="L115" i="87"/>
  <c r="N115" i="87" s="1"/>
  <c r="M115" i="87" s="1"/>
  <c r="J115" i="87"/>
  <c r="L114" i="87"/>
  <c r="N114" i="87" s="1"/>
  <c r="M114" i="87" s="1"/>
  <c r="J114" i="87"/>
  <c r="L113" i="87"/>
  <c r="N113" i="87" s="1"/>
  <c r="M113" i="87" s="1"/>
  <c r="J113" i="87"/>
  <c r="L112" i="87"/>
  <c r="N112" i="87" s="1"/>
  <c r="M112" i="87" s="1"/>
  <c r="J112" i="87"/>
  <c r="L111" i="87"/>
  <c r="N111" i="87" s="1"/>
  <c r="M111" i="87" s="1"/>
  <c r="J111" i="87"/>
  <c r="L110" i="87"/>
  <c r="N110" i="87" s="1"/>
  <c r="M110" i="87" s="1"/>
  <c r="J110" i="87"/>
  <c r="L109" i="87"/>
  <c r="N109" i="87" s="1"/>
  <c r="M109" i="87" s="1"/>
  <c r="J109" i="87"/>
  <c r="L108" i="87"/>
  <c r="N108" i="87" s="1"/>
  <c r="M108" i="87" s="1"/>
  <c r="J108" i="87"/>
  <c r="L107" i="87"/>
  <c r="N107" i="87" s="1"/>
  <c r="M107" i="87" s="1"/>
  <c r="J107" i="87"/>
  <c r="L106" i="87"/>
  <c r="N106" i="87" s="1"/>
  <c r="M106" i="87" s="1"/>
  <c r="J106" i="87"/>
  <c r="L105" i="87"/>
  <c r="N105" i="87" s="1"/>
  <c r="M105" i="87" s="1"/>
  <c r="J105" i="87"/>
  <c r="L104" i="87"/>
  <c r="N104" i="87" s="1"/>
  <c r="M104" i="87" s="1"/>
  <c r="J104" i="87"/>
  <c r="L103" i="87"/>
  <c r="N103" i="87" s="1"/>
  <c r="M103" i="87" s="1"/>
  <c r="J103" i="87"/>
  <c r="L102" i="87"/>
  <c r="N102" i="87" s="1"/>
  <c r="M102" i="87" s="1"/>
  <c r="J102" i="87"/>
  <c r="L101" i="87"/>
  <c r="N101" i="87" s="1"/>
  <c r="M101" i="87" s="1"/>
  <c r="J101" i="87"/>
  <c r="L100" i="87"/>
  <c r="N100" i="87" s="1"/>
  <c r="M100" i="87" s="1"/>
  <c r="J100" i="87"/>
  <c r="L99" i="87"/>
  <c r="N99" i="87" s="1"/>
  <c r="M99" i="87" s="1"/>
  <c r="J99" i="87"/>
  <c r="L98" i="87"/>
  <c r="N98" i="87" s="1"/>
  <c r="M98" i="87" s="1"/>
  <c r="J98" i="87"/>
  <c r="L97" i="87"/>
  <c r="N97" i="87" s="1"/>
  <c r="M97" i="87" s="1"/>
  <c r="J97" i="87"/>
  <c r="L96" i="87"/>
  <c r="N96" i="87" s="1"/>
  <c r="M96" i="87" s="1"/>
  <c r="J96" i="87"/>
  <c r="L95" i="87"/>
  <c r="N95" i="87" s="1"/>
  <c r="M95" i="87" s="1"/>
  <c r="J95" i="87"/>
  <c r="L94" i="87"/>
  <c r="N94" i="87" s="1"/>
  <c r="M94" i="87" s="1"/>
  <c r="J94" i="87"/>
  <c r="L93" i="87"/>
  <c r="N93" i="87" s="1"/>
  <c r="M93" i="87" s="1"/>
  <c r="J93" i="87"/>
  <c r="L87" i="87"/>
  <c r="N87" i="87" s="1"/>
  <c r="M87" i="87" s="1"/>
  <c r="J87" i="87"/>
  <c r="L86" i="87"/>
  <c r="N86" i="87" s="1"/>
  <c r="M86" i="87" s="1"/>
  <c r="J86" i="87"/>
  <c r="L85" i="87"/>
  <c r="N85" i="87" s="1"/>
  <c r="M85" i="87" s="1"/>
  <c r="J85" i="87"/>
  <c r="L84" i="87"/>
  <c r="N84" i="87" s="1"/>
  <c r="M84" i="87" s="1"/>
  <c r="J84" i="87"/>
  <c r="L83" i="87"/>
  <c r="N83" i="87" s="1"/>
  <c r="M83" i="87" s="1"/>
  <c r="J83" i="87"/>
  <c r="L82" i="87"/>
  <c r="N82" i="87" s="1"/>
  <c r="M82" i="87" s="1"/>
  <c r="J82" i="87"/>
  <c r="L81" i="87"/>
  <c r="N81" i="87" s="1"/>
  <c r="M81" i="87" s="1"/>
  <c r="J81" i="87"/>
  <c r="L80" i="87"/>
  <c r="N80" i="87" s="1"/>
  <c r="M80" i="87" s="1"/>
  <c r="J80" i="87"/>
  <c r="L79" i="87"/>
  <c r="N79" i="87" s="1"/>
  <c r="M79" i="87" s="1"/>
  <c r="J79" i="87"/>
  <c r="L78" i="87"/>
  <c r="N78" i="87" s="1"/>
  <c r="M78" i="87" s="1"/>
  <c r="J78" i="87"/>
  <c r="L77" i="87"/>
  <c r="N77" i="87" s="1"/>
  <c r="M77" i="87" s="1"/>
  <c r="J77" i="87"/>
  <c r="L76" i="87"/>
  <c r="N76" i="87" s="1"/>
  <c r="M76" i="87" s="1"/>
  <c r="J76" i="87"/>
  <c r="L75" i="87"/>
  <c r="N75" i="87" s="1"/>
  <c r="M75" i="87" s="1"/>
  <c r="J75" i="87"/>
  <c r="L74" i="87"/>
  <c r="N74" i="87" s="1"/>
  <c r="M74" i="87" s="1"/>
  <c r="J74" i="87"/>
  <c r="L73" i="87"/>
  <c r="N73" i="87" s="1"/>
  <c r="M73" i="87" s="1"/>
  <c r="J73" i="87"/>
  <c r="L72" i="87"/>
  <c r="N72" i="87" s="1"/>
  <c r="M72" i="87" s="1"/>
  <c r="J72" i="87"/>
  <c r="L71" i="87"/>
  <c r="N71" i="87" s="1"/>
  <c r="M71" i="87" s="1"/>
  <c r="J71" i="87"/>
  <c r="L70" i="87"/>
  <c r="N70" i="87" s="1"/>
  <c r="M70" i="87" s="1"/>
  <c r="J70" i="87"/>
  <c r="L69" i="87"/>
  <c r="N69" i="87" s="1"/>
  <c r="M69" i="87" s="1"/>
  <c r="J69" i="87"/>
  <c r="L68" i="87"/>
  <c r="N68" i="87" s="1"/>
  <c r="M68" i="87" s="1"/>
  <c r="J68" i="87"/>
  <c r="L67" i="87"/>
  <c r="N67" i="87" s="1"/>
  <c r="M67" i="87" s="1"/>
  <c r="J67" i="87"/>
  <c r="L66" i="87"/>
  <c r="N66" i="87" s="1"/>
  <c r="M66" i="87" s="1"/>
  <c r="J66" i="87"/>
  <c r="L65" i="87"/>
  <c r="N65" i="87" s="1"/>
  <c r="M65" i="87" s="1"/>
  <c r="J65" i="87"/>
  <c r="L64" i="87"/>
  <c r="N64" i="87" s="1"/>
  <c r="M64" i="87" s="1"/>
  <c r="J64" i="87"/>
  <c r="L63" i="87"/>
  <c r="N63" i="87" s="1"/>
  <c r="M63" i="87" s="1"/>
  <c r="J63" i="87"/>
  <c r="L62" i="87"/>
  <c r="N62" i="87" s="1"/>
  <c r="M62" i="87" s="1"/>
  <c r="J62" i="87"/>
  <c r="L61" i="87"/>
  <c r="N61" i="87" s="1"/>
  <c r="M61" i="87" s="1"/>
  <c r="J61" i="87"/>
  <c r="L60" i="87"/>
  <c r="N60" i="87" s="1"/>
  <c r="M60" i="87" s="1"/>
  <c r="J60" i="87"/>
  <c r="L59" i="87"/>
  <c r="N59" i="87" s="1"/>
  <c r="M59" i="87" s="1"/>
  <c r="J59" i="87"/>
  <c r="L56" i="87"/>
  <c r="N56" i="87" s="1"/>
  <c r="M56" i="87" s="1"/>
  <c r="J56" i="87"/>
  <c r="L55" i="87"/>
  <c r="N55" i="87" s="1"/>
  <c r="M55" i="87" s="1"/>
  <c r="J55" i="87"/>
  <c r="L54" i="87"/>
  <c r="N54" i="87" s="1"/>
  <c r="M54" i="87" s="1"/>
  <c r="J54" i="87"/>
  <c r="L53" i="87"/>
  <c r="N53" i="87" s="1"/>
  <c r="M53" i="87" s="1"/>
  <c r="J53" i="87"/>
  <c r="L52" i="87"/>
  <c r="N52" i="87" s="1"/>
  <c r="M52" i="87" s="1"/>
  <c r="J52" i="87"/>
  <c r="L51" i="87"/>
  <c r="N51" i="87" s="1"/>
  <c r="M51" i="87" s="1"/>
  <c r="J51" i="87"/>
  <c r="L50" i="87"/>
  <c r="N50" i="87" s="1"/>
  <c r="M50" i="87" s="1"/>
  <c r="J50" i="87"/>
  <c r="L49" i="87"/>
  <c r="N49" i="87" s="1"/>
  <c r="M49" i="87" s="1"/>
  <c r="J49" i="87"/>
  <c r="L48" i="87"/>
  <c r="N48" i="87" s="1"/>
  <c r="M48" i="87" s="1"/>
  <c r="J48" i="87"/>
  <c r="L47" i="87"/>
  <c r="N47" i="87" s="1"/>
  <c r="M47" i="87" s="1"/>
  <c r="J47" i="87"/>
  <c r="L46" i="87"/>
  <c r="N46" i="87" s="1"/>
  <c r="M46" i="87" s="1"/>
  <c r="J46" i="87"/>
  <c r="L45" i="87"/>
  <c r="N45" i="87" s="1"/>
  <c r="M45" i="87" s="1"/>
  <c r="J45" i="87"/>
  <c r="L44" i="87"/>
  <c r="N44" i="87" s="1"/>
  <c r="M44" i="87" s="1"/>
  <c r="J44" i="87"/>
  <c r="L43" i="87"/>
  <c r="N43" i="87" s="1"/>
  <c r="M43" i="87" s="1"/>
  <c r="J43" i="87"/>
  <c r="L42" i="87"/>
  <c r="N42" i="87" s="1"/>
  <c r="M42" i="87" s="1"/>
  <c r="J42" i="87"/>
  <c r="L41" i="87"/>
  <c r="N41" i="87" s="1"/>
  <c r="M41" i="87" s="1"/>
  <c r="J41" i="87"/>
  <c r="L40" i="87"/>
  <c r="N40" i="87" s="1"/>
  <c r="M40" i="87" s="1"/>
  <c r="J40" i="87"/>
  <c r="L39" i="87"/>
  <c r="N39" i="87" s="1"/>
  <c r="M39" i="87" s="1"/>
  <c r="J39" i="87"/>
  <c r="L38" i="87"/>
  <c r="N38" i="87" s="1"/>
  <c r="M38" i="87" s="1"/>
  <c r="J38" i="87"/>
  <c r="L37" i="87"/>
  <c r="N37" i="87" s="1"/>
  <c r="M37" i="87" s="1"/>
  <c r="J37" i="87"/>
  <c r="L36" i="87"/>
  <c r="N36" i="87" s="1"/>
  <c r="M36" i="87" s="1"/>
  <c r="J36" i="87"/>
  <c r="L35" i="87"/>
  <c r="N35" i="87" s="1"/>
  <c r="M35" i="87" s="1"/>
  <c r="J35" i="87"/>
  <c r="L34" i="87"/>
  <c r="N34" i="87" s="1"/>
  <c r="M34" i="87" s="1"/>
  <c r="J34" i="87"/>
  <c r="L33" i="87"/>
  <c r="N33" i="87" s="1"/>
  <c r="M33" i="87" s="1"/>
  <c r="J33" i="87"/>
  <c r="L32" i="87"/>
  <c r="N32" i="87" s="1"/>
  <c r="M32" i="87" s="1"/>
  <c r="J32" i="87"/>
  <c r="L31" i="87"/>
  <c r="N31" i="87" s="1"/>
  <c r="M31" i="87" s="1"/>
  <c r="J31" i="87"/>
  <c r="L30" i="87"/>
  <c r="N30" i="87" s="1"/>
  <c r="M30" i="87" s="1"/>
  <c r="J30" i="87"/>
  <c r="L29" i="87"/>
  <c r="N29" i="87" s="1"/>
  <c r="M29" i="87" s="1"/>
  <c r="J29" i="87"/>
  <c r="L28" i="87"/>
  <c r="N28" i="87" s="1"/>
  <c r="M28" i="87" s="1"/>
  <c r="J28" i="87"/>
  <c r="L27" i="87"/>
  <c r="N27" i="87" s="1"/>
  <c r="M27" i="87" s="1"/>
  <c r="J27" i="87"/>
  <c r="L26" i="87"/>
  <c r="N26" i="87" s="1"/>
  <c r="M26" i="87" s="1"/>
  <c r="J26" i="87"/>
  <c r="L25" i="87"/>
  <c r="N25" i="87" s="1"/>
  <c r="M25" i="87" s="1"/>
  <c r="J25" i="87"/>
  <c r="L24" i="87"/>
  <c r="N24" i="87" s="1"/>
  <c r="M24" i="87" s="1"/>
  <c r="J24" i="87"/>
  <c r="L23" i="87"/>
  <c r="N23" i="87" s="1"/>
  <c r="M23" i="87" s="1"/>
  <c r="J23" i="87"/>
  <c r="L22" i="87"/>
  <c r="N22" i="87" s="1"/>
  <c r="M22" i="87" s="1"/>
  <c r="J22" i="87"/>
  <c r="L21" i="87"/>
  <c r="N21" i="87" s="1"/>
  <c r="M21" i="87" s="1"/>
  <c r="J21" i="87"/>
  <c r="L20" i="87"/>
  <c r="N20" i="87" s="1"/>
  <c r="M20" i="87" s="1"/>
  <c r="J20" i="87"/>
  <c r="L19" i="87"/>
  <c r="N19" i="87" s="1"/>
  <c r="M19" i="87" s="1"/>
  <c r="J19" i="87"/>
  <c r="L18" i="87"/>
  <c r="N18" i="87" s="1"/>
  <c r="M18" i="87" s="1"/>
  <c r="J18" i="87"/>
  <c r="L17" i="87"/>
  <c r="N17" i="87" s="1"/>
  <c r="M17" i="87" s="1"/>
  <c r="J17" i="87"/>
  <c r="L16" i="87"/>
  <c r="N16" i="87" s="1"/>
  <c r="M16" i="87" s="1"/>
  <c r="J16" i="87"/>
  <c r="L15" i="87"/>
  <c r="N15" i="87" s="1"/>
  <c r="M15" i="87" s="1"/>
  <c r="J15" i="87"/>
  <c r="L14" i="87"/>
  <c r="N14" i="87" s="1"/>
  <c r="M14" i="87" s="1"/>
  <c r="J14" i="87"/>
  <c r="L13" i="87"/>
  <c r="N13" i="87" s="1"/>
  <c r="M13" i="87" s="1"/>
  <c r="J13" i="87"/>
  <c r="L12" i="87"/>
  <c r="N12" i="87" s="1"/>
  <c r="M12" i="87" s="1"/>
  <c r="J12" i="87"/>
  <c r="L11" i="87"/>
  <c r="N11" i="87" s="1"/>
  <c r="M11" i="87" s="1"/>
  <c r="J11" i="87"/>
  <c r="L10" i="87"/>
  <c r="N10" i="87" s="1"/>
  <c r="M10" i="87" s="1"/>
  <c r="J10" i="87"/>
  <c r="L9" i="87"/>
  <c r="N9" i="87" s="1"/>
  <c r="M9" i="87" s="1"/>
  <c r="J9" i="87"/>
  <c r="L8" i="87"/>
  <c r="N8" i="87" s="1"/>
  <c r="M8" i="87" s="1"/>
  <c r="J8" i="87"/>
  <c r="L7" i="87"/>
  <c r="N7" i="87" s="1"/>
  <c r="M7" i="87" s="1"/>
  <c r="J7" i="87"/>
  <c r="H131" i="71" l="1"/>
  <c r="K131" i="71" s="1"/>
  <c r="J131" i="71" s="1"/>
  <c r="H132" i="71" l="1"/>
  <c r="K132" i="71" s="1"/>
  <c r="J132" i="71" s="1"/>
  <c r="H28" i="74" l="1"/>
  <c r="T28" i="74" s="1"/>
  <c r="S28" i="74" s="1"/>
  <c r="Q28" i="74"/>
  <c r="Q65" i="75" l="1"/>
  <c r="H65" i="75"/>
  <c r="Q64" i="75"/>
  <c r="H64" i="75"/>
  <c r="Q63" i="75"/>
  <c r="H63" i="75"/>
  <c r="Q62" i="75"/>
  <c r="H62" i="75"/>
  <c r="Q61" i="75"/>
  <c r="H61" i="75"/>
  <c r="Q60" i="75"/>
  <c r="H60" i="75"/>
  <c r="Q59" i="75"/>
  <c r="H59" i="75"/>
  <c r="Q58" i="75"/>
  <c r="H58" i="75"/>
  <c r="Q57" i="75"/>
  <c r="H57" i="75"/>
  <c r="Q56" i="75"/>
  <c r="H56" i="75"/>
  <c r="Q55" i="75"/>
  <c r="H55" i="75"/>
  <c r="Q54" i="75"/>
  <c r="H54" i="75"/>
  <c r="Q53" i="75"/>
  <c r="H53" i="75"/>
  <c r="Q52" i="75"/>
  <c r="H52" i="75"/>
  <c r="Q51" i="75"/>
  <c r="H51" i="75"/>
  <c r="Q50" i="75"/>
  <c r="H50" i="75"/>
  <c r="Q49" i="75"/>
  <c r="H49" i="75"/>
  <c r="Q48" i="75"/>
  <c r="H48" i="75"/>
  <c r="Q47" i="75"/>
  <c r="H47" i="75"/>
  <c r="Q46" i="75"/>
  <c r="H46" i="75"/>
  <c r="Q45" i="75"/>
  <c r="H45" i="75"/>
  <c r="Q44" i="75"/>
  <c r="H44" i="75"/>
  <c r="Q43" i="75"/>
  <c r="H43" i="75"/>
  <c r="Q42" i="75"/>
  <c r="H42" i="75"/>
  <c r="Q41" i="75"/>
  <c r="H41" i="75"/>
  <c r="Q40" i="75"/>
  <c r="H40" i="75"/>
  <c r="Q39" i="75"/>
  <c r="H39" i="75"/>
  <c r="Q38" i="75"/>
  <c r="H38" i="75"/>
  <c r="Q37" i="75"/>
  <c r="H37" i="75"/>
  <c r="Q36" i="75"/>
  <c r="H36" i="75"/>
  <c r="Q35" i="75"/>
  <c r="H35" i="75"/>
  <c r="Q34" i="75"/>
  <c r="H34" i="75"/>
  <c r="Q33" i="75"/>
  <c r="H33" i="75"/>
  <c r="Q32" i="75"/>
  <c r="H32" i="75"/>
  <c r="Q31" i="75"/>
  <c r="H31" i="75"/>
  <c r="Q30" i="75"/>
  <c r="H30" i="75"/>
  <c r="Q29" i="75"/>
  <c r="H29" i="75"/>
  <c r="Q28" i="75"/>
  <c r="H28" i="75"/>
  <c r="Q27" i="75"/>
  <c r="H27" i="75"/>
  <c r="Q26" i="75"/>
  <c r="H26" i="75"/>
  <c r="Q25" i="75"/>
  <c r="H25" i="75"/>
  <c r="Q24" i="75"/>
  <c r="H24" i="75"/>
  <c r="Q23" i="75"/>
  <c r="H23" i="75"/>
  <c r="Q22" i="75"/>
  <c r="H22" i="75"/>
  <c r="Q21" i="75"/>
  <c r="H21" i="75"/>
  <c r="Q20" i="75"/>
  <c r="H20" i="75"/>
  <c r="Q19" i="75"/>
  <c r="H19" i="75"/>
  <c r="Q18" i="75"/>
  <c r="H18" i="75"/>
  <c r="Q17" i="75"/>
  <c r="H17" i="75"/>
  <c r="Q16" i="75"/>
  <c r="H16" i="75"/>
  <c r="Q15" i="75"/>
  <c r="H15" i="75"/>
  <c r="Q14" i="75"/>
  <c r="H14" i="75"/>
  <c r="Q13" i="75"/>
  <c r="H13" i="75"/>
  <c r="Q12" i="75"/>
  <c r="H12" i="75"/>
  <c r="Q11" i="75"/>
  <c r="H11" i="75"/>
  <c r="Q10" i="75"/>
  <c r="H10" i="75"/>
  <c r="Q9" i="75"/>
  <c r="H9" i="75"/>
  <c r="Q8" i="75"/>
  <c r="H8" i="75"/>
  <c r="Q7" i="75"/>
  <c r="H7" i="75"/>
  <c r="Q6" i="75"/>
  <c r="H6" i="75"/>
  <c r="Q5" i="75"/>
  <c r="H5" i="75"/>
  <c r="Q4" i="75"/>
  <c r="H4" i="75"/>
  <c r="S16" i="75" l="1"/>
  <c r="R16" i="75" s="1"/>
  <c r="S17" i="75"/>
  <c r="R17" i="75" s="1"/>
  <c r="S18" i="75"/>
  <c r="R18" i="75" s="1"/>
  <c r="S19" i="75"/>
  <c r="R19" i="75" s="1"/>
  <c r="S20" i="75"/>
  <c r="R20" i="75" s="1"/>
  <c r="S21" i="75"/>
  <c r="R21" i="75" s="1"/>
  <c r="S22" i="75"/>
  <c r="R22" i="75" s="1"/>
  <c r="S23" i="75"/>
  <c r="R23" i="75" s="1"/>
  <c r="S24" i="75"/>
  <c r="R24" i="75" s="1"/>
  <c r="S25" i="75"/>
  <c r="R25" i="75" s="1"/>
  <c r="S26" i="75"/>
  <c r="R26" i="75" s="1"/>
  <c r="S27" i="75"/>
  <c r="R27" i="75" s="1"/>
  <c r="S32" i="75"/>
  <c r="R32" i="75" s="1"/>
  <c r="S33" i="75"/>
  <c r="R33" i="75" s="1"/>
  <c r="S34" i="75"/>
  <c r="R34" i="75" s="1"/>
  <c r="S36" i="75"/>
  <c r="R36" i="75" s="1"/>
  <c r="S37" i="75"/>
  <c r="R37" i="75" s="1"/>
  <c r="S40" i="75"/>
  <c r="R40" i="75" s="1"/>
  <c r="S42" i="75"/>
  <c r="R42" i="75" s="1"/>
  <c r="S44" i="75"/>
  <c r="R44" i="75" s="1"/>
  <c r="S48" i="75"/>
  <c r="R48" i="75" s="1"/>
  <c r="S49" i="75"/>
  <c r="R49" i="75" s="1"/>
  <c r="S51" i="75"/>
  <c r="R51" i="75" s="1"/>
  <c r="S54" i="75"/>
  <c r="R54" i="75" s="1"/>
  <c r="S55" i="75"/>
  <c r="R55" i="75" s="1"/>
  <c r="S58" i="75"/>
  <c r="R58" i="75" s="1"/>
  <c r="S59" i="75"/>
  <c r="R59" i="75" s="1"/>
  <c r="S63" i="75"/>
  <c r="R63" i="75" s="1"/>
  <c r="S64" i="75"/>
  <c r="R64" i="75" s="1"/>
  <c r="S65" i="75"/>
  <c r="R65" i="75" s="1"/>
  <c r="S4" i="75"/>
  <c r="R4" i="75" s="1"/>
  <c r="S5" i="75"/>
  <c r="R5" i="75" s="1"/>
  <c r="S6" i="75"/>
  <c r="R6" i="75" s="1"/>
  <c r="S7" i="75"/>
  <c r="R7" i="75" s="1"/>
  <c r="S8" i="75"/>
  <c r="R8" i="75" s="1"/>
  <c r="S28" i="75"/>
  <c r="R28" i="75" s="1"/>
  <c r="S30" i="75"/>
  <c r="R30" i="75" s="1"/>
  <c r="S35" i="75"/>
  <c r="R35" i="75" s="1"/>
  <c r="S39" i="75"/>
  <c r="R39" i="75" s="1"/>
  <c r="S43" i="75"/>
  <c r="R43" i="75" s="1"/>
  <c r="S47" i="75"/>
  <c r="R47" i="75" s="1"/>
  <c r="S50" i="75"/>
  <c r="R50" i="75" s="1"/>
  <c r="S53" i="75"/>
  <c r="R53" i="75" s="1"/>
  <c r="S57" i="75"/>
  <c r="R57" i="75" s="1"/>
  <c r="S60" i="75"/>
  <c r="R60" i="75" s="1"/>
  <c r="S61" i="75"/>
  <c r="R61" i="75" s="1"/>
  <c r="S62" i="75"/>
  <c r="R62" i="75" s="1"/>
  <c r="S9" i="75"/>
  <c r="R9" i="75" s="1"/>
  <c r="S10" i="75"/>
  <c r="R10" i="75" s="1"/>
  <c r="S11" i="75"/>
  <c r="R11" i="75" s="1"/>
  <c r="S12" i="75"/>
  <c r="R12" i="75" s="1"/>
  <c r="S13" i="75"/>
  <c r="R13" i="75" s="1"/>
  <c r="S14" i="75"/>
  <c r="R14" i="75" s="1"/>
  <c r="S15" i="75"/>
  <c r="R15" i="75" s="1"/>
  <c r="S29" i="75"/>
  <c r="R29" i="75" s="1"/>
  <c r="S31" i="75"/>
  <c r="R31" i="75" s="1"/>
  <c r="S38" i="75"/>
  <c r="R38" i="75" s="1"/>
  <c r="S41" i="75"/>
  <c r="R41" i="75" s="1"/>
  <c r="S45" i="75"/>
  <c r="R45" i="75" s="1"/>
  <c r="S46" i="75"/>
  <c r="R46" i="75" s="1"/>
  <c r="S52" i="75"/>
  <c r="R52" i="75" s="1"/>
  <c r="S56" i="75"/>
  <c r="R56" i="75" s="1"/>
  <c r="S66" i="75" l="1"/>
  <c r="H97" i="74" l="1"/>
  <c r="T97" i="74" s="1"/>
  <c r="S97" i="74" s="1"/>
  <c r="H96" i="74"/>
  <c r="T96" i="74" s="1"/>
  <c r="S96" i="74" s="1"/>
  <c r="H95" i="74"/>
  <c r="T95" i="74" s="1"/>
  <c r="S95" i="74" s="1"/>
  <c r="H94" i="74"/>
  <c r="T94" i="74" s="1"/>
  <c r="S94" i="74" s="1"/>
  <c r="H93" i="74"/>
  <c r="T93" i="74" s="1"/>
  <c r="S93" i="74" s="1"/>
  <c r="H92" i="74"/>
  <c r="T92" i="74" s="1"/>
  <c r="S92" i="74" s="1"/>
  <c r="H91" i="74"/>
  <c r="T91" i="74" s="1"/>
  <c r="S91" i="74" s="1"/>
  <c r="H90" i="74"/>
  <c r="T90" i="74" s="1"/>
  <c r="S90" i="74" s="1"/>
  <c r="H89" i="74"/>
  <c r="T89" i="74" s="1"/>
  <c r="S89" i="74" s="1"/>
  <c r="H88" i="74"/>
  <c r="T88" i="74" s="1"/>
  <c r="S88" i="74" s="1"/>
  <c r="Q87" i="74"/>
  <c r="H87" i="74"/>
  <c r="T87" i="74" s="1"/>
  <c r="S87" i="74" s="1"/>
  <c r="Q86" i="74"/>
  <c r="H86" i="74"/>
  <c r="T86" i="74" s="1"/>
  <c r="S86" i="74" s="1"/>
  <c r="Q85" i="74"/>
  <c r="H85" i="74"/>
  <c r="T85" i="74" s="1"/>
  <c r="S85" i="74" s="1"/>
  <c r="Q84" i="74"/>
  <c r="H84" i="74"/>
  <c r="T84" i="74" s="1"/>
  <c r="S84" i="74" s="1"/>
  <c r="Q83" i="74"/>
  <c r="H83" i="74"/>
  <c r="T83" i="74" s="1"/>
  <c r="S83" i="74" s="1"/>
  <c r="H82" i="74"/>
  <c r="T82" i="74" s="1"/>
  <c r="S82" i="74" s="1"/>
  <c r="Q81" i="74"/>
  <c r="H81" i="74"/>
  <c r="T81" i="74" s="1"/>
  <c r="S81" i="74" s="1"/>
  <c r="H80" i="74"/>
  <c r="T80" i="74" s="1"/>
  <c r="S80" i="74" s="1"/>
  <c r="Q79" i="74"/>
  <c r="H79" i="74"/>
  <c r="T79" i="74" s="1"/>
  <c r="S79" i="74" s="1"/>
  <c r="Q78" i="74"/>
  <c r="H78" i="74"/>
  <c r="T78" i="74" s="1"/>
  <c r="S78" i="74" s="1"/>
  <c r="H77" i="74"/>
  <c r="T77" i="74" s="1"/>
  <c r="S77" i="74" s="1"/>
  <c r="H76" i="74"/>
  <c r="T76" i="74" s="1"/>
  <c r="S76" i="74" s="1"/>
  <c r="H75" i="74"/>
  <c r="T75" i="74" s="1"/>
  <c r="S75" i="74" s="1"/>
  <c r="H74" i="74"/>
  <c r="T74" i="74" s="1"/>
  <c r="S74" i="74" s="1"/>
  <c r="H73" i="74"/>
  <c r="T73" i="74" s="1"/>
  <c r="S73" i="74" s="1"/>
  <c r="Q72" i="74"/>
  <c r="H72" i="74"/>
  <c r="T72" i="74" s="1"/>
  <c r="S72" i="74" s="1"/>
  <c r="H71" i="74"/>
  <c r="T71" i="74" s="1"/>
  <c r="S71" i="74" s="1"/>
  <c r="H70" i="74"/>
  <c r="T70" i="74" s="1"/>
  <c r="S70" i="74" s="1"/>
  <c r="H69" i="74"/>
  <c r="T69" i="74" s="1"/>
  <c r="S69" i="74" s="1"/>
  <c r="H68" i="74"/>
  <c r="T68" i="74" s="1"/>
  <c r="S68" i="74" s="1"/>
  <c r="H67" i="74"/>
  <c r="T67" i="74" s="1"/>
  <c r="S67" i="74" s="1"/>
  <c r="Q66" i="74"/>
  <c r="H66" i="74"/>
  <c r="T66" i="74" s="1"/>
  <c r="S66" i="74" s="1"/>
  <c r="Q65" i="74"/>
  <c r="H65" i="74"/>
  <c r="T65" i="74" s="1"/>
  <c r="S65" i="74" s="1"/>
  <c r="H64" i="74"/>
  <c r="T64" i="74" s="1"/>
  <c r="S64" i="74" s="1"/>
  <c r="H63" i="74"/>
  <c r="T63" i="74" s="1"/>
  <c r="S63" i="74" s="1"/>
  <c r="H62" i="74"/>
  <c r="T62" i="74" s="1"/>
  <c r="S62" i="74" s="1"/>
  <c r="Q61" i="74"/>
  <c r="H61" i="74"/>
  <c r="T61" i="74" s="1"/>
  <c r="S61" i="74" s="1"/>
  <c r="H60" i="74"/>
  <c r="T60" i="74" s="1"/>
  <c r="S60" i="74" s="1"/>
  <c r="H59" i="74"/>
  <c r="T59" i="74" s="1"/>
  <c r="S59" i="74" s="1"/>
  <c r="H58" i="74"/>
  <c r="T58" i="74" s="1"/>
  <c r="S58" i="74" s="1"/>
  <c r="H57" i="74"/>
  <c r="T57" i="74" s="1"/>
  <c r="S57" i="74" s="1"/>
  <c r="H56" i="74"/>
  <c r="T56" i="74" s="1"/>
  <c r="S56" i="74" s="1"/>
  <c r="H55" i="74"/>
  <c r="T55" i="74" s="1"/>
  <c r="S55" i="74" s="1"/>
  <c r="Q54" i="74"/>
  <c r="H54" i="74"/>
  <c r="T54" i="74" s="1"/>
  <c r="S54" i="74" s="1"/>
  <c r="H53" i="74"/>
  <c r="T53" i="74" s="1"/>
  <c r="S53" i="74" s="1"/>
  <c r="H52" i="74"/>
  <c r="T52" i="74" s="1"/>
  <c r="S52" i="74" s="1"/>
  <c r="Q51" i="74"/>
  <c r="H51" i="74"/>
  <c r="T51" i="74" s="1"/>
  <c r="S51" i="74" s="1"/>
  <c r="H50" i="74"/>
  <c r="T50" i="74" s="1"/>
  <c r="S50" i="74" s="1"/>
  <c r="H49" i="74"/>
  <c r="T49" i="74" s="1"/>
  <c r="S49" i="74" s="1"/>
  <c r="Q48" i="74"/>
  <c r="H48" i="74"/>
  <c r="T48" i="74" s="1"/>
  <c r="S48" i="74" s="1"/>
  <c r="H47" i="74"/>
  <c r="T47" i="74" s="1"/>
  <c r="S47" i="74" s="1"/>
  <c r="H46" i="74"/>
  <c r="T46" i="74" s="1"/>
  <c r="S46" i="74" s="1"/>
  <c r="H45" i="74"/>
  <c r="T45" i="74" s="1"/>
  <c r="S45" i="74" s="1"/>
  <c r="Q44" i="74"/>
  <c r="H44" i="74"/>
  <c r="T44" i="74" s="1"/>
  <c r="S44" i="74" s="1"/>
  <c r="H43" i="74"/>
  <c r="T43" i="74" s="1"/>
  <c r="S43" i="74" s="1"/>
  <c r="H42" i="74"/>
  <c r="T42" i="74" s="1"/>
  <c r="S42" i="74" s="1"/>
  <c r="H41" i="74"/>
  <c r="T41" i="74" s="1"/>
  <c r="S41" i="74" s="1"/>
  <c r="Q40" i="74"/>
  <c r="H40" i="74"/>
  <c r="T40" i="74" s="1"/>
  <c r="S40" i="74" s="1"/>
  <c r="Q39" i="74"/>
  <c r="H39" i="74"/>
  <c r="T39" i="74" s="1"/>
  <c r="S39" i="74" s="1"/>
  <c r="H38" i="74"/>
  <c r="T38" i="74" s="1"/>
  <c r="S38" i="74" s="1"/>
  <c r="Q37" i="74"/>
  <c r="H37" i="74"/>
  <c r="T37" i="74" s="1"/>
  <c r="S37" i="74" s="1"/>
  <c r="H36" i="74"/>
  <c r="T36" i="74" s="1"/>
  <c r="S36" i="74" s="1"/>
  <c r="H35" i="74"/>
  <c r="T35" i="74" s="1"/>
  <c r="S35" i="74" s="1"/>
  <c r="Q34" i="74"/>
  <c r="H34" i="74"/>
  <c r="T34" i="74" s="1"/>
  <c r="S34" i="74" s="1"/>
  <c r="H33" i="74"/>
  <c r="T33" i="74" s="1"/>
  <c r="S33" i="74" s="1"/>
  <c r="Q32" i="74"/>
  <c r="H32" i="74"/>
  <c r="T32" i="74" s="1"/>
  <c r="S32" i="74" s="1"/>
  <c r="Q31" i="74"/>
  <c r="H31" i="74"/>
  <c r="T31" i="74" s="1"/>
  <c r="S31" i="74" s="1"/>
  <c r="Q30" i="74"/>
  <c r="H30" i="74"/>
  <c r="T30" i="74" s="1"/>
  <c r="S30" i="74" s="1"/>
  <c r="Q29" i="74"/>
  <c r="H29" i="74"/>
  <c r="T29" i="74" s="1"/>
  <c r="S29" i="74" s="1"/>
  <c r="H27" i="74"/>
  <c r="T27" i="74" s="1"/>
  <c r="S27" i="74" s="1"/>
  <c r="H26" i="74"/>
  <c r="T26" i="74" s="1"/>
  <c r="S26" i="74" s="1"/>
  <c r="H25" i="74"/>
  <c r="T25" i="74" s="1"/>
  <c r="S25" i="74" s="1"/>
  <c r="H24" i="74"/>
  <c r="T24" i="74" s="1"/>
  <c r="S24" i="74" s="1"/>
  <c r="Q23" i="74"/>
  <c r="H23" i="74"/>
  <c r="T23" i="74" s="1"/>
  <c r="S23" i="74" s="1"/>
  <c r="H22" i="74"/>
  <c r="T22" i="74" s="1"/>
  <c r="S22" i="74" s="1"/>
  <c r="H21" i="74"/>
  <c r="T21" i="74" s="1"/>
  <c r="S21" i="74" s="1"/>
  <c r="Q20" i="74"/>
  <c r="H20" i="74"/>
  <c r="T20" i="74" s="1"/>
  <c r="S20" i="74" s="1"/>
  <c r="Q19" i="74"/>
  <c r="H19" i="74"/>
  <c r="T19" i="74" s="1"/>
  <c r="S19" i="74" s="1"/>
  <c r="Q18" i="74"/>
  <c r="H18" i="74"/>
  <c r="T18" i="74" s="1"/>
  <c r="S18" i="74" s="1"/>
  <c r="Q17" i="74"/>
  <c r="H17" i="74"/>
  <c r="T17" i="74" s="1"/>
  <c r="S17" i="74" s="1"/>
  <c r="H16" i="74"/>
  <c r="T16" i="74" s="1"/>
  <c r="S16" i="74" s="1"/>
  <c r="H15" i="74"/>
  <c r="T15" i="74" s="1"/>
  <c r="S15" i="74" s="1"/>
  <c r="H14" i="74"/>
  <c r="T14" i="74" s="1"/>
  <c r="S14" i="74" s="1"/>
  <c r="H13" i="74"/>
  <c r="T13" i="74" s="1"/>
  <c r="S13" i="74" s="1"/>
  <c r="H12" i="74"/>
  <c r="T12" i="74" s="1"/>
  <c r="S12" i="74" s="1"/>
  <c r="H11" i="74"/>
  <c r="T11" i="74" s="1"/>
  <c r="S11" i="74" s="1"/>
  <c r="H10" i="74"/>
  <c r="T10" i="74" s="1"/>
  <c r="S10" i="74" s="1"/>
  <c r="Q9" i="74"/>
  <c r="H9" i="74"/>
  <c r="T9" i="74" s="1"/>
  <c r="S9" i="74" s="1"/>
  <c r="H8" i="74"/>
  <c r="T8" i="74" s="1"/>
  <c r="S8" i="74" s="1"/>
  <c r="H7" i="74"/>
  <c r="T7" i="74" s="1"/>
  <c r="S7" i="74" s="1"/>
  <c r="Q6" i="74"/>
  <c r="H6" i="74"/>
  <c r="T6" i="74" s="1"/>
  <c r="S6" i="74" s="1"/>
  <c r="Q5" i="74"/>
  <c r="H5" i="74"/>
  <c r="T5" i="74" s="1"/>
  <c r="S5" i="74" s="1"/>
  <c r="Q4" i="74"/>
  <c r="H4" i="74"/>
  <c r="T4" i="74" s="1"/>
  <c r="T98" i="74" l="1"/>
  <c r="S4" i="74"/>
  <c r="I177" i="73" l="1"/>
  <c r="U177" i="73" s="1"/>
  <c r="T177" i="73" s="1"/>
  <c r="I176" i="73"/>
  <c r="U176" i="73" s="1"/>
  <c r="T176" i="73" s="1"/>
  <c r="R175" i="73"/>
  <c r="I175" i="73"/>
  <c r="U175" i="73" s="1"/>
  <c r="T175" i="73" s="1"/>
  <c r="R174" i="73"/>
  <c r="I174" i="73"/>
  <c r="U174" i="73" s="1"/>
  <c r="T174" i="73" s="1"/>
  <c r="R173" i="73"/>
  <c r="I173" i="73"/>
  <c r="U173" i="73" s="1"/>
  <c r="T173" i="73" s="1"/>
  <c r="I172" i="73"/>
  <c r="U172" i="73" s="1"/>
  <c r="T172" i="73" s="1"/>
  <c r="R171" i="73"/>
  <c r="I171" i="73"/>
  <c r="U171" i="73" s="1"/>
  <c r="T171" i="73" s="1"/>
  <c r="I170" i="73"/>
  <c r="U170" i="73" s="1"/>
  <c r="T170" i="73" s="1"/>
  <c r="R169" i="73"/>
  <c r="I169" i="73"/>
  <c r="U169" i="73" s="1"/>
  <c r="T169" i="73" s="1"/>
  <c r="I168" i="73"/>
  <c r="U168" i="73" s="1"/>
  <c r="T168" i="73" s="1"/>
  <c r="R167" i="73"/>
  <c r="I167" i="73"/>
  <c r="U167" i="73" s="1"/>
  <c r="T167" i="73" s="1"/>
  <c r="R166" i="73"/>
  <c r="I166" i="73"/>
  <c r="U166" i="73" s="1"/>
  <c r="T166" i="73" s="1"/>
  <c r="I165" i="73"/>
  <c r="U165" i="73" s="1"/>
  <c r="T165" i="73" s="1"/>
  <c r="I164" i="73"/>
  <c r="U164" i="73" s="1"/>
  <c r="T164" i="73" s="1"/>
  <c r="I163" i="73"/>
  <c r="U163" i="73" s="1"/>
  <c r="T163" i="73" s="1"/>
  <c r="I162" i="73"/>
  <c r="U162" i="73" s="1"/>
  <c r="T162" i="73" s="1"/>
  <c r="I161" i="73"/>
  <c r="U161" i="73" s="1"/>
  <c r="T161" i="73" s="1"/>
  <c r="I160" i="73"/>
  <c r="U160" i="73" s="1"/>
  <c r="T160" i="73" s="1"/>
  <c r="I159" i="73"/>
  <c r="U159" i="73" s="1"/>
  <c r="T159" i="73" s="1"/>
  <c r="I158" i="73"/>
  <c r="U158" i="73" s="1"/>
  <c r="T158" i="73" s="1"/>
  <c r="I157" i="73"/>
  <c r="U157" i="73" s="1"/>
  <c r="T157" i="73" s="1"/>
  <c r="I156" i="73"/>
  <c r="U156" i="73" s="1"/>
  <c r="T156" i="73" s="1"/>
  <c r="R155" i="73"/>
  <c r="I155" i="73"/>
  <c r="U155" i="73" s="1"/>
  <c r="T155" i="73" s="1"/>
  <c r="R154" i="73"/>
  <c r="I154" i="73"/>
  <c r="U154" i="73" s="1"/>
  <c r="T154" i="73" s="1"/>
  <c r="I153" i="73"/>
  <c r="U153" i="73" s="1"/>
  <c r="T153" i="73" s="1"/>
  <c r="R152" i="73"/>
  <c r="I152" i="73"/>
  <c r="U152" i="73" s="1"/>
  <c r="T152" i="73" s="1"/>
  <c r="I151" i="73"/>
  <c r="U151" i="73" s="1"/>
  <c r="T151" i="73" s="1"/>
  <c r="I150" i="73"/>
  <c r="U150" i="73" s="1"/>
  <c r="T150" i="73" s="1"/>
  <c r="I149" i="73"/>
  <c r="U149" i="73" s="1"/>
  <c r="T149" i="73" s="1"/>
  <c r="I148" i="73"/>
  <c r="U148" i="73" s="1"/>
  <c r="T148" i="73" s="1"/>
  <c r="R147" i="73"/>
  <c r="I147" i="73"/>
  <c r="U147" i="73" s="1"/>
  <c r="T147" i="73" s="1"/>
  <c r="I146" i="73"/>
  <c r="U146" i="73" s="1"/>
  <c r="T146" i="73" s="1"/>
  <c r="I145" i="73"/>
  <c r="U145" i="73" s="1"/>
  <c r="T145" i="73" s="1"/>
  <c r="R144" i="73"/>
  <c r="I144" i="73"/>
  <c r="U144" i="73" s="1"/>
  <c r="T144" i="73" s="1"/>
  <c r="I143" i="73"/>
  <c r="U143" i="73" s="1"/>
  <c r="T143" i="73" s="1"/>
  <c r="I142" i="73"/>
  <c r="U142" i="73" s="1"/>
  <c r="T142" i="73" s="1"/>
  <c r="I141" i="73"/>
  <c r="U141" i="73" s="1"/>
  <c r="T141" i="73" s="1"/>
  <c r="R140" i="73"/>
  <c r="I140" i="73"/>
  <c r="U140" i="73" s="1"/>
  <c r="T140" i="73" s="1"/>
  <c r="I139" i="73"/>
  <c r="U139" i="73" s="1"/>
  <c r="T139" i="73" s="1"/>
  <c r="I138" i="73"/>
  <c r="U138" i="73" s="1"/>
  <c r="T138" i="73" s="1"/>
  <c r="I137" i="73"/>
  <c r="U137" i="73" s="1"/>
  <c r="T137" i="73" s="1"/>
  <c r="I136" i="73"/>
  <c r="U136" i="73" s="1"/>
  <c r="T136" i="73" s="1"/>
  <c r="I135" i="73"/>
  <c r="U135" i="73" s="1"/>
  <c r="T135" i="73" s="1"/>
  <c r="R134" i="73"/>
  <c r="I134" i="73"/>
  <c r="U134" i="73" s="1"/>
  <c r="T134" i="73" s="1"/>
  <c r="I133" i="73"/>
  <c r="U133" i="73" s="1"/>
  <c r="T133" i="73" s="1"/>
  <c r="I132" i="73"/>
  <c r="U132" i="73" s="1"/>
  <c r="T132" i="73" s="1"/>
  <c r="I131" i="73"/>
  <c r="U131" i="73" s="1"/>
  <c r="T131" i="73" s="1"/>
  <c r="I130" i="73"/>
  <c r="U130" i="73" s="1"/>
  <c r="T130" i="73" s="1"/>
  <c r="R129" i="73"/>
  <c r="I129" i="73"/>
  <c r="U129" i="73" s="1"/>
  <c r="T129" i="73" s="1"/>
  <c r="R128" i="73"/>
  <c r="I128" i="73"/>
  <c r="U128" i="73" s="1"/>
  <c r="T128" i="73" s="1"/>
  <c r="R127" i="73"/>
  <c r="I127" i="73"/>
  <c r="U127" i="73" s="1"/>
  <c r="T127" i="73" s="1"/>
  <c r="R126" i="73"/>
  <c r="I126" i="73"/>
  <c r="U126" i="73" s="1"/>
  <c r="T126" i="73" s="1"/>
  <c r="R125" i="73"/>
  <c r="I125" i="73"/>
  <c r="U125" i="73" s="1"/>
  <c r="T125" i="73" s="1"/>
  <c r="I124" i="73"/>
  <c r="U124" i="73" s="1"/>
  <c r="T124" i="73" s="1"/>
  <c r="R123" i="73"/>
  <c r="I123" i="73"/>
  <c r="U123" i="73" s="1"/>
  <c r="T123" i="73" s="1"/>
  <c r="I122" i="73"/>
  <c r="U122" i="73" s="1"/>
  <c r="T122" i="73" s="1"/>
  <c r="I121" i="73"/>
  <c r="U121" i="73" s="1"/>
  <c r="T121" i="73" s="1"/>
  <c r="I120" i="73"/>
  <c r="U120" i="73" s="1"/>
  <c r="T120" i="73" s="1"/>
  <c r="R119" i="73"/>
  <c r="I119" i="73"/>
  <c r="U119" i="73" s="1"/>
  <c r="T119" i="73" s="1"/>
  <c r="I118" i="73"/>
  <c r="U118" i="73" s="1"/>
  <c r="T118" i="73" s="1"/>
  <c r="I117" i="73"/>
  <c r="U117" i="73" s="1"/>
  <c r="T117" i="73" s="1"/>
  <c r="I116" i="73"/>
  <c r="U116" i="73" s="1"/>
  <c r="T116" i="73" s="1"/>
  <c r="R115" i="73"/>
  <c r="I115" i="73"/>
  <c r="U115" i="73" s="1"/>
  <c r="T115" i="73" s="1"/>
  <c r="I114" i="73"/>
  <c r="U114" i="73" s="1"/>
  <c r="T114" i="73" s="1"/>
  <c r="I113" i="73"/>
  <c r="U113" i="73" s="1"/>
  <c r="T113" i="73" s="1"/>
  <c r="R112" i="73"/>
  <c r="I112" i="73"/>
  <c r="U112" i="73" s="1"/>
  <c r="T112" i="73" s="1"/>
  <c r="I111" i="73"/>
  <c r="U111" i="73" s="1"/>
  <c r="T111" i="73" s="1"/>
  <c r="I110" i="73"/>
  <c r="U110" i="73" s="1"/>
  <c r="T110" i="73" s="1"/>
  <c r="R109" i="73"/>
  <c r="I109" i="73"/>
  <c r="U109" i="73" s="1"/>
  <c r="T109" i="73" s="1"/>
  <c r="R108" i="73"/>
  <c r="I108" i="73"/>
  <c r="U108" i="73" s="1"/>
  <c r="T108" i="73" s="1"/>
  <c r="R107" i="73"/>
  <c r="I107" i="73"/>
  <c r="U107" i="73" s="1"/>
  <c r="T107" i="73" s="1"/>
  <c r="R106" i="73"/>
  <c r="I106" i="73"/>
  <c r="U106" i="73" s="1"/>
  <c r="T106" i="73" s="1"/>
  <c r="R105" i="73"/>
  <c r="I105" i="73"/>
  <c r="U105" i="73" s="1"/>
  <c r="T105" i="73" s="1"/>
  <c r="R104" i="73"/>
  <c r="I104" i="73"/>
  <c r="U104" i="73" s="1"/>
  <c r="T104" i="73" s="1"/>
  <c r="I103" i="73"/>
  <c r="U103" i="73" s="1"/>
  <c r="T103" i="73" s="1"/>
  <c r="I102" i="73"/>
  <c r="U102" i="73" s="1"/>
  <c r="T102" i="73" s="1"/>
  <c r="R101" i="73"/>
  <c r="I101" i="73"/>
  <c r="U101" i="73" s="1"/>
  <c r="T101" i="73" s="1"/>
  <c r="R100" i="73"/>
  <c r="I100" i="73"/>
  <c r="U100" i="73" s="1"/>
  <c r="T100" i="73" s="1"/>
  <c r="I99" i="73"/>
  <c r="U99" i="73" s="1"/>
  <c r="T99" i="73" s="1"/>
  <c r="R98" i="73"/>
  <c r="I98" i="73"/>
  <c r="U98" i="73" s="1"/>
  <c r="T98" i="73" s="1"/>
  <c r="I97" i="73"/>
  <c r="U97" i="73" s="1"/>
  <c r="T97" i="73" s="1"/>
  <c r="I96" i="73"/>
  <c r="U96" i="73" s="1"/>
  <c r="T96" i="73" s="1"/>
  <c r="I95" i="73"/>
  <c r="U95" i="73" s="1"/>
  <c r="T95" i="73" s="1"/>
  <c r="R94" i="73"/>
  <c r="I94" i="73"/>
  <c r="U94" i="73" s="1"/>
  <c r="T94" i="73" s="1"/>
  <c r="R93" i="73"/>
  <c r="I93" i="73"/>
  <c r="U93" i="73" s="1"/>
  <c r="T93" i="73" s="1"/>
  <c r="I92" i="73"/>
  <c r="U92" i="73" s="1"/>
  <c r="T92" i="73" s="1"/>
  <c r="U91" i="73"/>
  <c r="T91" i="73" s="1"/>
  <c r="I90" i="73"/>
  <c r="U90" i="73" s="1"/>
  <c r="T90" i="73" s="1"/>
  <c r="I89" i="73"/>
  <c r="U89" i="73" s="1"/>
  <c r="T89" i="73" s="1"/>
  <c r="R88" i="73"/>
  <c r="I88" i="73"/>
  <c r="U88" i="73" s="1"/>
  <c r="T88" i="73" s="1"/>
  <c r="R87" i="73"/>
  <c r="I87" i="73"/>
  <c r="U87" i="73" s="1"/>
  <c r="T87" i="73" s="1"/>
  <c r="R86" i="73"/>
  <c r="I86" i="73"/>
  <c r="U86" i="73" s="1"/>
  <c r="T86" i="73" s="1"/>
  <c r="R85" i="73"/>
  <c r="I85" i="73"/>
  <c r="U85" i="73" s="1"/>
  <c r="T85" i="73" s="1"/>
  <c r="R84" i="73"/>
  <c r="I84" i="73"/>
  <c r="U84" i="73" s="1"/>
  <c r="T84" i="73" s="1"/>
  <c r="R83" i="73"/>
  <c r="I83" i="73"/>
  <c r="U83" i="73" s="1"/>
  <c r="T83" i="73" s="1"/>
  <c r="R82" i="73"/>
  <c r="I82" i="73"/>
  <c r="U82" i="73" s="1"/>
  <c r="T82" i="73" s="1"/>
  <c r="R81" i="73"/>
  <c r="I81" i="73"/>
  <c r="U81" i="73" s="1"/>
  <c r="T81" i="73" s="1"/>
  <c r="R80" i="73"/>
  <c r="I80" i="73"/>
  <c r="U80" i="73" s="1"/>
  <c r="T80" i="73" s="1"/>
  <c r="R79" i="73"/>
  <c r="I79" i="73"/>
  <c r="U79" i="73" s="1"/>
  <c r="T79" i="73" s="1"/>
  <c r="R78" i="73"/>
  <c r="I78" i="73"/>
  <c r="U78" i="73" s="1"/>
  <c r="T78" i="73" s="1"/>
  <c r="R77" i="73"/>
  <c r="I77" i="73"/>
  <c r="U77" i="73" s="1"/>
  <c r="T77" i="73" s="1"/>
  <c r="I76" i="73"/>
  <c r="U76" i="73" s="1"/>
  <c r="T76" i="73" s="1"/>
  <c r="I75" i="73"/>
  <c r="U75" i="73" s="1"/>
  <c r="T75" i="73" s="1"/>
  <c r="R74" i="73"/>
  <c r="I74" i="73"/>
  <c r="U74" i="73" s="1"/>
  <c r="T74" i="73" s="1"/>
  <c r="R73" i="73"/>
  <c r="I73" i="73"/>
  <c r="U73" i="73" s="1"/>
  <c r="T73" i="73" s="1"/>
  <c r="I72" i="73"/>
  <c r="U72" i="73" s="1"/>
  <c r="T72" i="73" s="1"/>
  <c r="R71" i="73"/>
  <c r="I71" i="73"/>
  <c r="U71" i="73" s="1"/>
  <c r="T71" i="73" s="1"/>
  <c r="I70" i="73"/>
  <c r="U70" i="73" s="1"/>
  <c r="T70" i="73" s="1"/>
  <c r="R69" i="73"/>
  <c r="I69" i="73"/>
  <c r="U69" i="73" s="1"/>
  <c r="T69" i="73" s="1"/>
  <c r="I68" i="73"/>
  <c r="U68" i="73" s="1"/>
  <c r="T68" i="73" s="1"/>
  <c r="I67" i="73"/>
  <c r="U67" i="73" s="1"/>
  <c r="T67" i="73" s="1"/>
  <c r="I66" i="73"/>
  <c r="U66" i="73" s="1"/>
  <c r="T66" i="73" s="1"/>
  <c r="I65" i="73"/>
  <c r="U65" i="73" s="1"/>
  <c r="T65" i="73" s="1"/>
  <c r="I64" i="73"/>
  <c r="U64" i="73" s="1"/>
  <c r="T64" i="73" s="1"/>
  <c r="I63" i="73"/>
  <c r="U63" i="73" s="1"/>
  <c r="T63" i="73" s="1"/>
  <c r="I62" i="73"/>
  <c r="U62" i="73" s="1"/>
  <c r="T62" i="73" s="1"/>
  <c r="R61" i="73"/>
  <c r="I61" i="73"/>
  <c r="U61" i="73" s="1"/>
  <c r="T61" i="73" s="1"/>
  <c r="R60" i="73"/>
  <c r="I60" i="73"/>
  <c r="U60" i="73" s="1"/>
  <c r="T60" i="73" s="1"/>
  <c r="R59" i="73"/>
  <c r="I59" i="73"/>
  <c r="U59" i="73" s="1"/>
  <c r="T59" i="73" s="1"/>
  <c r="R58" i="73"/>
  <c r="I58" i="73"/>
  <c r="U58" i="73" s="1"/>
  <c r="T58" i="73" s="1"/>
  <c r="R57" i="73"/>
  <c r="I57" i="73"/>
  <c r="U57" i="73" s="1"/>
  <c r="T57" i="73" s="1"/>
  <c r="R56" i="73"/>
  <c r="I56" i="73"/>
  <c r="U56" i="73" s="1"/>
  <c r="T56" i="73" s="1"/>
  <c r="R55" i="73"/>
  <c r="I55" i="73"/>
  <c r="U55" i="73" s="1"/>
  <c r="T55" i="73" s="1"/>
  <c r="R54" i="73"/>
  <c r="I54" i="73"/>
  <c r="U54" i="73" s="1"/>
  <c r="T54" i="73" s="1"/>
  <c r="R53" i="73"/>
  <c r="I53" i="73"/>
  <c r="U53" i="73" s="1"/>
  <c r="T53" i="73" s="1"/>
  <c r="R52" i="73"/>
  <c r="I52" i="73"/>
  <c r="U52" i="73" s="1"/>
  <c r="T52" i="73" s="1"/>
  <c r="R51" i="73"/>
  <c r="I51" i="73"/>
  <c r="U51" i="73" s="1"/>
  <c r="T51" i="73" s="1"/>
  <c r="R50" i="73"/>
  <c r="I50" i="73"/>
  <c r="U50" i="73" s="1"/>
  <c r="T50" i="73" s="1"/>
  <c r="I49" i="73"/>
  <c r="U49" i="73" s="1"/>
  <c r="T49" i="73" s="1"/>
  <c r="I48" i="73"/>
  <c r="U48" i="73" s="1"/>
  <c r="T48" i="73" s="1"/>
  <c r="R47" i="73"/>
  <c r="I47" i="73"/>
  <c r="U47" i="73" s="1"/>
  <c r="T47" i="73" s="1"/>
  <c r="R46" i="73"/>
  <c r="I46" i="73"/>
  <c r="U46" i="73" s="1"/>
  <c r="T46" i="73" s="1"/>
  <c r="I45" i="73"/>
  <c r="U45" i="73" s="1"/>
  <c r="T45" i="73" s="1"/>
  <c r="I44" i="73"/>
  <c r="U44" i="73" s="1"/>
  <c r="T44" i="73" s="1"/>
  <c r="R43" i="73"/>
  <c r="I43" i="73"/>
  <c r="U43" i="73" s="1"/>
  <c r="T43" i="73" s="1"/>
  <c r="R42" i="73"/>
  <c r="I42" i="73"/>
  <c r="U42" i="73" s="1"/>
  <c r="T42" i="73" s="1"/>
  <c r="I41" i="73"/>
  <c r="U41" i="73" s="1"/>
  <c r="T41" i="73" s="1"/>
  <c r="I40" i="73"/>
  <c r="U40" i="73" s="1"/>
  <c r="T40" i="73" s="1"/>
  <c r="I39" i="73"/>
  <c r="U39" i="73" s="1"/>
  <c r="T39" i="73" s="1"/>
  <c r="R38" i="73"/>
  <c r="I38" i="73"/>
  <c r="U38" i="73" s="1"/>
  <c r="T38" i="73" s="1"/>
  <c r="I37" i="73"/>
  <c r="U37" i="73" s="1"/>
  <c r="T37" i="73" s="1"/>
  <c r="I36" i="73"/>
  <c r="U36" i="73" s="1"/>
  <c r="T36" i="73" s="1"/>
  <c r="R35" i="73"/>
  <c r="I35" i="73"/>
  <c r="U35" i="73" s="1"/>
  <c r="T35" i="73" s="1"/>
  <c r="I34" i="73"/>
  <c r="U34" i="73" s="1"/>
  <c r="T34" i="73" s="1"/>
  <c r="I33" i="73"/>
  <c r="U33" i="73" s="1"/>
  <c r="T33" i="73" s="1"/>
  <c r="I32" i="73"/>
  <c r="U32" i="73" s="1"/>
  <c r="T32" i="73" s="1"/>
  <c r="I31" i="73"/>
  <c r="U31" i="73" s="1"/>
  <c r="T31" i="73" s="1"/>
  <c r="R30" i="73"/>
  <c r="I30" i="73"/>
  <c r="U30" i="73" s="1"/>
  <c r="T30" i="73" s="1"/>
  <c r="R29" i="73"/>
  <c r="I29" i="73"/>
  <c r="U29" i="73" s="1"/>
  <c r="T29" i="73" s="1"/>
  <c r="R28" i="73"/>
  <c r="I28" i="73"/>
  <c r="U28" i="73" s="1"/>
  <c r="T28" i="73" s="1"/>
  <c r="R27" i="73"/>
  <c r="I27" i="73"/>
  <c r="U27" i="73" s="1"/>
  <c r="T27" i="73" s="1"/>
  <c r="R26" i="73"/>
  <c r="I26" i="73"/>
  <c r="U26" i="73" s="1"/>
  <c r="T26" i="73" s="1"/>
  <c r="R25" i="73"/>
  <c r="I25" i="73"/>
  <c r="U25" i="73" s="1"/>
  <c r="T25" i="73" s="1"/>
  <c r="I24" i="73"/>
  <c r="U24" i="73" s="1"/>
  <c r="T24" i="73" s="1"/>
  <c r="I23" i="73"/>
  <c r="U23" i="73" s="1"/>
  <c r="T23" i="73" s="1"/>
  <c r="I22" i="73"/>
  <c r="U22" i="73" s="1"/>
  <c r="T22" i="73" s="1"/>
  <c r="R21" i="73"/>
  <c r="I21" i="73"/>
  <c r="U21" i="73" s="1"/>
  <c r="T21" i="73" s="1"/>
  <c r="I20" i="73"/>
  <c r="U20" i="73" s="1"/>
  <c r="T20" i="73" s="1"/>
  <c r="R19" i="73"/>
  <c r="I19" i="73"/>
  <c r="U19" i="73" s="1"/>
  <c r="T19" i="73" s="1"/>
  <c r="I18" i="73"/>
  <c r="U18" i="73" s="1"/>
  <c r="T18" i="73" s="1"/>
  <c r="R17" i="73"/>
  <c r="I17" i="73"/>
  <c r="U17" i="73" s="1"/>
  <c r="T17" i="73" s="1"/>
  <c r="R16" i="73"/>
  <c r="I16" i="73"/>
  <c r="U16" i="73" s="1"/>
  <c r="T16" i="73" s="1"/>
  <c r="R15" i="73"/>
  <c r="I15" i="73"/>
  <c r="U15" i="73" s="1"/>
  <c r="T15" i="73" s="1"/>
  <c r="R14" i="73"/>
  <c r="I14" i="73"/>
  <c r="U14" i="73" s="1"/>
  <c r="T14" i="73" s="1"/>
  <c r="R13" i="73"/>
  <c r="I13" i="73"/>
  <c r="U13" i="73" s="1"/>
  <c r="T13" i="73" s="1"/>
  <c r="R12" i="73"/>
  <c r="I12" i="73"/>
  <c r="U12" i="73" s="1"/>
  <c r="T12" i="73" s="1"/>
  <c r="R11" i="73"/>
  <c r="I11" i="73"/>
  <c r="U11" i="73" s="1"/>
  <c r="T11" i="73" s="1"/>
  <c r="I10" i="73"/>
  <c r="U10" i="73" s="1"/>
  <c r="T10" i="73" s="1"/>
  <c r="R9" i="73"/>
  <c r="I9" i="73"/>
  <c r="U9" i="73" s="1"/>
  <c r="T9" i="73" s="1"/>
  <c r="R8" i="73"/>
  <c r="I8" i="73"/>
  <c r="U8" i="73" s="1"/>
  <c r="T8" i="73" s="1"/>
  <c r="R7" i="73"/>
  <c r="I7" i="73"/>
  <c r="U7" i="73" s="1"/>
  <c r="T7" i="73" s="1"/>
  <c r="I6" i="73"/>
  <c r="U6" i="73" s="1"/>
  <c r="T6" i="73" s="1"/>
  <c r="I5" i="73"/>
  <c r="U5" i="73" s="1"/>
  <c r="T5" i="73" s="1"/>
  <c r="R4" i="73"/>
  <c r="I4" i="73"/>
  <c r="U4" i="73" s="1"/>
  <c r="T4" i="73" s="1"/>
  <c r="I72" i="72"/>
  <c r="L72" i="72" s="1"/>
  <c r="K72" i="72" s="1"/>
  <c r="I71" i="72"/>
  <c r="L71" i="72" s="1"/>
  <c r="K71" i="72" s="1"/>
  <c r="I70" i="72"/>
  <c r="L70" i="72" s="1"/>
  <c r="K70" i="72" s="1"/>
  <c r="I69" i="72"/>
  <c r="L69" i="72" s="1"/>
  <c r="K69" i="72" s="1"/>
  <c r="I68" i="72"/>
  <c r="L68" i="72" s="1"/>
  <c r="K68" i="72" s="1"/>
  <c r="I67" i="72"/>
  <c r="L67" i="72" s="1"/>
  <c r="K67" i="72" s="1"/>
  <c r="I66" i="72"/>
  <c r="L66" i="72" s="1"/>
  <c r="K66" i="72" s="1"/>
  <c r="I65" i="72"/>
  <c r="L65" i="72" s="1"/>
  <c r="K65" i="72" s="1"/>
  <c r="I64" i="72"/>
  <c r="L64" i="72" s="1"/>
  <c r="K64" i="72" s="1"/>
  <c r="I63" i="72"/>
  <c r="L63" i="72" s="1"/>
  <c r="K63" i="72" s="1"/>
  <c r="I62" i="72"/>
  <c r="L62" i="72" s="1"/>
  <c r="K62" i="72" s="1"/>
  <c r="I61" i="72"/>
  <c r="L61" i="72" s="1"/>
  <c r="K61" i="72" s="1"/>
  <c r="I60" i="72"/>
  <c r="L60" i="72" s="1"/>
  <c r="K60" i="72" s="1"/>
  <c r="I59" i="72"/>
  <c r="L59" i="72" s="1"/>
  <c r="K59" i="72" s="1"/>
  <c r="I58" i="72"/>
  <c r="L58" i="72" s="1"/>
  <c r="K58" i="72" s="1"/>
  <c r="I57" i="72"/>
  <c r="L57" i="72" s="1"/>
  <c r="K57" i="72" s="1"/>
  <c r="I56" i="72"/>
  <c r="L56" i="72" s="1"/>
  <c r="K56" i="72" s="1"/>
  <c r="I55" i="72"/>
  <c r="L55" i="72" s="1"/>
  <c r="K55" i="72" s="1"/>
  <c r="I54" i="72"/>
  <c r="L54" i="72" s="1"/>
  <c r="K54" i="72" s="1"/>
  <c r="I53" i="72"/>
  <c r="L53" i="72" s="1"/>
  <c r="K53" i="72" s="1"/>
  <c r="I52" i="72"/>
  <c r="L52" i="72" s="1"/>
  <c r="K52" i="72" s="1"/>
  <c r="I51" i="72"/>
  <c r="L51" i="72" s="1"/>
  <c r="K51" i="72" s="1"/>
  <c r="I50" i="72"/>
  <c r="L50" i="72" s="1"/>
  <c r="K50" i="72" s="1"/>
  <c r="I49" i="72"/>
  <c r="L49" i="72" s="1"/>
  <c r="K49" i="72" s="1"/>
  <c r="I48" i="72"/>
  <c r="L48" i="72" s="1"/>
  <c r="K48" i="72" s="1"/>
  <c r="I47" i="72"/>
  <c r="L47" i="72" s="1"/>
  <c r="K47" i="72" s="1"/>
  <c r="I46" i="72"/>
  <c r="L46" i="72" s="1"/>
  <c r="K46" i="72" s="1"/>
  <c r="I45" i="72"/>
  <c r="L45" i="72" s="1"/>
  <c r="K45" i="72" s="1"/>
  <c r="I44" i="72"/>
  <c r="L44" i="72" s="1"/>
  <c r="K44" i="72" s="1"/>
  <c r="I43" i="72"/>
  <c r="L43" i="72" s="1"/>
  <c r="K43" i="72" s="1"/>
  <c r="I42" i="72"/>
  <c r="L42" i="72" s="1"/>
  <c r="K42" i="72" s="1"/>
  <c r="I41" i="72"/>
  <c r="L41" i="72" s="1"/>
  <c r="K41" i="72" s="1"/>
  <c r="I40" i="72"/>
  <c r="L40" i="72" s="1"/>
  <c r="K40" i="72" s="1"/>
  <c r="I39" i="72"/>
  <c r="L39" i="72" s="1"/>
  <c r="K39" i="72" s="1"/>
  <c r="I38" i="72"/>
  <c r="L38" i="72" s="1"/>
  <c r="K38" i="72" s="1"/>
  <c r="I37" i="72"/>
  <c r="L37" i="72" s="1"/>
  <c r="K37" i="72" s="1"/>
  <c r="I36" i="72"/>
  <c r="L36" i="72" s="1"/>
  <c r="K36" i="72" s="1"/>
  <c r="I35" i="72"/>
  <c r="L35" i="72" s="1"/>
  <c r="K35" i="72" s="1"/>
  <c r="I34" i="72"/>
  <c r="L34" i="72" s="1"/>
  <c r="K34" i="72" s="1"/>
  <c r="I33" i="72"/>
  <c r="L33" i="72" s="1"/>
  <c r="K33" i="72" s="1"/>
  <c r="I32" i="72"/>
  <c r="L32" i="72" s="1"/>
  <c r="K32" i="72" s="1"/>
  <c r="I31" i="72"/>
  <c r="L31" i="72" s="1"/>
  <c r="K31" i="72" s="1"/>
  <c r="I30" i="72"/>
  <c r="L30" i="72" s="1"/>
  <c r="K30" i="72" s="1"/>
  <c r="I29" i="72"/>
  <c r="L29" i="72" s="1"/>
  <c r="K29" i="72" s="1"/>
  <c r="I28" i="72"/>
  <c r="L28" i="72" s="1"/>
  <c r="K28" i="72" s="1"/>
  <c r="I27" i="72"/>
  <c r="L27" i="72" s="1"/>
  <c r="K27" i="72" s="1"/>
  <c r="I26" i="72"/>
  <c r="L26" i="72" s="1"/>
  <c r="K26" i="72" s="1"/>
  <c r="I25" i="72"/>
  <c r="L25" i="72" s="1"/>
  <c r="K25" i="72" s="1"/>
  <c r="I24" i="72"/>
  <c r="L24" i="72" s="1"/>
  <c r="K24" i="72" s="1"/>
  <c r="I23" i="72"/>
  <c r="L23" i="72" s="1"/>
  <c r="K23" i="72" s="1"/>
  <c r="I22" i="72"/>
  <c r="L22" i="72" s="1"/>
  <c r="K22" i="72" s="1"/>
  <c r="I21" i="72"/>
  <c r="L21" i="72" s="1"/>
  <c r="K21" i="72" s="1"/>
  <c r="I20" i="72"/>
  <c r="L20" i="72" s="1"/>
  <c r="K20" i="72" s="1"/>
  <c r="I19" i="72"/>
  <c r="L19" i="72" s="1"/>
  <c r="K19" i="72" s="1"/>
  <c r="I18" i="72"/>
  <c r="L18" i="72" s="1"/>
  <c r="K18" i="72" s="1"/>
  <c r="I17" i="72"/>
  <c r="L17" i="72" s="1"/>
  <c r="K17" i="72" s="1"/>
  <c r="I16" i="72"/>
  <c r="L16" i="72" s="1"/>
  <c r="K16" i="72" s="1"/>
  <c r="I15" i="72"/>
  <c r="L15" i="72" s="1"/>
  <c r="K15" i="72" s="1"/>
  <c r="I14" i="72"/>
  <c r="L14" i="72" s="1"/>
  <c r="K14" i="72" s="1"/>
  <c r="I13" i="72"/>
  <c r="L13" i="72" s="1"/>
  <c r="K13" i="72" s="1"/>
  <c r="I12" i="72"/>
  <c r="L12" i="72" s="1"/>
  <c r="K12" i="72" s="1"/>
  <c r="I11" i="72"/>
  <c r="L11" i="72" s="1"/>
  <c r="K11" i="72" s="1"/>
  <c r="I10" i="72"/>
  <c r="L10" i="72" s="1"/>
  <c r="K10" i="72" s="1"/>
  <c r="I9" i="72"/>
  <c r="L9" i="72" s="1"/>
  <c r="K9" i="72" s="1"/>
  <c r="I8" i="72"/>
  <c r="L8" i="72" s="1"/>
  <c r="K8" i="72" s="1"/>
  <c r="I7" i="72"/>
  <c r="L7" i="72" s="1"/>
  <c r="K7" i="72" s="1"/>
  <c r="I6" i="72"/>
  <c r="L6" i="72" s="1"/>
  <c r="K6" i="72" s="1"/>
  <c r="I5" i="72"/>
  <c r="L5" i="72" s="1"/>
  <c r="K5" i="72" s="1"/>
  <c r="I4" i="72"/>
  <c r="L4" i="72" s="1"/>
  <c r="H64" i="71"/>
  <c r="K64" i="71" s="1"/>
  <c r="J64" i="71" s="1"/>
  <c r="H265" i="71"/>
  <c r="K265" i="71" s="1"/>
  <c r="J265" i="71" s="1"/>
  <c r="H264" i="71"/>
  <c r="K264" i="71" s="1"/>
  <c r="J264" i="71" s="1"/>
  <c r="H263" i="71"/>
  <c r="K263" i="71" s="1"/>
  <c r="J263" i="71" s="1"/>
  <c r="H262" i="71"/>
  <c r="K262" i="71" s="1"/>
  <c r="J262" i="71" s="1"/>
  <c r="H261" i="71"/>
  <c r="K261" i="71" s="1"/>
  <c r="J261" i="71" s="1"/>
  <c r="H260" i="71"/>
  <c r="K260" i="71" s="1"/>
  <c r="J260" i="71" s="1"/>
  <c r="H259" i="71"/>
  <c r="K259" i="71" s="1"/>
  <c r="J259" i="71" s="1"/>
  <c r="H258" i="71"/>
  <c r="K258" i="71" s="1"/>
  <c r="J258" i="71" s="1"/>
  <c r="H257" i="71"/>
  <c r="K257" i="71" s="1"/>
  <c r="J257" i="71" s="1"/>
  <c r="H256" i="71"/>
  <c r="K256" i="71" s="1"/>
  <c r="J256" i="71" s="1"/>
  <c r="H255" i="71"/>
  <c r="K255" i="71" s="1"/>
  <c r="J255" i="71" s="1"/>
  <c r="H254" i="71"/>
  <c r="K254" i="71" s="1"/>
  <c r="J254" i="71" s="1"/>
  <c r="H253" i="71"/>
  <c r="K253" i="71" s="1"/>
  <c r="J253" i="71" s="1"/>
  <c r="H252" i="71"/>
  <c r="K252" i="71" s="1"/>
  <c r="J252" i="71" s="1"/>
  <c r="H251" i="71"/>
  <c r="K251" i="71" s="1"/>
  <c r="J251" i="71" s="1"/>
  <c r="H250" i="71"/>
  <c r="K250" i="71" s="1"/>
  <c r="J250" i="71" s="1"/>
  <c r="H249" i="71"/>
  <c r="K249" i="71" s="1"/>
  <c r="J249" i="71" s="1"/>
  <c r="H248" i="71"/>
  <c r="K248" i="71" s="1"/>
  <c r="J248" i="71" s="1"/>
  <c r="H247" i="71"/>
  <c r="K247" i="71" s="1"/>
  <c r="J247" i="71" s="1"/>
  <c r="H246" i="71"/>
  <c r="K246" i="71" s="1"/>
  <c r="J246" i="71" s="1"/>
  <c r="H245" i="71"/>
  <c r="K245" i="71" s="1"/>
  <c r="J245" i="71" s="1"/>
  <c r="H244" i="71"/>
  <c r="K244" i="71" s="1"/>
  <c r="J244" i="71" s="1"/>
  <c r="H243" i="71"/>
  <c r="K243" i="71" s="1"/>
  <c r="J243" i="71" s="1"/>
  <c r="H242" i="71"/>
  <c r="K242" i="71" s="1"/>
  <c r="J242" i="71" s="1"/>
  <c r="H241" i="71"/>
  <c r="K241" i="71" s="1"/>
  <c r="J241" i="71" s="1"/>
  <c r="H240" i="71"/>
  <c r="K240" i="71" s="1"/>
  <c r="J240" i="71" s="1"/>
  <c r="H239" i="71"/>
  <c r="K239" i="71" s="1"/>
  <c r="J239" i="71" s="1"/>
  <c r="H238" i="71"/>
  <c r="K238" i="71" s="1"/>
  <c r="J238" i="71" s="1"/>
  <c r="H237" i="71"/>
  <c r="K237" i="71" s="1"/>
  <c r="J237" i="71" s="1"/>
  <c r="H236" i="71"/>
  <c r="K236" i="71" s="1"/>
  <c r="J236" i="71" s="1"/>
  <c r="H235" i="71"/>
  <c r="K235" i="71" s="1"/>
  <c r="J235" i="71" s="1"/>
  <c r="H234" i="71"/>
  <c r="K234" i="71" s="1"/>
  <c r="J234" i="71" s="1"/>
  <c r="H233" i="71"/>
  <c r="K233" i="71" s="1"/>
  <c r="J233" i="71" s="1"/>
  <c r="H232" i="71"/>
  <c r="K232" i="71" s="1"/>
  <c r="J232" i="71" s="1"/>
  <c r="H231" i="71"/>
  <c r="K231" i="71" s="1"/>
  <c r="J231" i="71" s="1"/>
  <c r="H230" i="71"/>
  <c r="K230" i="71" s="1"/>
  <c r="J230" i="71" s="1"/>
  <c r="H229" i="71"/>
  <c r="K229" i="71" s="1"/>
  <c r="J229" i="71" s="1"/>
  <c r="H228" i="71"/>
  <c r="K228" i="71" s="1"/>
  <c r="J228" i="71" s="1"/>
  <c r="H227" i="71"/>
  <c r="K227" i="71" s="1"/>
  <c r="J227" i="71" s="1"/>
  <c r="H226" i="71"/>
  <c r="K226" i="71" s="1"/>
  <c r="J226" i="71" s="1"/>
  <c r="H225" i="71"/>
  <c r="K225" i="71" s="1"/>
  <c r="J225" i="71" s="1"/>
  <c r="H224" i="71"/>
  <c r="K224" i="71" s="1"/>
  <c r="J224" i="71" s="1"/>
  <c r="H223" i="71"/>
  <c r="K223" i="71" s="1"/>
  <c r="J223" i="71" s="1"/>
  <c r="H222" i="71"/>
  <c r="K222" i="71" s="1"/>
  <c r="J222" i="71" s="1"/>
  <c r="H221" i="71"/>
  <c r="K221" i="71" s="1"/>
  <c r="J221" i="71" s="1"/>
  <c r="H220" i="71"/>
  <c r="K220" i="71" s="1"/>
  <c r="J220" i="71" s="1"/>
  <c r="H219" i="71"/>
  <c r="K219" i="71" s="1"/>
  <c r="J219" i="71" s="1"/>
  <c r="H218" i="71"/>
  <c r="K218" i="71" s="1"/>
  <c r="J218" i="71" s="1"/>
  <c r="H217" i="71"/>
  <c r="K217" i="71" s="1"/>
  <c r="J217" i="71" s="1"/>
  <c r="H216" i="71"/>
  <c r="K216" i="71" s="1"/>
  <c r="J216" i="71" s="1"/>
  <c r="H215" i="71"/>
  <c r="K215" i="71" s="1"/>
  <c r="J215" i="71" s="1"/>
  <c r="H214" i="71"/>
  <c r="K214" i="71" s="1"/>
  <c r="J214" i="71" s="1"/>
  <c r="H213" i="71"/>
  <c r="K213" i="71" s="1"/>
  <c r="J213" i="71" s="1"/>
  <c r="H212" i="71"/>
  <c r="K212" i="71" s="1"/>
  <c r="J212" i="71" s="1"/>
  <c r="H211" i="71"/>
  <c r="K211" i="71" s="1"/>
  <c r="J211" i="71" s="1"/>
  <c r="H210" i="71"/>
  <c r="K210" i="71" s="1"/>
  <c r="J210" i="71" s="1"/>
  <c r="H209" i="71"/>
  <c r="K209" i="71" s="1"/>
  <c r="J209" i="71" s="1"/>
  <c r="H208" i="71"/>
  <c r="K208" i="71" s="1"/>
  <c r="J208" i="71" s="1"/>
  <c r="H207" i="71"/>
  <c r="K207" i="71" s="1"/>
  <c r="J207" i="71" s="1"/>
  <c r="H206" i="71"/>
  <c r="K206" i="71" s="1"/>
  <c r="J206" i="71" s="1"/>
  <c r="H205" i="71"/>
  <c r="K205" i="71" s="1"/>
  <c r="J205" i="71" s="1"/>
  <c r="H204" i="71"/>
  <c r="K204" i="71" s="1"/>
  <c r="J204" i="71" s="1"/>
  <c r="H203" i="71"/>
  <c r="K203" i="71" s="1"/>
  <c r="J203" i="71" s="1"/>
  <c r="H202" i="71"/>
  <c r="K202" i="71" s="1"/>
  <c r="J202" i="71" s="1"/>
  <c r="H201" i="71"/>
  <c r="K201" i="71" s="1"/>
  <c r="J201" i="71" s="1"/>
  <c r="H200" i="71"/>
  <c r="K200" i="71" s="1"/>
  <c r="J200" i="71" s="1"/>
  <c r="H199" i="71"/>
  <c r="K199" i="71" s="1"/>
  <c r="J199" i="71" s="1"/>
  <c r="H198" i="71"/>
  <c r="K198" i="71" s="1"/>
  <c r="J198" i="71" s="1"/>
  <c r="H197" i="71"/>
  <c r="K197" i="71" s="1"/>
  <c r="J197" i="71" s="1"/>
  <c r="H196" i="71"/>
  <c r="K196" i="71" s="1"/>
  <c r="J196" i="71" s="1"/>
  <c r="H195" i="71"/>
  <c r="K195" i="71" s="1"/>
  <c r="J195" i="71" s="1"/>
  <c r="H194" i="71"/>
  <c r="K194" i="71" s="1"/>
  <c r="J194" i="71" s="1"/>
  <c r="H193" i="71"/>
  <c r="K193" i="71" s="1"/>
  <c r="J193" i="71" s="1"/>
  <c r="H192" i="71"/>
  <c r="K192" i="71" s="1"/>
  <c r="J192" i="71" s="1"/>
  <c r="H191" i="71"/>
  <c r="K191" i="71" s="1"/>
  <c r="J191" i="71" s="1"/>
  <c r="H190" i="71"/>
  <c r="K190" i="71" s="1"/>
  <c r="J190" i="71" s="1"/>
  <c r="H189" i="71"/>
  <c r="K189" i="71" s="1"/>
  <c r="J189" i="71" s="1"/>
  <c r="H188" i="71"/>
  <c r="K188" i="71" s="1"/>
  <c r="J188" i="71" s="1"/>
  <c r="H187" i="71"/>
  <c r="K187" i="71" s="1"/>
  <c r="J187" i="71" s="1"/>
  <c r="H186" i="71"/>
  <c r="K186" i="71" s="1"/>
  <c r="J186" i="71" s="1"/>
  <c r="H185" i="71"/>
  <c r="K185" i="71" s="1"/>
  <c r="J185" i="71" s="1"/>
  <c r="H184" i="71"/>
  <c r="K184" i="71" s="1"/>
  <c r="J184" i="71" s="1"/>
  <c r="H183" i="71"/>
  <c r="K183" i="71" s="1"/>
  <c r="J183" i="71" s="1"/>
  <c r="H182" i="71"/>
  <c r="K182" i="71" s="1"/>
  <c r="J182" i="71" s="1"/>
  <c r="H181" i="71"/>
  <c r="K181" i="71" s="1"/>
  <c r="J181" i="71" s="1"/>
  <c r="H180" i="71"/>
  <c r="K180" i="71" s="1"/>
  <c r="J180" i="71" s="1"/>
  <c r="H179" i="71"/>
  <c r="K179" i="71" s="1"/>
  <c r="J179" i="71" s="1"/>
  <c r="H178" i="71"/>
  <c r="K178" i="71" s="1"/>
  <c r="J178" i="71" s="1"/>
  <c r="H177" i="71"/>
  <c r="K177" i="71" s="1"/>
  <c r="J177" i="71" s="1"/>
  <c r="H176" i="71"/>
  <c r="K176" i="71" s="1"/>
  <c r="J176" i="71" s="1"/>
  <c r="H175" i="71"/>
  <c r="K175" i="71" s="1"/>
  <c r="J175" i="71" s="1"/>
  <c r="H174" i="71"/>
  <c r="K174" i="71" s="1"/>
  <c r="J174" i="71" s="1"/>
  <c r="H173" i="71"/>
  <c r="K173" i="71" s="1"/>
  <c r="J173" i="71" s="1"/>
  <c r="H172" i="71"/>
  <c r="K172" i="71" s="1"/>
  <c r="J172" i="71" s="1"/>
  <c r="H171" i="71"/>
  <c r="K171" i="71" s="1"/>
  <c r="J171" i="71" s="1"/>
  <c r="H170" i="71"/>
  <c r="K170" i="71" s="1"/>
  <c r="J170" i="71" s="1"/>
  <c r="H169" i="71"/>
  <c r="K169" i="71" s="1"/>
  <c r="J169" i="71" s="1"/>
  <c r="H168" i="71"/>
  <c r="K168" i="71" s="1"/>
  <c r="J168" i="71" s="1"/>
  <c r="H167" i="71"/>
  <c r="K167" i="71" s="1"/>
  <c r="J167" i="71" s="1"/>
  <c r="H166" i="71"/>
  <c r="K166" i="71" s="1"/>
  <c r="J166" i="71" s="1"/>
  <c r="H165" i="71"/>
  <c r="K165" i="71" s="1"/>
  <c r="J165" i="71" s="1"/>
  <c r="H164" i="71"/>
  <c r="K164" i="71" s="1"/>
  <c r="J164" i="71" s="1"/>
  <c r="H163" i="71"/>
  <c r="K163" i="71" s="1"/>
  <c r="J163" i="71" s="1"/>
  <c r="H162" i="71"/>
  <c r="K162" i="71" s="1"/>
  <c r="J162" i="71" s="1"/>
  <c r="H161" i="71"/>
  <c r="K161" i="71" s="1"/>
  <c r="J161" i="71" s="1"/>
  <c r="H160" i="71"/>
  <c r="K160" i="71" s="1"/>
  <c r="J160" i="71" s="1"/>
  <c r="H159" i="71"/>
  <c r="K159" i="71" s="1"/>
  <c r="J159" i="71" s="1"/>
  <c r="H158" i="71"/>
  <c r="K158" i="71" s="1"/>
  <c r="J158" i="71" s="1"/>
  <c r="H157" i="71"/>
  <c r="K157" i="71" s="1"/>
  <c r="J157" i="71" s="1"/>
  <c r="H156" i="71"/>
  <c r="K156" i="71" s="1"/>
  <c r="J156" i="71" s="1"/>
  <c r="H155" i="71"/>
  <c r="K155" i="71" s="1"/>
  <c r="J155" i="71" s="1"/>
  <c r="H154" i="71"/>
  <c r="K154" i="71" s="1"/>
  <c r="J154" i="71" s="1"/>
  <c r="H153" i="71"/>
  <c r="K153" i="71" s="1"/>
  <c r="J153" i="71" s="1"/>
  <c r="H152" i="71"/>
  <c r="K152" i="71" s="1"/>
  <c r="J152" i="71" s="1"/>
  <c r="H151" i="71"/>
  <c r="K151" i="71" s="1"/>
  <c r="J151" i="71" s="1"/>
  <c r="H150" i="71"/>
  <c r="K150" i="71" s="1"/>
  <c r="J150" i="71" s="1"/>
  <c r="H149" i="71"/>
  <c r="K149" i="71" s="1"/>
  <c r="J149" i="71" s="1"/>
  <c r="H148" i="71"/>
  <c r="K148" i="71" s="1"/>
  <c r="J148" i="71" s="1"/>
  <c r="H147" i="71"/>
  <c r="K147" i="71" s="1"/>
  <c r="J147" i="71" s="1"/>
  <c r="H146" i="71"/>
  <c r="K146" i="71" s="1"/>
  <c r="J146" i="71" s="1"/>
  <c r="H145" i="71"/>
  <c r="K145" i="71" s="1"/>
  <c r="J145" i="71" s="1"/>
  <c r="H144" i="71"/>
  <c r="K144" i="71" s="1"/>
  <c r="J144" i="71" s="1"/>
  <c r="H143" i="71"/>
  <c r="K143" i="71" s="1"/>
  <c r="J143" i="71" s="1"/>
  <c r="H142" i="71"/>
  <c r="K142" i="71" s="1"/>
  <c r="J142" i="71" s="1"/>
  <c r="H141" i="71"/>
  <c r="K141" i="71" s="1"/>
  <c r="J141" i="71" s="1"/>
  <c r="H140" i="71"/>
  <c r="K140" i="71" s="1"/>
  <c r="J140" i="71" s="1"/>
  <c r="H139" i="71"/>
  <c r="K139" i="71" s="1"/>
  <c r="J139" i="71" s="1"/>
  <c r="H138" i="71"/>
  <c r="K138" i="71" s="1"/>
  <c r="J138" i="71" s="1"/>
  <c r="H137" i="71"/>
  <c r="K137" i="71" s="1"/>
  <c r="J137" i="71" s="1"/>
  <c r="H136" i="71"/>
  <c r="K136" i="71" s="1"/>
  <c r="J136" i="71" s="1"/>
  <c r="H135" i="71"/>
  <c r="K135" i="71" s="1"/>
  <c r="J135" i="71" s="1"/>
  <c r="H134" i="71"/>
  <c r="K134" i="71" s="1"/>
  <c r="J134" i="71" s="1"/>
  <c r="H133" i="71"/>
  <c r="K133" i="71" s="1"/>
  <c r="J133" i="71" s="1"/>
  <c r="H130" i="71"/>
  <c r="K130" i="71" s="1"/>
  <c r="J130" i="71" s="1"/>
  <c r="H129" i="71"/>
  <c r="K129" i="71" s="1"/>
  <c r="J129" i="71" s="1"/>
  <c r="H128" i="71"/>
  <c r="K128" i="71" s="1"/>
  <c r="J128" i="71" s="1"/>
  <c r="H127" i="71"/>
  <c r="K127" i="71" s="1"/>
  <c r="J127" i="71" s="1"/>
  <c r="H126" i="71"/>
  <c r="K126" i="71" s="1"/>
  <c r="J126" i="71" s="1"/>
  <c r="H125" i="71"/>
  <c r="K125" i="71" s="1"/>
  <c r="J125" i="71" s="1"/>
  <c r="H124" i="71"/>
  <c r="K124" i="71" s="1"/>
  <c r="J124" i="71" s="1"/>
  <c r="H123" i="71"/>
  <c r="K123" i="71" s="1"/>
  <c r="J123" i="71" s="1"/>
  <c r="H122" i="71"/>
  <c r="K122" i="71" s="1"/>
  <c r="J122" i="71" s="1"/>
  <c r="H121" i="71"/>
  <c r="K121" i="71" s="1"/>
  <c r="J121" i="71" s="1"/>
  <c r="H120" i="71"/>
  <c r="K120" i="71" s="1"/>
  <c r="J120" i="71" s="1"/>
  <c r="H119" i="71"/>
  <c r="K119" i="71" s="1"/>
  <c r="J119" i="71" s="1"/>
  <c r="H118" i="71"/>
  <c r="K118" i="71" s="1"/>
  <c r="J118" i="71" s="1"/>
  <c r="H117" i="71"/>
  <c r="K117" i="71" s="1"/>
  <c r="J117" i="71" s="1"/>
  <c r="H116" i="71"/>
  <c r="K116" i="71" s="1"/>
  <c r="J116" i="71" s="1"/>
  <c r="H115" i="71"/>
  <c r="K115" i="71" s="1"/>
  <c r="J115" i="71" s="1"/>
  <c r="H114" i="71"/>
  <c r="K114" i="71" s="1"/>
  <c r="J114" i="71" s="1"/>
  <c r="H113" i="71"/>
  <c r="K113" i="71" s="1"/>
  <c r="J113" i="71" s="1"/>
  <c r="H112" i="71"/>
  <c r="K112" i="71" s="1"/>
  <c r="J112" i="71" s="1"/>
  <c r="H111" i="71"/>
  <c r="K111" i="71" s="1"/>
  <c r="J111" i="71" s="1"/>
  <c r="H110" i="71"/>
  <c r="K110" i="71" s="1"/>
  <c r="J110" i="71" s="1"/>
  <c r="H109" i="71"/>
  <c r="K109" i="71" s="1"/>
  <c r="J109" i="71" s="1"/>
  <c r="H108" i="71"/>
  <c r="K108" i="71" s="1"/>
  <c r="J108" i="71" s="1"/>
  <c r="H107" i="71"/>
  <c r="K107" i="71" s="1"/>
  <c r="J107" i="71" s="1"/>
  <c r="H106" i="71"/>
  <c r="K106" i="71" s="1"/>
  <c r="J106" i="71" s="1"/>
  <c r="H105" i="71"/>
  <c r="K105" i="71" s="1"/>
  <c r="J105" i="71" s="1"/>
  <c r="H104" i="71"/>
  <c r="K104" i="71" s="1"/>
  <c r="J104" i="71" s="1"/>
  <c r="H103" i="71"/>
  <c r="K103" i="71" s="1"/>
  <c r="J103" i="71" s="1"/>
  <c r="H102" i="71"/>
  <c r="K102" i="71" s="1"/>
  <c r="J102" i="71" s="1"/>
  <c r="H101" i="71"/>
  <c r="K101" i="71" s="1"/>
  <c r="J101" i="71" s="1"/>
  <c r="H100" i="71"/>
  <c r="K100" i="71" s="1"/>
  <c r="J100" i="71" s="1"/>
  <c r="H99" i="71"/>
  <c r="K99" i="71" s="1"/>
  <c r="J99" i="71" s="1"/>
  <c r="H98" i="71"/>
  <c r="K98" i="71" s="1"/>
  <c r="J98" i="71" s="1"/>
  <c r="H97" i="71"/>
  <c r="K97" i="71" s="1"/>
  <c r="J97" i="71" s="1"/>
  <c r="H96" i="71"/>
  <c r="K96" i="71" s="1"/>
  <c r="J96" i="71" s="1"/>
  <c r="H95" i="71"/>
  <c r="K95" i="71" s="1"/>
  <c r="J95" i="71" s="1"/>
  <c r="H94" i="71"/>
  <c r="K94" i="71" s="1"/>
  <c r="J94" i="71" s="1"/>
  <c r="H93" i="71"/>
  <c r="K93" i="71" s="1"/>
  <c r="J93" i="71" s="1"/>
  <c r="H92" i="71"/>
  <c r="K92" i="71" s="1"/>
  <c r="J92" i="71" s="1"/>
  <c r="H91" i="71"/>
  <c r="K91" i="71" s="1"/>
  <c r="J91" i="71" s="1"/>
  <c r="H90" i="71"/>
  <c r="K90" i="71" s="1"/>
  <c r="J90" i="71" s="1"/>
  <c r="H89" i="71"/>
  <c r="K89" i="71" s="1"/>
  <c r="J89" i="71" s="1"/>
  <c r="H88" i="71"/>
  <c r="K88" i="71" s="1"/>
  <c r="J88" i="71" s="1"/>
  <c r="H87" i="71"/>
  <c r="K87" i="71" s="1"/>
  <c r="J87" i="71" s="1"/>
  <c r="H86" i="71"/>
  <c r="K86" i="71" s="1"/>
  <c r="J86" i="71" s="1"/>
  <c r="H85" i="71"/>
  <c r="K85" i="71" s="1"/>
  <c r="J85" i="71" s="1"/>
  <c r="H84" i="71"/>
  <c r="K84" i="71" s="1"/>
  <c r="J84" i="71" s="1"/>
  <c r="H83" i="71"/>
  <c r="K83" i="71" s="1"/>
  <c r="J83" i="71" s="1"/>
  <c r="H82" i="71"/>
  <c r="K82" i="71" s="1"/>
  <c r="J82" i="71" s="1"/>
  <c r="H81" i="71"/>
  <c r="K81" i="71" s="1"/>
  <c r="J81" i="71" s="1"/>
  <c r="H80" i="71"/>
  <c r="K80" i="71" s="1"/>
  <c r="J80" i="71" s="1"/>
  <c r="H79" i="71"/>
  <c r="K79" i="71" s="1"/>
  <c r="J79" i="71" s="1"/>
  <c r="H78" i="71"/>
  <c r="K78" i="71" s="1"/>
  <c r="J78" i="71" s="1"/>
  <c r="H77" i="71"/>
  <c r="K77" i="71" s="1"/>
  <c r="J77" i="71" s="1"/>
  <c r="H76" i="71"/>
  <c r="K76" i="71" s="1"/>
  <c r="J76" i="71" s="1"/>
  <c r="H75" i="71"/>
  <c r="K75" i="71" s="1"/>
  <c r="J75" i="71" s="1"/>
  <c r="H74" i="71"/>
  <c r="K74" i="71" s="1"/>
  <c r="J74" i="71" s="1"/>
  <c r="H73" i="71"/>
  <c r="K73" i="71" s="1"/>
  <c r="J73" i="71" s="1"/>
  <c r="H72" i="71"/>
  <c r="K72" i="71" s="1"/>
  <c r="J72" i="71" s="1"/>
  <c r="H71" i="71"/>
  <c r="K71" i="71" s="1"/>
  <c r="J71" i="71" s="1"/>
  <c r="H70" i="71"/>
  <c r="K70" i="71" s="1"/>
  <c r="J70" i="71" s="1"/>
  <c r="H69" i="71"/>
  <c r="K69" i="71" s="1"/>
  <c r="J69" i="71" s="1"/>
  <c r="H68" i="71"/>
  <c r="K68" i="71" s="1"/>
  <c r="J68" i="71" s="1"/>
  <c r="H67" i="71"/>
  <c r="K67" i="71" s="1"/>
  <c r="J67" i="71" s="1"/>
  <c r="H66" i="71"/>
  <c r="K66" i="71" s="1"/>
  <c r="J66" i="71" s="1"/>
  <c r="H65" i="71"/>
  <c r="K65" i="71" s="1"/>
  <c r="J65" i="71" s="1"/>
  <c r="H63" i="71"/>
  <c r="K63" i="71" s="1"/>
  <c r="J63" i="71" s="1"/>
  <c r="H62" i="71"/>
  <c r="K62" i="71" s="1"/>
  <c r="J62" i="71" s="1"/>
  <c r="H61" i="71"/>
  <c r="K61" i="71" s="1"/>
  <c r="J61" i="71" s="1"/>
  <c r="H60" i="71"/>
  <c r="K60" i="71" s="1"/>
  <c r="J60" i="71" s="1"/>
  <c r="H59" i="71"/>
  <c r="K59" i="71" s="1"/>
  <c r="J59" i="71" s="1"/>
  <c r="H58" i="71"/>
  <c r="K58" i="71" s="1"/>
  <c r="J58" i="71" s="1"/>
  <c r="H57" i="71"/>
  <c r="K57" i="71" s="1"/>
  <c r="J57" i="71" s="1"/>
  <c r="H56" i="71"/>
  <c r="K56" i="71" s="1"/>
  <c r="J56" i="71" s="1"/>
  <c r="H55" i="71"/>
  <c r="K55" i="71" s="1"/>
  <c r="J55" i="71" s="1"/>
  <c r="H54" i="71"/>
  <c r="K54" i="71" s="1"/>
  <c r="J54" i="71" s="1"/>
  <c r="H53" i="71"/>
  <c r="K53" i="71" s="1"/>
  <c r="J53" i="71" s="1"/>
  <c r="H52" i="71"/>
  <c r="K52" i="71" s="1"/>
  <c r="J52" i="71" s="1"/>
  <c r="H51" i="71"/>
  <c r="K51" i="71" s="1"/>
  <c r="J51" i="71" s="1"/>
  <c r="H50" i="71"/>
  <c r="K50" i="71" s="1"/>
  <c r="J50" i="71" s="1"/>
  <c r="H49" i="71"/>
  <c r="K49" i="71" s="1"/>
  <c r="J49" i="71" s="1"/>
  <c r="H48" i="71"/>
  <c r="K48" i="71" s="1"/>
  <c r="J48" i="71" s="1"/>
  <c r="H47" i="71"/>
  <c r="K47" i="71" s="1"/>
  <c r="J47" i="71" s="1"/>
  <c r="H46" i="71"/>
  <c r="K46" i="71" s="1"/>
  <c r="J46" i="71" s="1"/>
  <c r="H45" i="71"/>
  <c r="K45" i="71" s="1"/>
  <c r="J45" i="71" s="1"/>
  <c r="H44" i="71"/>
  <c r="K44" i="71" s="1"/>
  <c r="J44" i="71" s="1"/>
  <c r="H43" i="71"/>
  <c r="K43" i="71" s="1"/>
  <c r="J43" i="71" s="1"/>
  <c r="H42" i="71"/>
  <c r="K42" i="71" s="1"/>
  <c r="J42" i="71" s="1"/>
  <c r="H41" i="71"/>
  <c r="K41" i="71" s="1"/>
  <c r="J41" i="71" s="1"/>
  <c r="H40" i="71"/>
  <c r="K40" i="71" s="1"/>
  <c r="J40" i="71" s="1"/>
  <c r="H39" i="71"/>
  <c r="K39" i="71" s="1"/>
  <c r="J39" i="71" s="1"/>
  <c r="H38" i="71"/>
  <c r="K38" i="71" s="1"/>
  <c r="J38" i="71" s="1"/>
  <c r="H37" i="71"/>
  <c r="K37" i="71" s="1"/>
  <c r="J37" i="71" s="1"/>
  <c r="H36" i="71"/>
  <c r="K36" i="71" s="1"/>
  <c r="J36" i="71" s="1"/>
  <c r="H35" i="71"/>
  <c r="K35" i="71" s="1"/>
  <c r="J35" i="71" s="1"/>
  <c r="H34" i="71"/>
  <c r="K34" i="71" s="1"/>
  <c r="J34" i="71" s="1"/>
  <c r="H33" i="71"/>
  <c r="K33" i="71" s="1"/>
  <c r="J33" i="71" s="1"/>
  <c r="H32" i="71"/>
  <c r="K32" i="71" s="1"/>
  <c r="J32" i="71" s="1"/>
  <c r="H31" i="71"/>
  <c r="K31" i="71" s="1"/>
  <c r="J31" i="71" s="1"/>
  <c r="H30" i="71"/>
  <c r="K30" i="71" s="1"/>
  <c r="J30" i="71" s="1"/>
  <c r="H29" i="71"/>
  <c r="K29" i="71" s="1"/>
  <c r="J29" i="71" s="1"/>
  <c r="H28" i="71"/>
  <c r="K28" i="71" s="1"/>
  <c r="J28" i="71" s="1"/>
  <c r="H27" i="71"/>
  <c r="K27" i="71" s="1"/>
  <c r="J27" i="71" s="1"/>
  <c r="H26" i="71"/>
  <c r="K26" i="71" s="1"/>
  <c r="J26" i="71" s="1"/>
  <c r="H25" i="71"/>
  <c r="K25" i="71" s="1"/>
  <c r="J25" i="71" s="1"/>
  <c r="H24" i="71"/>
  <c r="K24" i="71" s="1"/>
  <c r="J24" i="71" s="1"/>
  <c r="H23" i="71"/>
  <c r="K23" i="71" s="1"/>
  <c r="J23" i="71" s="1"/>
  <c r="H22" i="71"/>
  <c r="K22" i="71" s="1"/>
  <c r="J22" i="71" s="1"/>
  <c r="H21" i="71"/>
  <c r="K21" i="71" s="1"/>
  <c r="J21" i="71" s="1"/>
  <c r="H20" i="71"/>
  <c r="K20" i="71" s="1"/>
  <c r="J20" i="71" s="1"/>
  <c r="H19" i="71"/>
  <c r="K19" i="71" s="1"/>
  <c r="J19" i="71" s="1"/>
  <c r="H18" i="71"/>
  <c r="K18" i="71" s="1"/>
  <c r="J18" i="71" s="1"/>
  <c r="H17" i="71"/>
  <c r="K17" i="71" s="1"/>
  <c r="J17" i="71" s="1"/>
  <c r="H16" i="71"/>
  <c r="K16" i="71" s="1"/>
  <c r="J16" i="71" s="1"/>
  <c r="H15" i="71"/>
  <c r="K15" i="71" s="1"/>
  <c r="J15" i="71" s="1"/>
  <c r="H14" i="71"/>
  <c r="K14" i="71" s="1"/>
  <c r="J14" i="71" s="1"/>
  <c r="H13" i="71"/>
  <c r="K13" i="71" s="1"/>
  <c r="J13" i="71" s="1"/>
  <c r="H12" i="71"/>
  <c r="K12" i="71" s="1"/>
  <c r="J12" i="71" s="1"/>
  <c r="H11" i="71"/>
  <c r="K11" i="71" s="1"/>
  <c r="J11" i="71" s="1"/>
  <c r="H10" i="71"/>
  <c r="K10" i="71" s="1"/>
  <c r="J10" i="71" s="1"/>
  <c r="H9" i="71"/>
  <c r="K9" i="71" s="1"/>
  <c r="J9" i="71" s="1"/>
  <c r="H8" i="71"/>
  <c r="K8" i="71" s="1"/>
  <c r="J8" i="71" s="1"/>
  <c r="H7" i="71"/>
  <c r="K7" i="71" s="1"/>
  <c r="J7" i="71" s="1"/>
  <c r="H6" i="71"/>
  <c r="K6" i="71" s="1"/>
  <c r="J6" i="71" s="1"/>
  <c r="H5" i="71"/>
  <c r="K5" i="71" s="1"/>
  <c r="J5" i="71" s="1"/>
  <c r="H4" i="71"/>
  <c r="K4" i="71" s="1"/>
  <c r="J4" i="71" s="1"/>
  <c r="U178" i="73" l="1"/>
  <c r="K4" i="72"/>
  <c r="J11" i="59" l="1"/>
  <c r="L11" i="59" s="1"/>
  <c r="K11" i="59" s="1"/>
  <c r="H11" i="59"/>
  <c r="J10" i="59"/>
  <c r="L10" i="59" s="1"/>
  <c r="K10" i="59" s="1"/>
  <c r="H10" i="59"/>
  <c r="J9" i="59"/>
  <c r="L9" i="59" s="1"/>
  <c r="K9" i="59" s="1"/>
  <c r="H9" i="59"/>
  <c r="J8" i="59"/>
  <c r="L8" i="59" s="1"/>
  <c r="K8" i="59" s="1"/>
  <c r="H8" i="59"/>
  <c r="J7" i="59"/>
  <c r="L7" i="59" s="1"/>
  <c r="K7" i="59" s="1"/>
  <c r="H7" i="59"/>
  <c r="J6" i="59"/>
  <c r="L6" i="59" s="1"/>
  <c r="K6" i="59" s="1"/>
  <c r="H6" i="59"/>
  <c r="M34" i="58"/>
  <c r="O34" i="58" s="1"/>
  <c r="N34" i="58" s="1"/>
  <c r="H34" i="58"/>
  <c r="M33" i="58"/>
  <c r="O33" i="58" s="1"/>
  <c r="N33" i="58" s="1"/>
  <c r="H33" i="58"/>
  <c r="M32" i="58"/>
  <c r="O32" i="58" s="1"/>
  <c r="N32" i="58" s="1"/>
  <c r="H32" i="58"/>
  <c r="M31" i="58"/>
  <c r="O31" i="58" s="1"/>
  <c r="N31" i="58" s="1"/>
  <c r="H31" i="58"/>
  <c r="M30" i="58"/>
  <c r="O30" i="58" s="1"/>
  <c r="N30" i="58" s="1"/>
  <c r="H30" i="58"/>
  <c r="M29" i="58"/>
  <c r="O29" i="58" s="1"/>
  <c r="N29" i="58" s="1"/>
  <c r="H29" i="58"/>
  <c r="M28" i="58"/>
  <c r="O28" i="58" s="1"/>
  <c r="N28" i="58" s="1"/>
  <c r="H28" i="58"/>
  <c r="M27" i="58"/>
  <c r="O27" i="58" s="1"/>
  <c r="N27" i="58" s="1"/>
  <c r="H27" i="58"/>
  <c r="M26" i="58"/>
  <c r="O26" i="58" s="1"/>
  <c r="N26" i="58" s="1"/>
  <c r="H26" i="58"/>
  <c r="M25" i="58"/>
  <c r="O25" i="58" s="1"/>
  <c r="N25" i="58" s="1"/>
  <c r="H25" i="58"/>
  <c r="M24" i="58"/>
  <c r="O24" i="58" s="1"/>
  <c r="N24" i="58" s="1"/>
  <c r="H24" i="58"/>
  <c r="M23" i="58"/>
  <c r="O23" i="58" s="1"/>
  <c r="N23" i="58" s="1"/>
  <c r="H23" i="58"/>
  <c r="M22" i="58"/>
  <c r="O22" i="58" s="1"/>
  <c r="N22" i="58" s="1"/>
  <c r="H22" i="58"/>
  <c r="M21" i="58"/>
  <c r="O21" i="58" s="1"/>
  <c r="N21" i="58" s="1"/>
  <c r="H21" i="58"/>
  <c r="M20" i="58"/>
  <c r="O20" i="58" s="1"/>
  <c r="N20" i="58" s="1"/>
  <c r="H20" i="58"/>
  <c r="M19" i="58"/>
  <c r="O19" i="58" s="1"/>
  <c r="N19" i="58" s="1"/>
  <c r="H19" i="58"/>
  <c r="M18" i="58"/>
  <c r="O18" i="58" s="1"/>
  <c r="N18" i="58" s="1"/>
  <c r="H18" i="58"/>
  <c r="M17" i="58"/>
  <c r="O17" i="58" s="1"/>
  <c r="N17" i="58" s="1"/>
  <c r="H17" i="58"/>
  <c r="M16" i="58"/>
  <c r="O16" i="58" s="1"/>
  <c r="N16" i="58" s="1"/>
  <c r="H16" i="58"/>
  <c r="M15" i="58"/>
  <c r="O15" i="58" s="1"/>
  <c r="N15" i="58" s="1"/>
  <c r="H15" i="58"/>
  <c r="M14" i="58"/>
  <c r="O14" i="58" s="1"/>
  <c r="N14" i="58" s="1"/>
  <c r="H14" i="58"/>
  <c r="M13" i="58"/>
  <c r="O13" i="58" s="1"/>
  <c r="N13" i="58" s="1"/>
  <c r="H13" i="58"/>
  <c r="M12" i="58"/>
  <c r="O12" i="58" s="1"/>
  <c r="N12" i="58" s="1"/>
  <c r="H12" i="58"/>
  <c r="M11" i="58"/>
  <c r="O11" i="58" s="1"/>
  <c r="N11" i="58" s="1"/>
  <c r="H11" i="58"/>
  <c r="M10" i="58"/>
  <c r="O10" i="58" s="1"/>
  <c r="N10" i="58" s="1"/>
  <c r="H10" i="58"/>
  <c r="M9" i="58"/>
  <c r="O9" i="58" s="1"/>
  <c r="N9" i="58" s="1"/>
  <c r="H9" i="58"/>
  <c r="M8" i="58"/>
  <c r="O8" i="58" s="1"/>
  <c r="N8" i="58" s="1"/>
  <c r="H8" i="58"/>
  <c r="M7" i="58"/>
  <c r="O7" i="58" s="1"/>
  <c r="N7" i="58" s="1"/>
  <c r="H7" i="58"/>
  <c r="M6" i="58"/>
  <c r="O6" i="58" s="1"/>
  <c r="N6" i="58" s="1"/>
  <c r="H6" i="58"/>
  <c r="M45" i="57"/>
  <c r="O45" i="57" s="1"/>
  <c r="N45" i="57" s="1"/>
  <c r="K45" i="57"/>
  <c r="M44" i="57"/>
  <c r="O44" i="57" s="1"/>
  <c r="N44" i="57" s="1"/>
  <c r="K44" i="57"/>
  <c r="M43" i="57"/>
  <c r="O43" i="57" s="1"/>
  <c r="N43" i="57" s="1"/>
  <c r="K43" i="57"/>
  <c r="M42" i="57"/>
  <c r="O42" i="57" s="1"/>
  <c r="N42" i="57" s="1"/>
  <c r="K42" i="57"/>
  <c r="M41" i="57"/>
  <c r="O41" i="57" s="1"/>
  <c r="N41" i="57" s="1"/>
  <c r="K41" i="57"/>
  <c r="M40" i="57"/>
  <c r="O40" i="57" s="1"/>
  <c r="N40" i="57" s="1"/>
  <c r="K40" i="57"/>
  <c r="M39" i="57"/>
  <c r="O39" i="57" s="1"/>
  <c r="N39" i="57" s="1"/>
  <c r="K39" i="57"/>
  <c r="M38" i="57"/>
  <c r="O38" i="57" s="1"/>
  <c r="N38" i="57" s="1"/>
  <c r="K38" i="57"/>
  <c r="M37" i="57"/>
  <c r="O37" i="57" s="1"/>
  <c r="N37" i="57" s="1"/>
  <c r="K37" i="57"/>
  <c r="M36" i="57"/>
  <c r="O36" i="57" s="1"/>
  <c r="N36" i="57" s="1"/>
  <c r="K36" i="57"/>
  <c r="M35" i="57"/>
  <c r="O35" i="57" s="1"/>
  <c r="N35" i="57" s="1"/>
  <c r="K35" i="57"/>
  <c r="M34" i="57"/>
  <c r="O34" i="57" s="1"/>
  <c r="N34" i="57" s="1"/>
  <c r="K34" i="57"/>
  <c r="M33" i="57"/>
  <c r="O33" i="57" s="1"/>
  <c r="N33" i="57" s="1"/>
  <c r="K33" i="57"/>
  <c r="M32" i="57"/>
  <c r="O32" i="57" s="1"/>
  <c r="N32" i="57" s="1"/>
  <c r="K32" i="57"/>
  <c r="M31" i="57"/>
  <c r="O31" i="57" s="1"/>
  <c r="N31" i="57" s="1"/>
  <c r="K31" i="57"/>
  <c r="M30" i="57"/>
  <c r="O30" i="57" s="1"/>
  <c r="N30" i="57" s="1"/>
  <c r="K30" i="57"/>
  <c r="M29" i="57"/>
  <c r="O29" i="57" s="1"/>
  <c r="N29" i="57" s="1"/>
  <c r="K29" i="57"/>
  <c r="M28" i="57"/>
  <c r="O28" i="57" s="1"/>
  <c r="N28" i="57" s="1"/>
  <c r="K28" i="57"/>
  <c r="M27" i="57"/>
  <c r="O27" i="57" s="1"/>
  <c r="N27" i="57" s="1"/>
  <c r="K27" i="57"/>
  <c r="M26" i="57"/>
  <c r="O26" i="57" s="1"/>
  <c r="N26" i="57" s="1"/>
  <c r="K26" i="57"/>
  <c r="M25" i="57"/>
  <c r="O25" i="57" s="1"/>
  <c r="N25" i="57" s="1"/>
  <c r="K25" i="57"/>
  <c r="M24" i="57"/>
  <c r="O24" i="57" s="1"/>
  <c r="N24" i="57" s="1"/>
  <c r="K24" i="57"/>
  <c r="M23" i="57"/>
  <c r="O23" i="57" s="1"/>
  <c r="N23" i="57" s="1"/>
  <c r="K23" i="57"/>
  <c r="M22" i="57"/>
  <c r="O22" i="57" s="1"/>
  <c r="N22" i="57" s="1"/>
  <c r="K22" i="57"/>
  <c r="M21" i="57"/>
  <c r="O21" i="57" s="1"/>
  <c r="N21" i="57" s="1"/>
  <c r="K21" i="57"/>
  <c r="M20" i="57"/>
  <c r="O20" i="57" s="1"/>
  <c r="N20" i="57" s="1"/>
  <c r="K20" i="57"/>
  <c r="M19" i="57"/>
  <c r="O19" i="57" s="1"/>
  <c r="N19" i="57" s="1"/>
  <c r="K19" i="57"/>
  <c r="M18" i="57"/>
  <c r="O18" i="57" s="1"/>
  <c r="N18" i="57" s="1"/>
  <c r="K18" i="57"/>
  <c r="M17" i="57"/>
  <c r="O17" i="57" s="1"/>
  <c r="N17" i="57" s="1"/>
  <c r="K17" i="57"/>
  <c r="M16" i="57"/>
  <c r="O16" i="57" s="1"/>
  <c r="N16" i="57" s="1"/>
  <c r="K16" i="57"/>
  <c r="M15" i="57"/>
  <c r="O15" i="57" s="1"/>
  <c r="N15" i="57" s="1"/>
  <c r="K15" i="57"/>
  <c r="M14" i="57"/>
  <c r="O14" i="57" s="1"/>
  <c r="N14" i="57" s="1"/>
  <c r="K14" i="57"/>
  <c r="M13" i="57"/>
  <c r="O13" i="57" s="1"/>
  <c r="N13" i="57" s="1"/>
  <c r="K13" i="57"/>
  <c r="M12" i="57"/>
  <c r="O12" i="57" s="1"/>
  <c r="N12" i="57" s="1"/>
  <c r="K12" i="57"/>
  <c r="M11" i="57"/>
  <c r="O11" i="57" s="1"/>
  <c r="N11" i="57" s="1"/>
  <c r="K11" i="57"/>
  <c r="M10" i="57"/>
  <c r="O10" i="57" s="1"/>
  <c r="N10" i="57" s="1"/>
  <c r="K10" i="57"/>
  <c r="M9" i="57"/>
  <c r="O9" i="57" s="1"/>
  <c r="N9" i="57" s="1"/>
  <c r="K9" i="57"/>
  <c r="M8" i="57"/>
  <c r="O8" i="57" s="1"/>
  <c r="N8" i="57" s="1"/>
  <c r="K8" i="57"/>
  <c r="M7" i="57"/>
  <c r="O7" i="57" s="1"/>
  <c r="N7" i="57" s="1"/>
  <c r="K7" i="57"/>
  <c r="M6" i="57"/>
  <c r="O6" i="57" s="1"/>
  <c r="K6" i="57"/>
  <c r="L12" i="59" l="1"/>
  <c r="O46" i="57"/>
  <c r="N6" i="57"/>
</calcChain>
</file>

<file path=xl/comments1.xml><?xml version="1.0" encoding="utf-8"?>
<comments xmlns="http://schemas.openxmlformats.org/spreadsheetml/2006/main">
  <authors>
    <author>Author</author>
  </authors>
  <commentList>
    <comment ref="O5" authorId="0">
      <text>
        <r>
          <rPr>
            <b/>
            <sz val="9"/>
            <color indexed="81"/>
            <rFont val="Tahoma"/>
            <family val="2"/>
          </rPr>
          <t>Author:</t>
        </r>
        <r>
          <rPr>
            <sz val="9"/>
            <color indexed="81"/>
            <rFont val="Tahoma"/>
            <family val="2"/>
          </rPr>
          <t xml:space="preserve">
giá công ty Tường Khuê (Đơn vị tính: TEST)
</t>
        </r>
      </text>
    </comment>
    <comment ref="O24" authorId="0">
      <text>
        <r>
          <rPr>
            <b/>
            <sz val="9"/>
            <color indexed="81"/>
            <rFont val="Tahoma"/>
            <family val="2"/>
          </rPr>
          <t>Author:</t>
        </r>
        <r>
          <rPr>
            <sz val="9"/>
            <color indexed="81"/>
            <rFont val="Tahoma"/>
            <family val="2"/>
          </rPr>
          <t xml:space="preserve">
Công ty Alphachem
</t>
        </r>
      </text>
    </comment>
    <comment ref="P34" authorId="0">
      <text>
        <r>
          <rPr>
            <b/>
            <sz val="9"/>
            <color indexed="81"/>
            <rFont val="Tahoma"/>
            <family val="2"/>
          </rPr>
          <t xml:space="preserve">User: </t>
        </r>
        <r>
          <rPr>
            <sz val="9"/>
            <color indexed="81"/>
            <rFont val="Tahoma"/>
            <family val="2"/>
          </rPr>
          <t>Công ty AMV</t>
        </r>
        <r>
          <rPr>
            <sz val="9"/>
            <color indexed="81"/>
            <rFont val="Tahoma"/>
            <family val="2"/>
          </rPr>
          <t xml:space="preserve">
Hộp/96 test</t>
        </r>
      </text>
    </comment>
  </commentList>
</comments>
</file>

<file path=xl/sharedStrings.xml><?xml version="1.0" encoding="utf-8"?>
<sst xmlns="http://schemas.openxmlformats.org/spreadsheetml/2006/main" count="13674" uniqueCount="4629">
  <si>
    <t>Vincristin (sulfat)</t>
  </si>
  <si>
    <t>Levodopa + benserazid</t>
  </si>
  <si>
    <t>Sắt sulfat + folic acid</t>
  </si>
  <si>
    <t>Methyl ergometrin (maleat)</t>
  </si>
  <si>
    <t>Nifedipine</t>
  </si>
  <si>
    <t>400mg/250ml</t>
  </si>
  <si>
    <t>Chai</t>
  </si>
  <si>
    <t>2,5mg</t>
  </si>
  <si>
    <t>chai</t>
  </si>
  <si>
    <t>khí dung</t>
  </si>
  <si>
    <t>150mg/15ml</t>
  </si>
  <si>
    <t>250 mg</t>
  </si>
  <si>
    <t>Betamethason dipropionat</t>
  </si>
  <si>
    <t>cream dùng ngoài</t>
  </si>
  <si>
    <t>dd nhỏ mắt</t>
  </si>
  <si>
    <t>viên nang cứng/vỉ</t>
  </si>
  <si>
    <t>100mg</t>
  </si>
  <si>
    <t>2mg</t>
  </si>
  <si>
    <t>Ambroxol</t>
  </si>
  <si>
    <t>Bromhexin (hydroclorid)</t>
  </si>
  <si>
    <t>Codein + terpin hydrat</t>
  </si>
  <si>
    <t>Azithromycin</t>
  </si>
  <si>
    <t>0,5mg/ml</t>
  </si>
  <si>
    <t>10mg/10ml</t>
  </si>
  <si>
    <t>2,6mg</t>
  </si>
  <si>
    <t>400mg</t>
  </si>
  <si>
    <t>dd dùng ngoài</t>
  </si>
  <si>
    <t>5UI</t>
  </si>
  <si>
    <t>Viên nén giải phóng chậm</t>
  </si>
  <si>
    <t>Viên nang</t>
  </si>
  <si>
    <t>Viên bao phim</t>
  </si>
  <si>
    <t>Natamycin</t>
  </si>
  <si>
    <t>Etomidat</t>
  </si>
  <si>
    <t>Ibuprofen</t>
  </si>
  <si>
    <t>Ketoprofen</t>
  </si>
  <si>
    <t>Paracetamol + codein phosphat</t>
  </si>
  <si>
    <t>Tamoxifen</t>
  </si>
  <si>
    <t>Hyoscine N-Butylbromide</t>
  </si>
  <si>
    <t>Oxytocin</t>
  </si>
  <si>
    <t>Diclofenac natri</t>
  </si>
  <si>
    <t>Lisinopril dihydrate, Hydrochlorothiazide</t>
  </si>
  <si>
    <t>50mg+ 12,5mg</t>
  </si>
  <si>
    <t>10g</t>
  </si>
  <si>
    <t>15%/10ml</t>
  </si>
  <si>
    <t>2g</t>
  </si>
  <si>
    <t xml:space="preserve">Promethazin </t>
  </si>
  <si>
    <t>Bisoprolol</t>
  </si>
  <si>
    <t>Captopril</t>
  </si>
  <si>
    <t>Carvedilol</t>
  </si>
  <si>
    <t>Irbesartan</t>
  </si>
  <si>
    <t>Lisinopril</t>
  </si>
  <si>
    <t>Losartan + hydroclorothiazid</t>
  </si>
  <si>
    <t>Nicardipin</t>
  </si>
  <si>
    <t>Perindopril</t>
  </si>
  <si>
    <t>Perindopril + indapamid</t>
  </si>
  <si>
    <t>viên nang cứng chứa các vi nang tan trong ruột/vỉ</t>
  </si>
  <si>
    <t>hỗn dịch tiêm tiêm</t>
  </si>
  <si>
    <t>Fenofibrate</t>
  </si>
  <si>
    <t>30mg/5ml</t>
  </si>
  <si>
    <t>viên sủi uống/vỉ</t>
  </si>
  <si>
    <t>4mg+ 1,25mg</t>
  </si>
  <si>
    <t>10mg/ml</t>
  </si>
  <si>
    <t>12g/60ml</t>
  </si>
  <si>
    <t>10%/125ml</t>
  </si>
  <si>
    <t>1%/5ml</t>
  </si>
  <si>
    <t>hỗn dịch nhỏ mắt</t>
  </si>
  <si>
    <t>25mg</t>
  </si>
  <si>
    <t>viên đặt</t>
  </si>
  <si>
    <t>viên đặt/vỉ</t>
  </si>
  <si>
    <t>Dobutamin</t>
  </si>
  <si>
    <t>Dopamin (hydroclorid)</t>
  </si>
  <si>
    <t>Atorvastatin</t>
  </si>
  <si>
    <t>Simvastatin</t>
  </si>
  <si>
    <t>1g</t>
  </si>
  <si>
    <t>viên nang/vỉ</t>
  </si>
  <si>
    <t>10mg/20ml</t>
  </si>
  <si>
    <t>600mg</t>
  </si>
  <si>
    <t>viên đặt âm đạo</t>
  </si>
  <si>
    <t>5%/10g</t>
  </si>
  <si>
    <t>gel nhỏ mắt</t>
  </si>
  <si>
    <t>130g</t>
  </si>
  <si>
    <t>keo bọt phun ngoài da</t>
  </si>
  <si>
    <t xml:space="preserve">Natri montelukast </t>
  </si>
  <si>
    <t>Ống</t>
  </si>
  <si>
    <t xml:space="preserve">800mg </t>
  </si>
  <si>
    <t>100mg/2ml</t>
  </si>
  <si>
    <t>750mg/150ml</t>
  </si>
  <si>
    <t>5mg/ml</t>
  </si>
  <si>
    <t xml:space="preserve">Lidocain + epinephrin </t>
  </si>
  <si>
    <t>Tuýp</t>
  </si>
  <si>
    <t>Viên/vỉ</t>
  </si>
  <si>
    <t>Cefamandol</t>
  </si>
  <si>
    <t>retard, viên/vỉ</t>
  </si>
  <si>
    <t>Pilocarpine hydrochloride</t>
  </si>
  <si>
    <t>2%15ml</t>
  </si>
  <si>
    <t>60mg + 300mg</t>
  </si>
  <si>
    <t>Viên nang mềm/vỉ</t>
  </si>
  <si>
    <t>Triamcinolon+ econazol</t>
  </si>
  <si>
    <t>Bút tiêm</t>
  </si>
  <si>
    <t>Levothyroxine</t>
  </si>
  <si>
    <t>Baclofen</t>
  </si>
  <si>
    <t>Gói</t>
  </si>
  <si>
    <t>Phytomenadion (Vitamin K1)</t>
  </si>
  <si>
    <t>Tranexamic acid</t>
  </si>
  <si>
    <t>Atenolol</t>
  </si>
  <si>
    <t>viên nang mềm</t>
  </si>
  <si>
    <t>dùng ngoài</t>
  </si>
  <si>
    <t>1000mg</t>
  </si>
  <si>
    <t>20%/250ml</t>
  </si>
  <si>
    <t>viên nang</t>
  </si>
  <si>
    <t>siro</t>
  </si>
  <si>
    <t>500mg</t>
  </si>
  <si>
    <t>5mg</t>
  </si>
  <si>
    <t>10mg</t>
  </si>
  <si>
    <t>gói</t>
  </si>
  <si>
    <t>bột pha tiêm</t>
  </si>
  <si>
    <t>4,8%/5ml</t>
  </si>
  <si>
    <t xml:space="preserve">dd tiêm </t>
  </si>
  <si>
    <t>Glyceryl trinitrat 
(Nitroglycerin)</t>
  </si>
  <si>
    <t>Dexpanthenol (panthenol)</t>
  </si>
  <si>
    <t>Indomethacin</t>
  </si>
  <si>
    <t>Progesteron</t>
  </si>
  <si>
    <t>Gliclazid</t>
  </si>
  <si>
    <t>Metformin</t>
  </si>
  <si>
    <t>0,2mg/ml</t>
  </si>
  <si>
    <t>10mg/2ml</t>
  </si>
  <si>
    <t>Metronidazol + Clotrimazol</t>
  </si>
  <si>
    <t>500mg + 100mg</t>
  </si>
  <si>
    <t>viên nhai</t>
  </si>
  <si>
    <t>0,4mg/ml</t>
  </si>
  <si>
    <t>5%/15ml</t>
  </si>
  <si>
    <t>Oxacillin</t>
  </si>
  <si>
    <t>Budesonide</t>
  </si>
  <si>
    <t xml:space="preserve">Cefixim </t>
  </si>
  <si>
    <t>Diosmectit</t>
  </si>
  <si>
    <t>1mg</t>
  </si>
  <si>
    <t>25mg/2,5ml</t>
  </si>
  <si>
    <t>hỗn dịch uống</t>
  </si>
  <si>
    <t>16mg</t>
  </si>
  <si>
    <t>Bupivacain plain</t>
  </si>
  <si>
    <t>0,5%/20ml</t>
  </si>
  <si>
    <t>dd tiêm (đóng từng ống rời vô khuẩn)</t>
  </si>
  <si>
    <t>Naproxen</t>
  </si>
  <si>
    <t>viên nén/vỉ</t>
  </si>
  <si>
    <t>viên nang mềm/vỉ</t>
  </si>
  <si>
    <t>lọ</t>
  </si>
  <si>
    <t>300mg</t>
  </si>
  <si>
    <t>Gabapentin</t>
  </si>
  <si>
    <t>Pregabalin</t>
  </si>
  <si>
    <t>Amoxicilin</t>
  </si>
  <si>
    <t>Amoxicilin + acid clavulanic</t>
  </si>
  <si>
    <t>Cefaclor</t>
  </si>
  <si>
    <t>10%/10ml</t>
  </si>
  <si>
    <t>50mg/5ml</t>
  </si>
  <si>
    <t>Salicylic acid + betamethason dipropionat</t>
  </si>
  <si>
    <t>Povidone iodine</t>
  </si>
  <si>
    <t>Rabeprazol</t>
  </si>
  <si>
    <t>Cefotiam</t>
  </si>
  <si>
    <t>Tobramycin + dexamethason</t>
  </si>
  <si>
    <t>Metronidazol</t>
  </si>
  <si>
    <t>Clarithromycin</t>
  </si>
  <si>
    <t>Erythromycin</t>
  </si>
  <si>
    <t>Ciprofloxacin</t>
  </si>
  <si>
    <t>Lọ</t>
  </si>
  <si>
    <t>Siro</t>
  </si>
  <si>
    <t>325mg</t>
  </si>
  <si>
    <t>Tyrothricin + benzocain + benzalkonium</t>
  </si>
  <si>
    <t>Allopurinol</t>
  </si>
  <si>
    <t>Calcitonin</t>
  </si>
  <si>
    <t>500mg/10ml</t>
  </si>
  <si>
    <t>300UI/3ml</t>
  </si>
  <si>
    <t>bơm tiêm</t>
  </si>
  <si>
    <t>Isosorbid -5- mononitrat</t>
  </si>
  <si>
    <t>200mg+ 50mg</t>
  </si>
  <si>
    <t>Lidocain spray</t>
  </si>
  <si>
    <t>10%/38g</t>
  </si>
  <si>
    <t>thuốc phun mù</t>
  </si>
  <si>
    <t>bình xịt</t>
  </si>
  <si>
    <t>Domperidone</t>
  </si>
  <si>
    <t>1mg/ml</t>
  </si>
  <si>
    <t>Risperidone</t>
  </si>
  <si>
    <t>3g/20ml</t>
  </si>
  <si>
    <t>8mg</t>
  </si>
  <si>
    <t>0,25mcg</t>
  </si>
  <si>
    <t>Diltiazem HCl</t>
  </si>
  <si>
    <t xml:space="preserve">Paracetamol </t>
  </si>
  <si>
    <t>Econazol</t>
  </si>
  <si>
    <t>viên/vỉ</t>
  </si>
  <si>
    <t>500mg/5ml</t>
  </si>
  <si>
    <t>dd tiêm</t>
  </si>
  <si>
    <t>ống</t>
  </si>
  <si>
    <t>bột uống</t>
  </si>
  <si>
    <t>dd tiêm truyền</t>
  </si>
  <si>
    <t>10%/250ml</t>
  </si>
  <si>
    <t>cream</t>
  </si>
  <si>
    <t>2%+0,064%/5g</t>
  </si>
  <si>
    <t>Viên nén bao phim</t>
  </si>
  <si>
    <t>Viên nén</t>
  </si>
  <si>
    <t>Viên nén phóng thích kéo dài</t>
  </si>
  <si>
    <t>Viên nén phóng thích chậm</t>
  </si>
  <si>
    <t>75mg</t>
  </si>
  <si>
    <t>200mg</t>
  </si>
  <si>
    <t>60mg</t>
  </si>
  <si>
    <t>30mg</t>
  </si>
  <si>
    <t>viên</t>
  </si>
  <si>
    <t>50mg</t>
  </si>
  <si>
    <t>100mg+ 500mg</t>
  </si>
  <si>
    <t>Ofloxacin</t>
  </si>
  <si>
    <t>4mg</t>
  </si>
  <si>
    <t>dd uống</t>
  </si>
  <si>
    <t>viên bao phóng thích chậm</t>
  </si>
  <si>
    <t>0,1%/5ml</t>
  </si>
  <si>
    <t>Cefpodoxim</t>
  </si>
  <si>
    <t>Cloxacilin</t>
  </si>
  <si>
    <t>2,5g +0,5g</t>
  </si>
  <si>
    <t>bột pha hỗn dịch uống</t>
  </si>
  <si>
    <t>viên nén</t>
  </si>
  <si>
    <t>Nystatin + metronidazol + neomycin</t>
  </si>
  <si>
    <t>Calcitriol</t>
  </si>
  <si>
    <t>Atapulgit hoạt hóa + hỗn hợp magnesi carbonat-nhôm hydroxid</t>
  </si>
  <si>
    <t>Cimetidin</t>
  </si>
  <si>
    <t>Famotidin</t>
  </si>
  <si>
    <t>Omeprazol</t>
  </si>
  <si>
    <t>Esomeprazol</t>
  </si>
  <si>
    <t>Pantoprazol</t>
  </si>
  <si>
    <t>Sucralfat</t>
  </si>
  <si>
    <t>Acetyl leucin</t>
  </si>
  <si>
    <t>Metoclopramid</t>
  </si>
  <si>
    <t>Tên hoạt chất</t>
  </si>
  <si>
    <t>Dạng bào chế</t>
  </si>
  <si>
    <t>Viên</t>
  </si>
  <si>
    <t>Calci folinat</t>
  </si>
  <si>
    <t>Carboplatin</t>
  </si>
  <si>
    <t>Cisplatin</t>
  </si>
  <si>
    <t>Calci gluconat</t>
  </si>
  <si>
    <t>Naloxon (hydroclorid)</t>
  </si>
  <si>
    <t>75mg/3ml</t>
  </si>
  <si>
    <t>Galantamin</t>
  </si>
  <si>
    <t>Pipecurium bromid</t>
  </si>
  <si>
    <t>Rocuronium bromid</t>
  </si>
  <si>
    <t>Ginkgo biloba</t>
  </si>
  <si>
    <t>Kali clorid</t>
  </si>
  <si>
    <t>Piracetam</t>
  </si>
  <si>
    <t>Trimebutin + ruscogenines</t>
  </si>
  <si>
    <t>120mg+ 10mg</t>
  </si>
  <si>
    <t>viên đặt trực tràng</t>
  </si>
  <si>
    <t>Lactulose</t>
  </si>
  <si>
    <t>5mg+ 100mg</t>
  </si>
  <si>
    <t>0,5mg+ 1,5mg+ 1mg</t>
  </si>
  <si>
    <t>100mg+ 200mg+ 200mcg</t>
  </si>
  <si>
    <t>dd nhỏ mũi</t>
  </si>
  <si>
    <t>Xylometazolin hydrocloride</t>
  </si>
  <si>
    <t>4mg/5ml</t>
  </si>
  <si>
    <t>thuốc bột</t>
  </si>
  <si>
    <t>Salbutamol</t>
  </si>
  <si>
    <t>Alverin (citrat) + simethicon</t>
  </si>
  <si>
    <t>Simethicon</t>
  </si>
  <si>
    <t>500mg+125mg</t>
  </si>
  <si>
    <t>1500mcg</t>
  </si>
  <si>
    <t>Sulpirid</t>
  </si>
  <si>
    <t>Aminophylin</t>
  </si>
  <si>
    <t>250mg</t>
  </si>
  <si>
    <t>750mg</t>
  </si>
  <si>
    <t>0,05%</t>
  </si>
  <si>
    <t>túi</t>
  </si>
  <si>
    <t>12,5mg/ml; lọ 20ml</t>
  </si>
  <si>
    <t>20mg</t>
  </si>
  <si>
    <t>80mg</t>
  </si>
  <si>
    <t>200mg/5ml</t>
  </si>
  <si>
    <t>40mg</t>
  </si>
  <si>
    <t>150mg</t>
  </si>
  <si>
    <t>Erythropoietin alpha</t>
  </si>
  <si>
    <t>4000UI/0,4ml</t>
  </si>
  <si>
    <t>Erythropoietin beta</t>
  </si>
  <si>
    <t>2000UI/0,3ml</t>
  </si>
  <si>
    <t>20mg/10ml</t>
  </si>
  <si>
    <t>160mg</t>
  </si>
  <si>
    <t>viên nén bao phim</t>
  </si>
  <si>
    <t>Ketotifen</t>
  </si>
  <si>
    <t>tube</t>
  </si>
  <si>
    <t>3g</t>
  </si>
  <si>
    <t>1,5mg</t>
  </si>
  <si>
    <t>5mg+ 50mg</t>
  </si>
  <si>
    <t>thuốc mỡ</t>
  </si>
  <si>
    <t>viên nén bao phim/vỉ</t>
  </si>
  <si>
    <t>hỗn dịch</t>
  </si>
  <si>
    <t>66,66mg/ml, chai 30ml</t>
  </si>
  <si>
    <t>100UI/ml x 3ml</t>
  </si>
  <si>
    <t>0,3%/5ml/15ml</t>
  </si>
  <si>
    <t>viên nén phân tán/vỉ</t>
  </si>
  <si>
    <t>Clotrimazol+ metronidazol</t>
  </si>
  <si>
    <t>Candesartan</t>
  </si>
  <si>
    <t>Amoxicilin + cloxacilin</t>
  </si>
  <si>
    <t>L-Ornithine-L-Aspartate</t>
  </si>
  <si>
    <t>250mg+ 250mg</t>
  </si>
  <si>
    <t>Cytidin-5-monophosphat disodium+ Uridine</t>
  </si>
  <si>
    <t>5mg+ 1,33mg</t>
  </si>
  <si>
    <t>Bisoprolol fumarat+ hydrochlorothiazid</t>
  </si>
  <si>
    <t>viên nang cứng dạng hạt Pellet bao tan trong ruột</t>
  </si>
  <si>
    <t>Colistin</t>
  </si>
  <si>
    <t>viên đạn</t>
  </si>
  <si>
    <t>Verapamil</t>
  </si>
  <si>
    <t>Dùng ngoài</t>
  </si>
  <si>
    <t>Cốm dùng cho trẻ em</t>
  </si>
  <si>
    <t>Acenocoumarol</t>
  </si>
  <si>
    <t>Insulin aspart tác dụng ngắn</t>
  </si>
  <si>
    <t>dd tiêm/bút tiêm có sẳn thuốc</t>
  </si>
  <si>
    <t>250mg + 250mg</t>
  </si>
  <si>
    <t>0,1%/15g</t>
  </si>
  <si>
    <t xml:space="preserve">Chlorpheniramine maleate </t>
  </si>
  <si>
    <t>4mg/5ml (chai 60ml)</t>
  </si>
  <si>
    <t>Tiêm</t>
  </si>
  <si>
    <t>200mg/2ml</t>
  </si>
  <si>
    <t>Ursodeoxycholic Acid</t>
  </si>
  <si>
    <t>0,1%+ 1%/15g</t>
  </si>
  <si>
    <t>25mg/ml/2ml</t>
  </si>
  <si>
    <t>Protamin sulfat</t>
  </si>
  <si>
    <t>10.000U.A.H/10ml</t>
  </si>
  <si>
    <t>Amoxicilin + sulbactam</t>
  </si>
  <si>
    <t>nang mềm</t>
  </si>
  <si>
    <t>Propylthiouracil</t>
  </si>
  <si>
    <t>Bacillus clausii</t>
  </si>
  <si>
    <t>0,64mg(0,064% kl/tt)/15g</t>
  </si>
  <si>
    <t>(3%+ 0,064%)/15g tương đương (30mg/g+ 0,64mg/g)/15g</t>
  </si>
  <si>
    <t xml:space="preserve">viên nén </t>
  </si>
  <si>
    <t>Isosorbid dinitrat</t>
  </si>
  <si>
    <t>Lọ</t>
  </si>
  <si>
    <t>200mg/5ml (chai 60ml)</t>
  </si>
  <si>
    <t>Ống</t>
  </si>
  <si>
    <t>Đường dùng</t>
  </si>
  <si>
    <t>Nồng độ/hàm lượng</t>
  </si>
  <si>
    <t>uống</t>
  </si>
  <si>
    <t>tiêm</t>
  </si>
  <si>
    <t>nhỏ mắt</t>
  </si>
  <si>
    <t>đặt</t>
  </si>
  <si>
    <t>đường hô hấp</t>
  </si>
  <si>
    <t>Fusidic acid + betamethason</t>
  </si>
  <si>
    <t>Sultamicilin</t>
  </si>
  <si>
    <t xml:space="preserve">bột pha hỗn dịch </t>
  </si>
  <si>
    <t>80mg+ 12,5mg</t>
  </si>
  <si>
    <t>Sulbutiamin</t>
  </si>
  <si>
    <t>Methocarbamol+ paracetamol</t>
  </si>
  <si>
    <t>400mg+ 325mg</t>
  </si>
  <si>
    <t>Gliclazid+ metformin</t>
  </si>
  <si>
    <t>80mg+ 500mg</t>
  </si>
  <si>
    <t>Piperacilline</t>
  </si>
  <si>
    <t>(100mg + 100mg + 1.000mcg)/3ml</t>
  </si>
  <si>
    <t>Atorvastatin + Ezetimibe</t>
  </si>
  <si>
    <t>20mg + 10mg</t>
  </si>
  <si>
    <t xml:space="preserve">Cefepime </t>
  </si>
  <si>
    <t xml:space="preserve">Imipenem  + Cilastatin </t>
  </si>
  <si>
    <t>Uống</t>
  </si>
  <si>
    <t xml:space="preserve">Viên nén </t>
  </si>
  <si>
    <t xml:space="preserve">Piperacilin + Tazobactam </t>
  </si>
  <si>
    <t>2g + 0,25g</t>
  </si>
  <si>
    <t>Cefalothin</t>
  </si>
  <si>
    <t>Glimepiride +  Metformin Hydrochloride</t>
  </si>
  <si>
    <t>1mg + 500mg</t>
  </si>
  <si>
    <t>2 mg + 500mg</t>
  </si>
  <si>
    <t xml:space="preserve"> Viên nén phóng thích chậm </t>
  </si>
  <si>
    <t xml:space="preserve"> ống xịt định liều</t>
  </si>
  <si>
    <t>10mg/5ml, chai 100ml</t>
  </si>
  <si>
    <t>Fentanyl</t>
  </si>
  <si>
    <t>Midazolam</t>
  </si>
  <si>
    <t>5 mg/ml</t>
  </si>
  <si>
    <t>1 mg/ml</t>
  </si>
  <si>
    <t xml:space="preserve">2g </t>
  </si>
  <si>
    <t xml:space="preserve">Cafein </t>
  </si>
  <si>
    <t>Magnesi sulfat</t>
  </si>
  <si>
    <t>Monobasic natri phosphat +Dibasic natri phosphat</t>
  </si>
  <si>
    <t>Nhỏ mắt</t>
  </si>
  <si>
    <t>Neostigmin</t>
  </si>
  <si>
    <t xml:space="preserve">Dioctahedral smectit khan </t>
  </si>
  <si>
    <t>Kem bôi da</t>
  </si>
  <si>
    <t>Carbimazol</t>
  </si>
  <si>
    <t xml:space="preserve">2 tỷ bào tử/ 5ml  </t>
  </si>
  <si>
    <t>Chai/lọ</t>
  </si>
  <si>
    <t>250mg/ml, ống 4ml</t>
  </si>
  <si>
    <t xml:space="preserve">Citicolin </t>
  </si>
  <si>
    <t>bột pha tiêm/Bột pha tiêm+ dung môi pha tiêm</t>
  </si>
  <si>
    <t>tiêm truyền</t>
  </si>
  <si>
    <t>tra mắt</t>
  </si>
  <si>
    <t>nhỏ mũi</t>
  </si>
  <si>
    <t xml:space="preserve">10mg/2ml </t>
  </si>
  <si>
    <t xml:space="preserve">Ketamin </t>
  </si>
  <si>
    <t xml:space="preserve">Sufentanil </t>
  </si>
  <si>
    <t>50mcg</t>
  </si>
  <si>
    <t xml:space="preserve">Morphin </t>
  </si>
  <si>
    <t>Glucosamine sulfate</t>
  </si>
  <si>
    <t>Indapamide</t>
  </si>
  <si>
    <t>dd tiêm/ bột+dung môi</t>
  </si>
  <si>
    <t>Valsartan + Hydrochlorothiazide</t>
  </si>
  <si>
    <t xml:space="preserve">Amylase+ Lipase+ Protease  </t>
  </si>
  <si>
    <t>Diazepam</t>
  </si>
  <si>
    <t>Thuốc nhỏ mắt</t>
  </si>
  <si>
    <t>6 mcg + 200 mcg/nhát</t>
  </si>
  <si>
    <t>Thuốc hít phân  liều</t>
  </si>
  <si>
    <t>Ephedrin (hydroclorid)</t>
  </si>
  <si>
    <t>Ertapenem</t>
  </si>
  <si>
    <t>0,5mg/2ml</t>
  </si>
  <si>
    <t>100mcg/lần xịt, ống 200 liều Aerosol Inhaler</t>
  </si>
  <si>
    <t>ngoài da</t>
  </si>
  <si>
    <t xml:space="preserve">Formoterol fumarate dihydrate+ Budesonide </t>
  </si>
  <si>
    <t>ngoài da hoặc niêm mạc</t>
  </si>
  <si>
    <t>đường mũi</t>
  </si>
  <si>
    <t>Tên nhóm</t>
  </si>
  <si>
    <t>Ampicilin</t>
  </si>
  <si>
    <t>Ranitidine</t>
  </si>
  <si>
    <t>Pethidine</t>
  </si>
  <si>
    <t>100.000UI + 500mg +65.000UI</t>
  </si>
  <si>
    <t>Nystatin + metronidazol + Cloramphenicol+dexamethason acetat</t>
  </si>
  <si>
    <t>dd/bột+ dung môi/bột pha tiêm</t>
  </si>
  <si>
    <t>dd khí dung</t>
  </si>
  <si>
    <t>dd Tiêm truyền</t>
  </si>
  <si>
    <t>dd uống/hỗn dịch uống</t>
  </si>
  <si>
    <t>2%+ 0,001%/1,8ml</t>
  </si>
  <si>
    <t>3,45mg/5ml</t>
  </si>
  <si>
    <t>Vitamin D3 (Cholecalciferol)</t>
  </si>
  <si>
    <t>Cefuroxime</t>
  </si>
  <si>
    <t>Betamethason dipropionat + clotrimazol + gentamycin</t>
  </si>
  <si>
    <t>ĐVT</t>
  </si>
  <si>
    <t>Stt</t>
  </si>
  <si>
    <t>5mg/100ml</t>
  </si>
  <si>
    <t>Celecoxib</t>
  </si>
  <si>
    <t>Pirenoxine</t>
  </si>
  <si>
    <t>Cilostazol</t>
  </si>
  <si>
    <t>gói/ống</t>
  </si>
  <si>
    <t>viên bao phim</t>
  </si>
  <si>
    <t>dung dịch tiêm</t>
  </si>
  <si>
    <t>Magnesium hydroxide+Nhôm Hydroxyd +Simethicone</t>
  </si>
  <si>
    <t>Olopatadin (dưới dạng Olopatadin hydroclorid)</t>
  </si>
  <si>
    <t>Dung dịch nhỏ mắt</t>
  </si>
  <si>
    <t>dung dịch</t>
  </si>
  <si>
    <t>Amlodipin+ Losartan Kali</t>
  </si>
  <si>
    <t>Alendronic acid+ vitamin D3</t>
  </si>
  <si>
    <t>70mg+ 5.600UI</t>
  </si>
  <si>
    <t>Khí dung</t>
  </si>
  <si>
    <t>0,08g (trong 10g khí dung), lọ 10g</t>
  </si>
  <si>
    <t xml:space="preserve">Kẽm sulfate </t>
  </si>
  <si>
    <t>5mg + 12,5mg</t>
  </si>
  <si>
    <t>thuốc xịt</t>
  </si>
  <si>
    <t>Bupivacain</t>
  </si>
  <si>
    <t>Nabumeton</t>
  </si>
  <si>
    <t>200mcg/liều, 200 liều</t>
  </si>
  <si>
    <t>Natri carboxymethylcellulose</t>
  </si>
  <si>
    <t xml:space="preserve"> lọ</t>
  </si>
  <si>
    <t>0,05mg/ml, lọ 5ml</t>
  </si>
  <si>
    <t>Sắt (III) hydroxid polymaltose + Acid folic</t>
  </si>
  <si>
    <t>1000mg+200mg</t>
  </si>
  <si>
    <t>10g/15ml, chai 200ml</t>
  </si>
  <si>
    <t>5g/10ml</t>
  </si>
  <si>
    <t>Acid Amin, dung dịch 11 acid amin trong đó có 7aa thiết yếu</t>
  </si>
  <si>
    <t>9,12%-20ml</t>
  </si>
  <si>
    <t xml:space="preserve"> Kem bôi  da</t>
  </si>
  <si>
    <t xml:space="preserve">Donepezil Hydrochloride </t>
  </si>
  <si>
    <t>200mg/100ml</t>
  </si>
  <si>
    <t>10mg+12,5mg</t>
  </si>
  <si>
    <t>4g</t>
  </si>
  <si>
    <t>Zoledronic acid</t>
  </si>
  <si>
    <t>100mg+ 0,35mg</t>
  </si>
  <si>
    <t>Methylcobalamin</t>
  </si>
  <si>
    <t>12,5mg</t>
  </si>
  <si>
    <t>250mg+ 62,5mg</t>
  </si>
  <si>
    <t>500mg + 250mg</t>
  </si>
  <si>
    <t>75mg+ 225mg+ 100mg+0,5mg</t>
  </si>
  <si>
    <t>Lomefloxacin</t>
  </si>
  <si>
    <t>40mg + 10mg</t>
  </si>
  <si>
    <t>viên nén bao phim tan trong ruột/vỉ</t>
  </si>
  <si>
    <t>Dung dịch tiêm</t>
  </si>
  <si>
    <t>0,2%/2,5ml</t>
  </si>
  <si>
    <t>Vitamin B1 + Vitamin B6 + Vitamin B12</t>
  </si>
  <si>
    <t>bvt</t>
  </si>
  <si>
    <t>bvnh</t>
  </si>
  <si>
    <t>bvcr</t>
  </si>
  <si>
    <t>bvyhct-phcn</t>
  </si>
  <si>
    <t>bvdl</t>
  </si>
  <si>
    <t>bvl&amp;bp</t>
  </si>
  <si>
    <t>bvtt</t>
  </si>
  <si>
    <t>ttytnt</t>
  </si>
  <si>
    <t>ttytdk</t>
  </si>
  <si>
    <t>ttytcl</t>
  </si>
  <si>
    <t>ttytcr</t>
  </si>
  <si>
    <t>ttytkv</t>
  </si>
  <si>
    <t>ttytks</t>
  </si>
  <si>
    <t>ttytnh</t>
  </si>
  <si>
    <t>ttytvn</t>
  </si>
  <si>
    <t>ttcsskss</t>
  </si>
  <si>
    <t>ttcc115</t>
  </si>
  <si>
    <t>tthhtm</t>
  </si>
  <si>
    <t>12 tháng 2019-2020</t>
  </si>
  <si>
    <t>12 tháng 2020-2021</t>
  </si>
  <si>
    <t>bv Nhiệt đới</t>
  </si>
  <si>
    <t>bv 87</t>
  </si>
  <si>
    <t>bv Tâm Trí</t>
  </si>
  <si>
    <t>bv Vinmec</t>
  </si>
  <si>
    <t xml:space="preserve">bv mắt </t>
  </si>
  <si>
    <t>bv GTVT</t>
  </si>
  <si>
    <t>bv 22-12</t>
  </si>
  <si>
    <t>pk Phúc Sinh</t>
  </si>
  <si>
    <t>pk Medic</t>
  </si>
  <si>
    <t>pk Tín Đức</t>
  </si>
  <si>
    <t>pk Trí Khang</t>
  </si>
  <si>
    <t>pk Lucky</t>
  </si>
  <si>
    <t>pk Bảo Khang</t>
  </si>
  <si>
    <t>viên ngậm</t>
  </si>
  <si>
    <t>bơm dưới lưỡi</t>
  </si>
  <si>
    <t>Nor epinephrin (Noradrenalin)</t>
  </si>
  <si>
    <t>Bisoprolol fumarat +
 Hydrochlorothiazid</t>
  </si>
  <si>
    <t>5mg + 
6,25mg</t>
  </si>
  <si>
    <t xml:space="preserve">Budesonide </t>
  </si>
  <si>
    <t>200mcg / liều xịt</t>
  </si>
  <si>
    <t>Thuốc hít định liều</t>
  </si>
  <si>
    <t>Bình 300 liều</t>
  </si>
  <si>
    <t>ống</t>
  </si>
  <si>
    <t xml:space="preserve"> tiêm</t>
  </si>
  <si>
    <t>Morphine sulfate</t>
  </si>
  <si>
    <t xml:space="preserve">10mg/ml </t>
  </si>
  <si>
    <t>Dung  dịch tiêm</t>
  </si>
  <si>
    <t xml:space="preserve"> Ống</t>
  </si>
  <si>
    <t>Triamcinolon acetonid</t>
  </si>
  <si>
    <t>Adenosin triphosphat</t>
  </si>
  <si>
    <t>4.500.000IU</t>
  </si>
  <si>
    <t>Granisetron</t>
  </si>
  <si>
    <t>3mg/3ml</t>
  </si>
  <si>
    <t xml:space="preserve">Dung dich tiêm </t>
  </si>
  <si>
    <t>Iopamidol</t>
  </si>
  <si>
    <t>300mg/ml/50ml</t>
  </si>
  <si>
    <t>Số lượng dự trù</t>
  </si>
  <si>
    <t xml:space="preserve">Rocuronium </t>
  </si>
  <si>
    <t>Thành tiền</t>
  </si>
  <si>
    <t>uống/đặt âm đạo</t>
  </si>
  <si>
    <t>Tramadol </t>
  </si>
  <si>
    <t>Actapulgit mormoiron hoạt hóa</t>
  </si>
  <si>
    <t>Nhóm</t>
  </si>
  <si>
    <t>500mg+62,5mg</t>
  </si>
  <si>
    <t xml:space="preserve">Mepivacain </t>
  </si>
  <si>
    <t>3%/1,8ml</t>
  </si>
  <si>
    <t>7,2+ /2,7g /45ml</t>
  </si>
  <si>
    <t>1mg/ml, ống 2ml</t>
  </si>
  <si>
    <t>bột pha tiêm+ dung môi/dung dịch tiêm/bột pha tiêm</t>
  </si>
  <si>
    <t>Dung dịch đậm đặc vô trùng làm ngưng tim</t>
  </si>
  <si>
    <t>6mg/2ml</t>
  </si>
  <si>
    <t>bột pha tiêm/dung dịch tiêm/bột pha tiêm+ dung môi</t>
  </si>
  <si>
    <t xml:space="preserve">bột pha tiêm/dung dịch tiêm/bột pha tiêm+ dung môi </t>
  </si>
  <si>
    <t>Phenobarbital</t>
  </si>
  <si>
    <t>100mg/ml</t>
  </si>
  <si>
    <t>800,4mg+ 3030,3mg+ 
266,7mg</t>
  </si>
  <si>
    <t>800mg</t>
  </si>
  <si>
    <t>20 mg</t>
  </si>
  <si>
    <t>Alverin (citrat)</t>
  </si>
  <si>
    <t>120mg</t>
  </si>
  <si>
    <t>15mg/5ml</t>
  </si>
  <si>
    <t>500mg+ 125mg</t>
  </si>
  <si>
    <t>125mg+ 125mg, gói 3,8g</t>
  </si>
  <si>
    <t xml:space="preserve"> viên</t>
  </si>
  <si>
    <t>thuốc cốm</t>
  </si>
  <si>
    <t>4080IU+ 3400IU+ 238IU</t>
  </si>
  <si>
    <t>Argyrol</t>
  </si>
  <si>
    <t>Arginin hydroclorid</t>
  </si>
  <si>
    <t>400mg/10ml</t>
  </si>
  <si>
    <t>bột pha dd uống/ dung dịch uống</t>
  </si>
  <si>
    <t>ống/gói</t>
  </si>
  <si>
    <t>Benzathin benzyl penicilin</t>
  </si>
  <si>
    <t>1.200.000UI</t>
  </si>
  <si>
    <t>Benzoic acid + salicylic acid</t>
  </si>
  <si>
    <t>0,6g+ 0,3g/10g</t>
  </si>
  <si>
    <t>4mg/5ml, chai 100ml</t>
  </si>
  <si>
    <t>dd thuốc uống</t>
  </si>
  <si>
    <t>Calci carbonat + vitamin D3</t>
  </si>
  <si>
    <t>300mg+ 100UI</t>
  </si>
  <si>
    <t>Viên nang mềm</t>
  </si>
  <si>
    <t>625mg+ 125UI, lọ 60ml</t>
  </si>
  <si>
    <t>750mg+ 60UI</t>
  </si>
  <si>
    <t>Calci lactat</t>
  </si>
  <si>
    <t>500mg, ống 10ml</t>
  </si>
  <si>
    <t>50UI/1ml</t>
  </si>
  <si>
    <t>Carbazochrom</t>
  </si>
  <si>
    <t>25mg/5ml</t>
  </si>
  <si>
    <t>50mg/10ml</t>
  </si>
  <si>
    <t xml:space="preserve">Carbocystein + salbutamol </t>
  </si>
  <si>
    <t>125mg+ 1mg/5ml, chai 60ml</t>
  </si>
  <si>
    <t xml:space="preserve">dd uống </t>
  </si>
  <si>
    <t>250mg+ 1mg</t>
  </si>
  <si>
    <t>Cefadroxil</t>
  </si>
  <si>
    <t>100mg/5ml (30g)</t>
  </si>
  <si>
    <t>50mg/5ml, chai 60ml</t>
  </si>
  <si>
    <t>50mg/50ml</t>
  </si>
  <si>
    <t>bôi ngoài da</t>
  </si>
  <si>
    <t>Cloramphenicol</t>
  </si>
  <si>
    <t>0,4%/10ml</t>
  </si>
  <si>
    <t>Clorpromazin (hydroclorid)</t>
  </si>
  <si>
    <t>25mg/2ml</t>
  </si>
  <si>
    <t>tiêm bắp, tiêm truyền tĩnh mạch</t>
  </si>
  <si>
    <t xml:space="preserve">Clorpheniramin </t>
  </si>
  <si>
    <t>0,05%(kl/tt), lọ 125ml, tương đương 100mg</t>
  </si>
  <si>
    <t>100mg+ 200mg</t>
  </si>
  <si>
    <t>viên nén đặt</t>
  </si>
  <si>
    <t>Colchicin</t>
  </si>
  <si>
    <t>500.000 IU</t>
  </si>
  <si>
    <t xml:space="preserve">Choline Alfoscerate </t>
  </si>
  <si>
    <t>Gói/ống</t>
  </si>
  <si>
    <t>dd</t>
  </si>
  <si>
    <t>Dexibuprofen</t>
  </si>
  <si>
    <t>Diclofenac</t>
  </si>
  <si>
    <t>5mg/5ml, lọ 5ml</t>
  </si>
  <si>
    <t>viên nén bao phim tác dụng kéo dài</t>
  </si>
  <si>
    <t xml:space="preserve">Diethyl phthalate </t>
  </si>
  <si>
    <t>9,5g/10g</t>
  </si>
  <si>
    <t>thuốc mỡ dùng ngoài</t>
  </si>
  <si>
    <t>D-Manitol</t>
  </si>
  <si>
    <t>5mg/5g</t>
  </si>
  <si>
    <t>Viên nén phân tán tan trong miệng</t>
  </si>
  <si>
    <t>Doxycyclin</t>
  </si>
  <si>
    <t>4%/30ml</t>
  </si>
  <si>
    <t xml:space="preserve">Fluoxetine </t>
  </si>
  <si>
    <t>20%/500ml</t>
  </si>
  <si>
    <t>Glucose+Natriclorid</t>
  </si>
  <si>
    <t>5%+0,9%/ 500ml</t>
  </si>
  <si>
    <t>Glycerin (glycerol)</t>
  </si>
  <si>
    <t>5ml</t>
  </si>
  <si>
    <t>Griseofulvin</t>
  </si>
  <si>
    <t>Haloperidol</t>
  </si>
  <si>
    <t>Heptaminol (hydroclorid)</t>
  </si>
  <si>
    <t>187,8mg</t>
  </si>
  <si>
    <t>Huyết thanh kháng độc tố rắn hổ đất</t>
  </si>
  <si>
    <t>1000LD50</t>
  </si>
  <si>
    <t>Huyết thanh kháng độc tố rắn lục tre</t>
  </si>
  <si>
    <t>Huyết thanh kháng uốn ván</t>
  </si>
  <si>
    <t>1500UI</t>
  </si>
  <si>
    <t>100mg/5ml, lọ 30ml</t>
  </si>
  <si>
    <t>Isoniazid</t>
  </si>
  <si>
    <t>viên nén phóng thích kéo dài</t>
  </si>
  <si>
    <t>Huyết thanh kháng dại</t>
  </si>
  <si>
    <t>1000 UI</t>
  </si>
  <si>
    <t>bột đông khô</t>
  </si>
  <si>
    <t xml:space="preserve">Lactobacillis acidophilus + Bacillus Subtillis </t>
  </si>
  <si>
    <t xml:space="preserve">1 tỷ (CFU) + 200 triệu (CFU) </t>
  </si>
  <si>
    <t>500 triệu (CFU) 
+ 100 triệu (CFU)</t>
  </si>
  <si>
    <t>3x107 CFU/g; 3x10 7 CFU/g</t>
  </si>
  <si>
    <t>Lactobacillus acidophilus</t>
  </si>
  <si>
    <t>1g/10ml</t>
  </si>
  <si>
    <t>Lysin HCl+ Calcium+ phosphorus+ vitamin B1+ B2+ B6+ PP+ D-panthenol</t>
  </si>
  <si>
    <t>300mg+ 130mg+ 200mg+ 3mg+ 3,5mg+ 6mg+20mg+ 15mg</t>
  </si>
  <si>
    <t>Magnesi + Vitamin B6</t>
  </si>
  <si>
    <t>470mg+ 10mg</t>
  </si>
  <si>
    <t xml:space="preserve">viên </t>
  </si>
  <si>
    <t>Malva purpuea+ camphor monobromid+xanh methylen</t>
  </si>
  <si>
    <t>250mg+20mg+20mg</t>
  </si>
  <si>
    <t>Viên nén bao đường</t>
  </si>
  <si>
    <t xml:space="preserve">Manitol </t>
  </si>
  <si>
    <t>Metronidazol+ Miconazol</t>
  </si>
  <si>
    <t>500mg+ 100mg</t>
  </si>
  <si>
    <t xml:space="preserve">Morphin sulfat </t>
  </si>
  <si>
    <t>400mg/100ml</t>
  </si>
  <si>
    <t xml:space="preserve">Mupirocin </t>
  </si>
  <si>
    <t>200mg/10g</t>
  </si>
  <si>
    <t>Thuốc mỡ bôi da</t>
  </si>
  <si>
    <t>Nalidixic acid</t>
  </si>
  <si>
    <t>Naphazolin</t>
  </si>
  <si>
    <t>7,5mg/15ml</t>
  </si>
  <si>
    <t>dd xịt mũi</t>
  </si>
  <si>
    <t>Natri clorid</t>
  </si>
  <si>
    <t>0,9%/1000ml</t>
  </si>
  <si>
    <t>Natri clorid + natri bicarbonat  + kali clorid + dextrose khan</t>
  </si>
  <si>
    <t>0,35g+ 0,25g+ 0,15g+ 2g</t>
  </si>
  <si>
    <t>viên tan trong nước</t>
  </si>
  <si>
    <t>Nicorandil</t>
  </si>
  <si>
    <t>Nitroglycerin</t>
  </si>
  <si>
    <t>Nước Oxy già</t>
  </si>
  <si>
    <t>(30%) 6,03g, chai 60ml</t>
  </si>
  <si>
    <t>Nystatin</t>
  </si>
  <si>
    <t>100.000UI</t>
  </si>
  <si>
    <t xml:space="preserve">Nystatin + metronidazol + Cloramphenicol </t>
  </si>
  <si>
    <t>100.000UI+ 200mg+ 80mg</t>
  </si>
  <si>
    <t>Nhôm phosphat</t>
  </si>
  <si>
    <t>20% 11g, gói 20g</t>
  </si>
  <si>
    <t>dd tiêm, tiêm bắp, tiêm tĩnh mạch</t>
  </si>
  <si>
    <t>Panax notoginseng Saponins</t>
  </si>
  <si>
    <t xml:space="preserve">250mg/5ml </t>
  </si>
  <si>
    <t>650mg</t>
  </si>
  <si>
    <t>viên nén phóng thích chậm</t>
  </si>
  <si>
    <t>Paracetamol + clorpheniramin</t>
  </si>
  <si>
    <t>100mg+ 2mg</t>
  </si>
  <si>
    <t>250mg+2mg</t>
  </si>
  <si>
    <t>500mg+ 10mg</t>
  </si>
  <si>
    <t>Paracetamol + Ibuprofen</t>
  </si>
  <si>
    <t>325mg + 200mg</t>
  </si>
  <si>
    <t>650mg+ 200mg</t>
  </si>
  <si>
    <t>Paracetamol + phenylephrin + Chlorpheniramin</t>
  </si>
  <si>
    <t>500mg+ 10mg+ 4mg</t>
  </si>
  <si>
    <t>Penicillin</t>
  </si>
  <si>
    <t>400.000UI</t>
  </si>
  <si>
    <t>0,1%/90ml</t>
  </si>
  <si>
    <t>Propranolol (hydroclorid)</t>
  </si>
  <si>
    <t>Pyrazinamid</t>
  </si>
  <si>
    <t>Rotundin</t>
  </si>
  <si>
    <t>Roxithromycin</t>
  </si>
  <si>
    <t>160,2mg+ 350mcg</t>
  </si>
  <si>
    <t>60mg+ 0,25mg</t>
  </si>
  <si>
    <t>40mg/0,6ml, chai 15ml</t>
  </si>
  <si>
    <t>Sulfamethoxazol + trimethoprim</t>
  </si>
  <si>
    <t>200mg + 40mg/5ml; chai 50ml</t>
  </si>
  <si>
    <t>400mg+ 80mg</t>
  </si>
  <si>
    <t>bôi da</t>
  </si>
  <si>
    <t>Tinidazol + Ciprofloxacin</t>
  </si>
  <si>
    <t>600mg +500mg</t>
  </si>
  <si>
    <t>Tinidazol+ Clarithromycin+
Lansoprazole</t>
  </si>
  <si>
    <t>500mg+ 500mg+ 30mg</t>
  </si>
  <si>
    <t>Tinidazole</t>
  </si>
  <si>
    <t>(3mg+1mg)/ 10ml</t>
  </si>
  <si>
    <t>15mg+ 5mg</t>
  </si>
  <si>
    <t xml:space="preserve">Tretinoin </t>
  </si>
  <si>
    <t>0,05%/30g</t>
  </si>
  <si>
    <t>Triclabendazol</t>
  </si>
  <si>
    <t xml:space="preserve">Ursodeoxycholic acid </t>
  </si>
  <si>
    <t xml:space="preserve">100 mg </t>
  </si>
  <si>
    <t>Vincamin+ rutin</t>
  </si>
  <si>
    <t>20mg + 40mg</t>
  </si>
  <si>
    <t>Vitamin A + D3</t>
  </si>
  <si>
    <t>2000U + 400UI</t>
  </si>
  <si>
    <t xml:space="preserve"> viên </t>
  </si>
  <si>
    <t>Vitamin B1</t>
  </si>
  <si>
    <t>100mg/1ml</t>
  </si>
  <si>
    <t>125mg+ 125mg+ 125mcg</t>
  </si>
  <si>
    <t>Vitamin B2</t>
  </si>
  <si>
    <t>Vitamin B6</t>
  </si>
  <si>
    <t>Vitamin B6 + magnesi (lactat)</t>
  </si>
  <si>
    <t>5mg+ 470mg</t>
  </si>
  <si>
    <t>400UI</t>
  </si>
  <si>
    <t>Vitamin H</t>
  </si>
  <si>
    <t xml:space="preserve">Zidovudin </t>
  </si>
  <si>
    <t>Stt dm khung</t>
  </si>
  <si>
    <t>viên nén tan trong ruột</t>
  </si>
  <si>
    <t>Adapalen</t>
  </si>
  <si>
    <t>Alpha amylase+ papain</t>
  </si>
  <si>
    <t>100mg+ 50mg, chai 60ml</t>
  </si>
  <si>
    <t>dd/bột pha tiêm + dung môi/bột pha tiêm</t>
  </si>
  <si>
    <t>(0,64g+ 10mg+ 1mg)/20g</t>
  </si>
  <si>
    <t>100mcg, 150 liều</t>
  </si>
  <si>
    <t>125mg/5ml, chai 50ml</t>
  </si>
  <si>
    <t>bột pha dd uống</t>
  </si>
  <si>
    <t xml:space="preserve">Clotrimazol  </t>
  </si>
  <si>
    <t>1g/100g, chai 60ml</t>
  </si>
  <si>
    <t>Esomeprazol+ Tinidazol+ Clarithromycin</t>
  </si>
  <si>
    <t>20mg+ 500mg+ 500mg</t>
  </si>
  <si>
    <t>kit/ 6 viên</t>
  </si>
  <si>
    <t>kit</t>
  </si>
  <si>
    <t>Ginkgo biloba+ heptaminol clohydrat+ Troxerutin</t>
  </si>
  <si>
    <t>14mg+ 300mg+ 300mg</t>
  </si>
  <si>
    <t>Insulin trộn (M): Insulin human hỗn hợp 30/72</t>
  </si>
  <si>
    <t>chai/lọ/ ống/bút tiêm</t>
  </si>
  <si>
    <t>(36mg+ 0,018mg)/1,8ml</t>
  </si>
  <si>
    <t>dd tiêm, gây tê răng</t>
  </si>
  <si>
    <t>Metronidazol; Natri chlorid</t>
  </si>
  <si>
    <t>(500mg+ 900mg)/ 100ml</t>
  </si>
  <si>
    <t>viên đạn đặt âm đạo/vỉ</t>
  </si>
  <si>
    <t>0,003g/g, tuyp 3,5g</t>
  </si>
  <si>
    <t>thuốc mắt</t>
  </si>
  <si>
    <t>Pralidoxim cloride</t>
  </si>
  <si>
    <t>(3%+ 0,064%)/15g</t>
  </si>
  <si>
    <t>Hỗn dịch</t>
  </si>
  <si>
    <t>túi/chai</t>
  </si>
  <si>
    <t>Mã số</t>
  </si>
  <si>
    <t>G11.002</t>
  </si>
  <si>
    <t>G11.003</t>
  </si>
  <si>
    <t>G11.023</t>
  </si>
  <si>
    <t>G11.027</t>
  </si>
  <si>
    <t>G11.037</t>
  </si>
  <si>
    <t>G11.039</t>
  </si>
  <si>
    <t>G11.053</t>
  </si>
  <si>
    <t>G11.055</t>
  </si>
  <si>
    <t>G11.060</t>
  </si>
  <si>
    <t>G11.061</t>
  </si>
  <si>
    <t>G11.062</t>
  </si>
  <si>
    <t>G11.063</t>
  </si>
  <si>
    <t>G11.067</t>
  </si>
  <si>
    <t>G11.077</t>
  </si>
  <si>
    <t>G11.078</t>
  </si>
  <si>
    <t>G11.079</t>
  </si>
  <si>
    <t>G11.081</t>
  </si>
  <si>
    <t>G11.090</t>
  </si>
  <si>
    <t>G11.093</t>
  </si>
  <si>
    <t>G11.095</t>
  </si>
  <si>
    <t>G11.096</t>
  </si>
  <si>
    <t>G11.098</t>
  </si>
  <si>
    <t>G11.104</t>
  </si>
  <si>
    <t>G11.107</t>
  </si>
  <si>
    <t>G11.110</t>
  </si>
  <si>
    <t>G11.115</t>
  </si>
  <si>
    <t>G11.118</t>
  </si>
  <si>
    <t>G11.122</t>
  </si>
  <si>
    <t>G11.123</t>
  </si>
  <si>
    <t>G11.124</t>
  </si>
  <si>
    <t>G11.126</t>
  </si>
  <si>
    <t>G11.133</t>
  </si>
  <si>
    <t>G11.135</t>
  </si>
  <si>
    <t>G11.151</t>
  </si>
  <si>
    <t>G11.152</t>
  </si>
  <si>
    <t>G11.153</t>
  </si>
  <si>
    <t>G11.158</t>
  </si>
  <si>
    <t>G11.163</t>
  </si>
  <si>
    <t>G11.173</t>
  </si>
  <si>
    <t>G11.174</t>
  </si>
  <si>
    <t>G11.176</t>
  </si>
  <si>
    <t>G11.178</t>
  </si>
  <si>
    <t>G11.181</t>
  </si>
  <si>
    <t>G11.185</t>
  </si>
  <si>
    <t>G11.189</t>
  </si>
  <si>
    <t>G11.193</t>
  </si>
  <si>
    <t>G11.209</t>
  </si>
  <si>
    <t>G11.213</t>
  </si>
  <si>
    <t>G11.224</t>
  </si>
  <si>
    <t>G11.225</t>
  </si>
  <si>
    <t>G11.236</t>
  </si>
  <si>
    <t>G11.239</t>
  </si>
  <si>
    <t>G11.251</t>
  </si>
  <si>
    <t>G11.252</t>
  </si>
  <si>
    <t>G11.254</t>
  </si>
  <si>
    <t>G11.255</t>
  </si>
  <si>
    <t>G11.272</t>
  </si>
  <si>
    <t>G11.273</t>
  </si>
  <si>
    <t>G11.274</t>
  </si>
  <si>
    <t>G11.286</t>
  </si>
  <si>
    <t>G11.292</t>
  </si>
  <si>
    <t>G11.293</t>
  </si>
  <si>
    <t>G11.300</t>
  </si>
  <si>
    <t>G11.303</t>
  </si>
  <si>
    <t>G11.307</t>
  </si>
  <si>
    <t>G11.315</t>
  </si>
  <si>
    <t>G11.321</t>
  </si>
  <si>
    <t>G11.324</t>
  </si>
  <si>
    <t>G11.325</t>
  </si>
  <si>
    <t>G11.332</t>
  </si>
  <si>
    <t>G11.334</t>
  </si>
  <si>
    <t>G11.342</t>
  </si>
  <si>
    <t>G11.349</t>
  </si>
  <si>
    <t>G11.356</t>
  </si>
  <si>
    <t>G11.364</t>
  </si>
  <si>
    <t>G11.365</t>
  </si>
  <si>
    <t>G11.369</t>
  </si>
  <si>
    <t>G11.370</t>
  </si>
  <si>
    <t>G11.371</t>
  </si>
  <si>
    <t>G11.376</t>
  </si>
  <si>
    <t>G11.378</t>
  </si>
  <si>
    <t>G11.379</t>
  </si>
  <si>
    <t>G11.392</t>
  </si>
  <si>
    <t>G11.395</t>
  </si>
  <si>
    <t>G11.396</t>
  </si>
  <si>
    <t>G11.397</t>
  </si>
  <si>
    <t>G11.406</t>
  </si>
  <si>
    <t>G11.412</t>
  </si>
  <si>
    <t>G11.415</t>
  </si>
  <si>
    <t>G11.419</t>
  </si>
  <si>
    <t>G11.422</t>
  </si>
  <si>
    <t>G11.428</t>
  </si>
  <si>
    <t>G11.429</t>
  </si>
  <si>
    <t>G11.440</t>
  </si>
  <si>
    <t>G11.441</t>
  </si>
  <si>
    <t>G11.442</t>
  </si>
  <si>
    <t>G11.443</t>
  </si>
  <si>
    <t>G11.444</t>
  </si>
  <si>
    <t>G11.447</t>
  </si>
  <si>
    <t>G11.448</t>
  </si>
  <si>
    <t>G11.451</t>
  </si>
  <si>
    <t>G11.454</t>
  </si>
  <si>
    <t>G11.457</t>
  </si>
  <si>
    <t>G11.468</t>
  </si>
  <si>
    <t>G11.469</t>
  </si>
  <si>
    <t>G11.471</t>
  </si>
  <si>
    <t>G11.474</t>
  </si>
  <si>
    <t>G11.482</t>
  </si>
  <si>
    <t>G11.483</t>
  </si>
  <si>
    <t>G11.501</t>
  </si>
  <si>
    <t>G11.502</t>
  </si>
  <si>
    <t>G11.507</t>
  </si>
  <si>
    <t>G11.509</t>
  </si>
  <si>
    <t>G11.510</t>
  </si>
  <si>
    <t>G11.511</t>
  </si>
  <si>
    <t>G11.514</t>
  </si>
  <si>
    <t>G11.531</t>
  </si>
  <si>
    <t>G11.535</t>
  </si>
  <si>
    <t>G11.537</t>
  </si>
  <si>
    <t>G11.540</t>
  </si>
  <si>
    <t>G11.550</t>
  </si>
  <si>
    <t>G11.553</t>
  </si>
  <si>
    <t>G11.554</t>
  </si>
  <si>
    <t>G11.560</t>
  </si>
  <si>
    <t>G11.561</t>
  </si>
  <si>
    <t>G11.564</t>
  </si>
  <si>
    <t>G11.565</t>
  </si>
  <si>
    <t>G11.566</t>
  </si>
  <si>
    <t>G21.014</t>
  </si>
  <si>
    <t>G21.021</t>
  </si>
  <si>
    <t>G21.024</t>
  </si>
  <si>
    <t>G21.029</t>
  </si>
  <si>
    <t>G21.030</t>
  </si>
  <si>
    <t>G21.033</t>
  </si>
  <si>
    <t>G21.036</t>
  </si>
  <si>
    <t>G21.038</t>
  </si>
  <si>
    <t>G21.050</t>
  </si>
  <si>
    <t>G21.051</t>
  </si>
  <si>
    <t>G21.053</t>
  </si>
  <si>
    <t>G21.054</t>
  </si>
  <si>
    <t>G21.057</t>
  </si>
  <si>
    <t>G21.063</t>
  </si>
  <si>
    <t>G21.065</t>
  </si>
  <si>
    <t>G21.066</t>
  </si>
  <si>
    <t>G21.067</t>
  </si>
  <si>
    <t>G21.068</t>
  </si>
  <si>
    <t>G21.069</t>
  </si>
  <si>
    <t>G21.084</t>
  </si>
  <si>
    <t>G21.087</t>
  </si>
  <si>
    <t>G21.094</t>
  </si>
  <si>
    <t>G21.106</t>
  </si>
  <si>
    <t>G21.108</t>
  </si>
  <si>
    <t>G21.109</t>
  </si>
  <si>
    <t>G21.114</t>
  </si>
  <si>
    <t>G21.120</t>
  </si>
  <si>
    <t>G21.138</t>
  </si>
  <si>
    <t>G21.139</t>
  </si>
  <si>
    <t>G21.140</t>
  </si>
  <si>
    <t>G21.141</t>
  </si>
  <si>
    <t>G21.148</t>
  </si>
  <si>
    <t>G21.154</t>
  </si>
  <si>
    <t>G21.157</t>
  </si>
  <si>
    <t>G21.167</t>
  </si>
  <si>
    <t>G21.169</t>
  </si>
  <si>
    <t>G21.170</t>
  </si>
  <si>
    <t>G21.171</t>
  </si>
  <si>
    <t>G21.173</t>
  </si>
  <si>
    <t>G21.180</t>
  </si>
  <si>
    <t>G21.187</t>
  </si>
  <si>
    <t>G21.192</t>
  </si>
  <si>
    <t>G21.194</t>
  </si>
  <si>
    <t>G21.203</t>
  </si>
  <si>
    <t>G21.208</t>
  </si>
  <si>
    <t>G21.209</t>
  </si>
  <si>
    <t>G21.213</t>
  </si>
  <si>
    <t>G21.219</t>
  </si>
  <si>
    <t>G21.220</t>
  </si>
  <si>
    <t>G21.223</t>
  </si>
  <si>
    <t>G21.224</t>
  </si>
  <si>
    <t>G21.225</t>
  </si>
  <si>
    <t>G21.239</t>
  </si>
  <si>
    <t>G21.242</t>
  </si>
  <si>
    <t>G21.246</t>
  </si>
  <si>
    <t>G21.248</t>
  </si>
  <si>
    <t>G21.251</t>
  </si>
  <si>
    <t>G21.252</t>
  </si>
  <si>
    <t>G21.257</t>
  </si>
  <si>
    <t>G21.261</t>
  </si>
  <si>
    <t>G21.266</t>
  </si>
  <si>
    <t>G21.267</t>
  </si>
  <si>
    <t>G21.268</t>
  </si>
  <si>
    <t>G21.272</t>
  </si>
  <si>
    <t>G21.280</t>
  </si>
  <si>
    <t>G21.285</t>
  </si>
  <si>
    <t>G21.291</t>
  </si>
  <si>
    <t>G21.293</t>
  </si>
  <si>
    <t>G21.294</t>
  </si>
  <si>
    <t>G21.305</t>
  </si>
  <si>
    <t>G21.316</t>
  </si>
  <si>
    <t>G21.317</t>
  </si>
  <si>
    <t>G21.330</t>
  </si>
  <si>
    <t>G21.331</t>
  </si>
  <si>
    <t>G21.334</t>
  </si>
  <si>
    <t>G21.338</t>
  </si>
  <si>
    <t>G31.007</t>
  </si>
  <si>
    <t>G31.033</t>
  </si>
  <si>
    <t>G31.037</t>
  </si>
  <si>
    <t>G31.049</t>
  </si>
  <si>
    <t>G31.052</t>
  </si>
  <si>
    <t>G31.060</t>
  </si>
  <si>
    <t>G31.070</t>
  </si>
  <si>
    <t>G31.073</t>
  </si>
  <si>
    <t>G31.077</t>
  </si>
  <si>
    <t>G31.078</t>
  </si>
  <si>
    <t>G31.079</t>
  </si>
  <si>
    <t>G31.080</t>
  </si>
  <si>
    <t>G31.081</t>
  </si>
  <si>
    <t>G31.083</t>
  </si>
  <si>
    <t>G31.092</t>
  </si>
  <si>
    <t>G31.093</t>
  </si>
  <si>
    <t>G31.096</t>
  </si>
  <si>
    <t>G31.100</t>
  </si>
  <si>
    <t>G31.121</t>
  </si>
  <si>
    <t>G31.122</t>
  </si>
  <si>
    <t>G31.138</t>
  </si>
  <si>
    <t>G31.142</t>
  </si>
  <si>
    <t>G31.147</t>
  </si>
  <si>
    <t>G31.151</t>
  </si>
  <si>
    <t>G31.152</t>
  </si>
  <si>
    <t>G31.170</t>
  </si>
  <si>
    <t>G31.173</t>
  </si>
  <si>
    <t>G31.179</t>
  </si>
  <si>
    <t>G31.184</t>
  </si>
  <si>
    <t>G31.185</t>
  </si>
  <si>
    <t>G31.187</t>
  </si>
  <si>
    <t>G31.194</t>
  </si>
  <si>
    <t>G31.195</t>
  </si>
  <si>
    <t>G31.201</t>
  </si>
  <si>
    <t>G31.202</t>
  </si>
  <si>
    <t>G31.204</t>
  </si>
  <si>
    <t>G31.210</t>
  </si>
  <si>
    <t>G31.220</t>
  </si>
  <si>
    <t>G31.230</t>
  </si>
  <si>
    <t>G31.248</t>
  </si>
  <si>
    <t>G31.253</t>
  </si>
  <si>
    <t>G31.254</t>
  </si>
  <si>
    <t>G31.255</t>
  </si>
  <si>
    <t>G31.266</t>
  </si>
  <si>
    <t>G31.267</t>
  </si>
  <si>
    <t>G31.270</t>
  </si>
  <si>
    <t>G31.276</t>
  </si>
  <si>
    <t>G31.277</t>
  </si>
  <si>
    <t>G31.279</t>
  </si>
  <si>
    <t>G31.280</t>
  </si>
  <si>
    <t>G31.281</t>
  </si>
  <si>
    <t>G31.289</t>
  </si>
  <si>
    <t>G31.290</t>
  </si>
  <si>
    <t>G31.291</t>
  </si>
  <si>
    <t>G31.299</t>
  </si>
  <si>
    <t>G31.301</t>
  </si>
  <si>
    <t>G31.302</t>
  </si>
  <si>
    <t>G31.303</t>
  </si>
  <si>
    <t>G31.306</t>
  </si>
  <si>
    <t>G31.307</t>
  </si>
  <si>
    <t>G31.308</t>
  </si>
  <si>
    <t>G31.310</t>
  </si>
  <si>
    <t>G31.315</t>
  </si>
  <si>
    <t>G31.320</t>
  </si>
  <si>
    <t>G31.328</t>
  </si>
  <si>
    <t>G31.330</t>
  </si>
  <si>
    <t>G31.334</t>
  </si>
  <si>
    <t>G31.340</t>
  </si>
  <si>
    <t>G31.350</t>
  </si>
  <si>
    <t>G31.352</t>
  </si>
  <si>
    <t>G31.365</t>
  </si>
  <si>
    <t>G31.395</t>
  </si>
  <si>
    <t>G31.402</t>
  </si>
  <si>
    <t>G31.407</t>
  </si>
  <si>
    <t>G31.419</t>
  </si>
  <si>
    <t>G31.421</t>
  </si>
  <si>
    <t>G31.423</t>
  </si>
  <si>
    <t>G31.424</t>
  </si>
  <si>
    <t>G31.427</t>
  </si>
  <si>
    <t>G31.430</t>
  </si>
  <si>
    <t>G31.431</t>
  </si>
  <si>
    <t>G31.433</t>
  </si>
  <si>
    <t>G31.434</t>
  </si>
  <si>
    <t>G31.435</t>
  </si>
  <si>
    <t>G31.436</t>
  </si>
  <si>
    <t>G31.442</t>
  </si>
  <si>
    <t>G31.446</t>
  </si>
  <si>
    <t>G31.450</t>
  </si>
  <si>
    <t>G31.455</t>
  </si>
  <si>
    <t>G31.456</t>
  </si>
  <si>
    <t>G31.463</t>
  </si>
  <si>
    <t>G31.473</t>
  </si>
  <si>
    <t>G31.474</t>
  </si>
  <si>
    <t>G31.477</t>
  </si>
  <si>
    <t>G31.478</t>
  </si>
  <si>
    <t>G31.481</t>
  </si>
  <si>
    <t>G31.510</t>
  </si>
  <si>
    <t>G31.517</t>
  </si>
  <si>
    <t>G31.520</t>
  </si>
  <si>
    <t>G31.524</t>
  </si>
  <si>
    <t>G31.526</t>
  </si>
  <si>
    <t>G31.555</t>
  </si>
  <si>
    <t>G31.563</t>
  </si>
  <si>
    <t>G31.564</t>
  </si>
  <si>
    <t>G31.566</t>
  </si>
  <si>
    <t>G31.578</t>
  </si>
  <si>
    <t>G31.579</t>
  </si>
  <si>
    <t>G31.585</t>
  </si>
  <si>
    <t>G31.588</t>
  </si>
  <si>
    <t>G31.591</t>
  </si>
  <si>
    <t>G31.593</t>
  </si>
  <si>
    <t>G31.599</t>
  </si>
  <si>
    <t>G31.603</t>
  </si>
  <si>
    <t>G31.608</t>
  </si>
  <si>
    <t>G31.635</t>
  </si>
  <si>
    <t>G31.641</t>
  </si>
  <si>
    <t>G31.644</t>
  </si>
  <si>
    <t>G31.646</t>
  </si>
  <si>
    <t>G31.650</t>
  </si>
  <si>
    <t>G31.661</t>
  </si>
  <si>
    <t>G31.663</t>
  </si>
  <si>
    <t>G31.668</t>
  </si>
  <si>
    <t>G31.672</t>
  </si>
  <si>
    <t>G31.677</t>
  </si>
  <si>
    <t>G31.679</t>
  </si>
  <si>
    <t>G31.683</t>
  </si>
  <si>
    <t>G31.685</t>
  </si>
  <si>
    <t>G31.687</t>
  </si>
  <si>
    <t>G31.691</t>
  </si>
  <si>
    <t>G31.694</t>
  </si>
  <si>
    <t>G31.700</t>
  </si>
  <si>
    <t>G31.702</t>
  </si>
  <si>
    <t>G31.704</t>
  </si>
  <si>
    <t>G31.705</t>
  </si>
  <si>
    <t>G31.711</t>
  </si>
  <si>
    <t>G31.747</t>
  </si>
  <si>
    <t>G31.748</t>
  </si>
  <si>
    <t>G31.749</t>
  </si>
  <si>
    <t>G31.751</t>
  </si>
  <si>
    <t>G31.753</t>
  </si>
  <si>
    <t>G31.763</t>
  </si>
  <si>
    <t>G31.775</t>
  </si>
  <si>
    <t>G31.777</t>
  </si>
  <si>
    <t>G31.779</t>
  </si>
  <si>
    <t>G31.784</t>
  </si>
  <si>
    <t>G31.785</t>
  </si>
  <si>
    <t>G31.802</t>
  </si>
  <si>
    <t>G31.803</t>
  </si>
  <si>
    <t>G31.805</t>
  </si>
  <si>
    <t>G31.823</t>
  </si>
  <si>
    <t>G31.824</t>
  </si>
  <si>
    <t>G31.828</t>
  </si>
  <si>
    <t>G31.844</t>
  </si>
  <si>
    <t>G31.845</t>
  </si>
  <si>
    <t>G31.850</t>
  </si>
  <si>
    <t>G31.851</t>
  </si>
  <si>
    <t>G31.861</t>
  </si>
  <si>
    <t>G31.862</t>
  </si>
  <si>
    <t>G31.864</t>
  </si>
  <si>
    <t>G31.873</t>
  </si>
  <si>
    <t>G31.878</t>
  </si>
  <si>
    <t>G31.883</t>
  </si>
  <si>
    <t>G31.885</t>
  </si>
  <si>
    <t>G31.887</t>
  </si>
  <si>
    <t>G31.891</t>
  </si>
  <si>
    <t>G31.893</t>
  </si>
  <si>
    <t>G31.901</t>
  </si>
  <si>
    <t>G31.904</t>
  </si>
  <si>
    <t>G31.905</t>
  </si>
  <si>
    <t>G31.916</t>
  </si>
  <si>
    <t>G31.920</t>
  </si>
  <si>
    <t>G31.925</t>
  </si>
  <si>
    <t>G41.042</t>
  </si>
  <si>
    <t>G41.043</t>
  </si>
  <si>
    <t>G41.053</t>
  </si>
  <si>
    <t>G41.054</t>
  </si>
  <si>
    <t>G41.065</t>
  </si>
  <si>
    <t>G41.067</t>
  </si>
  <si>
    <t>G41.075</t>
  </si>
  <si>
    <t>G41.079</t>
  </si>
  <si>
    <t>G41.089</t>
  </si>
  <si>
    <t>G51.005</t>
  </si>
  <si>
    <t>G51.007</t>
  </si>
  <si>
    <t>G51.012</t>
  </si>
  <si>
    <t>G51.014</t>
  </si>
  <si>
    <t>G51.017</t>
  </si>
  <si>
    <t>G51.022</t>
  </si>
  <si>
    <t>G51.024</t>
  </si>
  <si>
    <t>G51.027</t>
  </si>
  <si>
    <t>G51.028</t>
  </si>
  <si>
    <t>G51.033</t>
  </si>
  <si>
    <t>G51.034</t>
  </si>
  <si>
    <t>G51.035</t>
  </si>
  <si>
    <t>G51.037</t>
  </si>
  <si>
    <t>G51.038</t>
  </si>
  <si>
    <t>G51.041</t>
  </si>
  <si>
    <t>G51.042</t>
  </si>
  <si>
    <t>G51.052</t>
  </si>
  <si>
    <t>G51.053</t>
  </si>
  <si>
    <t>G51.056</t>
  </si>
  <si>
    <t>G51.060</t>
  </si>
  <si>
    <t>G51.062</t>
  </si>
  <si>
    <t>G51.065</t>
  </si>
  <si>
    <t>G51.067</t>
  </si>
  <si>
    <t>G51.071</t>
  </si>
  <si>
    <t>G51.082</t>
  </si>
  <si>
    <t>G51.084</t>
  </si>
  <si>
    <t>Levofloxacin*</t>
  </si>
  <si>
    <t>Moxifloxacin *</t>
  </si>
  <si>
    <t>Ofloxacin*</t>
  </si>
  <si>
    <t>Cefazolin*</t>
  </si>
  <si>
    <t>Giá kế hoạch (vnđ)</t>
  </si>
  <si>
    <t>Bảo lãnh dự thầu (vnđ)</t>
  </si>
  <si>
    <t xml:space="preserve">Magnesium chloride (MgCl2, 6H2O): 16mmol.
Postassium chloride (KCl): 16mmol
Procaine hydrochloride: 1mmol
</t>
  </si>
  <si>
    <t>Dung dịch liệt tim (MgCl+ KCl+ Procain HCl)</t>
  </si>
  <si>
    <t>(3,25g+ 1,19g+ 272,8mg)</t>
  </si>
  <si>
    <t>Cefoperazon</t>
  </si>
  <si>
    <t>Amikacin</t>
  </si>
  <si>
    <t>Stt khung</t>
  </si>
  <si>
    <t>Tên thương mại</t>
  </si>
  <si>
    <t>chuyển qua G1</t>
  </si>
  <si>
    <t>BD1.004</t>
  </si>
  <si>
    <t>Adalat 10mg "hoặc tương đương điều trị"</t>
  </si>
  <si>
    <t>10 mg</t>
  </si>
  <si>
    <t>Hộp 3 vỉ x 10 viên nang mềm</t>
  </si>
  <si>
    <t>BD1.005</t>
  </si>
  <si>
    <t>Adalat LA "hoặc tương đương điều trị"</t>
  </si>
  <si>
    <t>Hộp 3 vỉ x 10 viên phóng thích kéo dài</t>
  </si>
  <si>
    <t>BD1.006</t>
  </si>
  <si>
    <t>60 mg</t>
  </si>
  <si>
    <t>BD1.007</t>
  </si>
  <si>
    <t xml:space="preserve">Adalat LA "hoặc tương đương điều trị" </t>
  </si>
  <si>
    <t>30 mg</t>
  </si>
  <si>
    <t>BD1.008</t>
  </si>
  <si>
    <t>Adalat retard "hoặc tương đương điều trị"</t>
  </si>
  <si>
    <t>Hộp 3 vỉ x 10 viên nén bao phim tác dụng chậm</t>
  </si>
  <si>
    <t>BD1.024</t>
  </si>
  <si>
    <t>Arduan "hoặc tương đương điều trị"</t>
  </si>
  <si>
    <t>Pipecuronium Bromide</t>
  </si>
  <si>
    <t>Bột pha tiêm, Hộp 25 lọ và 25 ống dung môi</t>
  </si>
  <si>
    <t>BD1.029</t>
  </si>
  <si>
    <t>Augmentin SR "hoặc tương đương điều trị"</t>
  </si>
  <si>
    <t>Amoxicillin (dưới dạng Amoxicillin trihydrate va Amoxicillin Sodium). Acid clavulanic (dưới dạng kali clavulanate)</t>
  </si>
  <si>
    <t>Amoxicillin 1000mg/Acid clavulanic 62.5mg</t>
  </si>
  <si>
    <t>Hộp 7 vỉ X 4 viên nén bao phim</t>
  </si>
  <si>
    <t>BD1.034</t>
  </si>
  <si>
    <t>Bactroban ointment "hoặc tương đương điều trị"</t>
  </si>
  <si>
    <t>mupirocin acid</t>
  </si>
  <si>
    <t>20mg/g</t>
  </si>
  <si>
    <t>bôi</t>
  </si>
  <si>
    <t>Hộp 1 tuýp 5g</t>
  </si>
  <si>
    <t>tuýp/hộp</t>
  </si>
  <si>
    <t>BD1.045</t>
  </si>
  <si>
    <t>Broncho-Vaxom Children "hoặc tương đương điều trị"</t>
  </si>
  <si>
    <t>Bacterial lysates of Haemophilus influenza; Diplococcus pneumonia; Klebsialla pneumoniea and azaenae</t>
  </si>
  <si>
    <t>3.5mg</t>
  </si>
  <si>
    <t>Hộp 1 vỉ x 10 viên nang</t>
  </si>
  <si>
    <t>BD1.046</t>
  </si>
  <si>
    <t>Brufen "hoặc tương đương điều trị"</t>
  </si>
  <si>
    <t>100mg/5ml</t>
  </si>
  <si>
    <t>Hỗn dịch uống, chai 60ml</t>
  </si>
  <si>
    <t>BD1.061</t>
  </si>
  <si>
    <t>Ciprobay "hoặc tương đương điều trị"</t>
  </si>
  <si>
    <t>500 mg</t>
  </si>
  <si>
    <t>Hộp 1 vỉ x 10 viên bao phim</t>
  </si>
  <si>
    <t>BD1.091</t>
  </si>
  <si>
    <t>Desferal "hoặc tương đương điều trị"</t>
  </si>
  <si>
    <t>Desferrioxamin methane sulfonate (Desferrioxamine mesilate)</t>
  </si>
  <si>
    <t>Hộp 10 lọ 500mg bột pha tiêm</t>
  </si>
  <si>
    <t>BD1.096</t>
  </si>
  <si>
    <t>Dogmatil "hoặc tương đương điều trị"</t>
  </si>
  <si>
    <t>Sulpiride</t>
  </si>
  <si>
    <t xml:space="preserve">50mg  </t>
  </si>
  <si>
    <t>Hộp 2 vỉ x 15 viên nang cứng</t>
  </si>
  <si>
    <t>BD1.105</t>
  </si>
  <si>
    <t>Esmeron "hoặc tương đương điều trị"</t>
  </si>
  <si>
    <t>Rocuronium bromide</t>
  </si>
  <si>
    <t>Dung dịch tiêm; Hộp 10 lọ 2,5ml</t>
  </si>
  <si>
    <t>BD1.108</t>
  </si>
  <si>
    <t>Exelon Patch "hoặc tương đương điều trị"</t>
  </si>
  <si>
    <t>Rivastigmine</t>
  </si>
  <si>
    <t>9mg/5cm2</t>
  </si>
  <si>
    <t>Hộp 30 miếng dán hấp thu qua da</t>
  </si>
  <si>
    <t>miếng</t>
  </si>
  <si>
    <t>BD1.109</t>
  </si>
  <si>
    <t>18mg/10cm2</t>
  </si>
  <si>
    <t>BD1.118</t>
  </si>
  <si>
    <t>Forane "hoặc tương đương điều trị"</t>
  </si>
  <si>
    <t>Isoflurane</t>
  </si>
  <si>
    <t>hô hấp</t>
  </si>
  <si>
    <t>Hộp 1 lọ 250 ml</t>
  </si>
  <si>
    <t>BD1.121</t>
  </si>
  <si>
    <t>Fosfomycin natri"hoặc tương đương điều trị"</t>
  </si>
  <si>
    <t>Fosmicin for I.V.Use 1g</t>
  </si>
  <si>
    <t>Hộp 10 lọ Bột pha tiêm</t>
  </si>
  <si>
    <t>BD1.125</t>
  </si>
  <si>
    <t>Gadovist "hoặc tương đương điều trị"</t>
  </si>
  <si>
    <t>Gadobutrol (604,72mg/ml)</t>
  </si>
  <si>
    <t>1mmol/ml</t>
  </si>
  <si>
    <t>Hộp 1 xylanh đóng sẵn 7,5ml</t>
  </si>
  <si>
    <t>xylanh</t>
  </si>
  <si>
    <t>BD1.134</t>
  </si>
  <si>
    <t>Glucophage XR 750mg "hoặc tương đương điều trị"</t>
  </si>
  <si>
    <t>Metformin hydrochloride</t>
  </si>
  <si>
    <t>Viên phóng thích kéo dài, Hộp 2 vỉ x 15 viên</t>
  </si>
  <si>
    <t>BD1.135</t>
  </si>
  <si>
    <t>Glucovance "hoặc tương đương điều trị"</t>
  </si>
  <si>
    <t>Metformin hydrochlorid, Glibenclamide</t>
  </si>
  <si>
    <t>500mg/2,5mg</t>
  </si>
  <si>
    <t>Viên nén bao phim, Hộp 02 vỉ x 15 viên</t>
  </si>
  <si>
    <t>BD1.136</t>
  </si>
  <si>
    <t>500mg/5mg</t>
  </si>
  <si>
    <t>Viên nén bao phim, Hộp 2 vỉ x 15 viên</t>
  </si>
  <si>
    <t>BD1.151</t>
  </si>
  <si>
    <t>Kary Uni Ophthalmic Suspension "hoặc tương đương điều trị"</t>
  </si>
  <si>
    <t>0.05mg/ml</t>
  </si>
  <si>
    <t>Hộp 1 lọ 5ml, hỗn dịch nhỏ mắt</t>
  </si>
  <si>
    <t>BD1.157</t>
  </si>
  <si>
    <t>Lamisil  "hoặc tương đương điều trị"</t>
  </si>
  <si>
    <t>Terbinafine hydrochloride</t>
  </si>
  <si>
    <t>10mg/1g</t>
  </si>
  <si>
    <t>Hộp 1 tuýp 5g, kem bôi ngoài da</t>
  </si>
  <si>
    <t>tuýp</t>
  </si>
  <si>
    <t>BD1.181</t>
  </si>
  <si>
    <t>Mestinon S.C. "hoặc tương đương điều trị"</t>
  </si>
  <si>
    <t>Pyridostigmine Bromide</t>
  </si>
  <si>
    <t>Hộp 1 lọ 150 viên nén</t>
  </si>
  <si>
    <t>BD1.192</t>
  </si>
  <si>
    <t>Motilium "hoặc tương đương điều trị"</t>
  </si>
  <si>
    <t>Hộp 1 chai 30ml Hỗn dịch uống</t>
  </si>
  <si>
    <t>BD1.193</t>
  </si>
  <si>
    <t>Hộp 1 chai 60ml Hỗn dịch uống</t>
  </si>
  <si>
    <t>BD1.205</t>
  </si>
  <si>
    <t>Nimotop I.V "hoặc tương đương điều trị"</t>
  </si>
  <si>
    <t>Nimodipine</t>
  </si>
  <si>
    <t>10mg/50ml</t>
  </si>
  <si>
    <t>Hộp 1 chai 50ml dung dịch tiêm truyền</t>
  </si>
  <si>
    <t>BD1.206</t>
  </si>
  <si>
    <t xml:space="preserve">Nizoral cream "hoặc tương đương điều trị" </t>
  </si>
  <si>
    <t>Ketoconazol</t>
  </si>
  <si>
    <t>20mg/ g</t>
  </si>
  <si>
    <t>Hộp 1 tube 10g kem, cream, Bôi</t>
  </si>
  <si>
    <t>BD1.208</t>
  </si>
  <si>
    <t>Nootropil "hoặc tương đương điều trị"</t>
  </si>
  <si>
    <t>3g/15 ml</t>
  </si>
  <si>
    <t>Hộp 4 ống x15ml. Dung dịch tiêm</t>
  </si>
  <si>
    <t>BD1.209</t>
  </si>
  <si>
    <t>12g/60mI</t>
  </si>
  <si>
    <t>Hộp 1 chai 60 mI. Dung dịch truyền 12g/60ml</t>
  </si>
  <si>
    <t>BD1.221</t>
  </si>
  <si>
    <t>Otrivin "hoặc tương đương điều trị"</t>
  </si>
  <si>
    <t xml:space="preserve">Xylometazoline hydrochloride </t>
  </si>
  <si>
    <t>0,1%</t>
  </si>
  <si>
    <t>Hộp 1 lọ 10ml dung dịch nhỏ mũi</t>
  </si>
  <si>
    <t>Xit mũi</t>
  </si>
  <si>
    <t>BD1.223</t>
  </si>
  <si>
    <t>BD1.224</t>
  </si>
  <si>
    <t>1 lọ/ hộp, Dung dịch xịt mũi có phân liều, Xịt mũi</t>
  </si>
  <si>
    <t>BD1.237</t>
  </si>
  <si>
    <t>Remeron 30</t>
  </si>
  <si>
    <t>Mirtazapine</t>
  </si>
  <si>
    <t>Hộp 1 vỉ x 10 viên nén bao phim</t>
  </si>
  <si>
    <t>BD1.238</t>
  </si>
  <si>
    <t>Renitec 10mg, H/30 viên "hoặc tương đương điều trị"</t>
  </si>
  <si>
    <t>Enalapril</t>
  </si>
  <si>
    <t>Viên nén; Hộp 3 vỉ x 10 viên nén</t>
  </si>
  <si>
    <t>BD1.258</t>
  </si>
  <si>
    <t>Solu-Medrol "hoặc tương đương điều trị"</t>
  </si>
  <si>
    <t>Methylprednisolone (dưới dạng Methylprednisolone sodium succinate) 40mg tương đương Methylprednisolone hemisuccinat 65.4mg</t>
  </si>
  <si>
    <t>Bột đông khô pha tiêm, Hộp 1 lọ Act-O-Vial 1ml tiêm bắp, tiêm tĩnh mạch</t>
  </si>
  <si>
    <t>BD1.261</t>
  </si>
  <si>
    <t>Sporal "hoặc tương đương điều trị"</t>
  </si>
  <si>
    <t>Itraconazole</t>
  </si>
  <si>
    <t>Hộp 1 vỉ x 4 viên nang</t>
  </si>
  <si>
    <t>BD1.326</t>
  </si>
  <si>
    <t>Zestril 10 mg "hoặc tương đương điều trị"</t>
  </si>
  <si>
    <t>Lisinopril 
dihydrate</t>
  </si>
  <si>
    <t>Lisinopril dihydrate 10,89 mg, tương đương với 10 mg lisinopril khan</t>
  </si>
  <si>
    <t>Viên nén, hộp 2 vỉ x 14 viên</t>
  </si>
  <si>
    <t>BD1.327</t>
  </si>
  <si>
    <t>Zestril 20 mg "hoặc tương đương điều trị"</t>
  </si>
  <si>
    <t>Lisinopril dihydrate</t>
  </si>
  <si>
    <t>Lisinopril dihydrate 21,78 mg, tương đương với 20 mg lisinopril khan</t>
  </si>
  <si>
    <t>Tên thuốc</t>
  </si>
  <si>
    <t>Đơn vị tính</t>
  </si>
  <si>
    <t>Giá dự kiến (vnđ)</t>
  </si>
  <si>
    <t>DY11.001</t>
  </si>
  <si>
    <t>Actiso, Biển súc/Rau đắng đất, Bìm bìm/Bìm bìm biếc, (Diệp hạ châu), (Nghệ).</t>
  </si>
  <si>
    <t>DY11.023</t>
  </si>
  <si>
    <t>Bồ công anh, kim ngân hoa, sài đất, thổ phục linh, ké đầu ngựa, hạ khô thảo, huyền sâm</t>
  </si>
  <si>
    <t>viên nang cứng</t>
  </si>
  <si>
    <t>DY11.025</t>
  </si>
  <si>
    <t>Bột bèo hoa dâu.</t>
  </si>
  <si>
    <t>DY11.026</t>
  </si>
  <si>
    <t>siro (chai 100ml)</t>
  </si>
  <si>
    <t>DY11.028</t>
  </si>
  <si>
    <t>Camphor/Long não, Tinh dầu bạc hà, Tinh dầu tràm, Tinh dầu hương nhu, Tinh dầu quế, Methol.</t>
  </si>
  <si>
    <t>thuốc dùng ngoài (hộp 20g)</t>
  </si>
  <si>
    <t xml:space="preserve">hộp </t>
  </si>
  <si>
    <t>DY11.032</t>
  </si>
  <si>
    <t>Cao đặc Actiso, Cao mật lợn khô, Tỏi khô, Than hoạt tính.</t>
  </si>
  <si>
    <t>DY11.044</t>
  </si>
  <si>
    <t>Đương quy, Bạch truật, Nhân sâm/Đảng sâm, Quế nhục, Thục địa, Cam thảo, Hoàng kỳ, Phục linh/Bạch linh, Xuyên khung, Bạch thược.</t>
  </si>
  <si>
    <t>thuốc nước (ống 10ml)</t>
  </si>
  <si>
    <t xml:space="preserve">ống </t>
  </si>
  <si>
    <t>DY11.053</t>
  </si>
  <si>
    <t>Cao khô hy thiêm, cao khô ngũ gia bì gai, cao khô thiên niên kiện, cao khô cẩu tích cao khô thổ phục linh</t>
  </si>
  <si>
    <t>Viên nang cứng</t>
  </si>
  <si>
    <t>DY11.069</t>
  </si>
  <si>
    <t>Diệp hạ châu đắng</t>
  </si>
  <si>
    <t>DY11.074</t>
  </si>
  <si>
    <t>Diệp hạ châu, Nhân trần, Bồ công anh</t>
  </si>
  <si>
    <t>DY11.078</t>
  </si>
  <si>
    <t>Đan sâm, Huyền sâm, Đương quy, Viễn chí, Toan táo nhân, Đảng sâm, Chu sa, Bạch linh, Cát cánh, Ngũ vị tử, Cam thảo, Mạch môn đông, Thiên môn đông, Địa hoàng, Bá tử nhân</t>
  </si>
  <si>
    <t>hoàn cứng (túi 4g)</t>
  </si>
  <si>
    <t>DY11.080</t>
  </si>
  <si>
    <t>Đảng sâm, cam thảo, cao men bia</t>
  </si>
  <si>
    <t>dung dịch uống (ống 10ml)</t>
  </si>
  <si>
    <t>DY11.081</t>
  </si>
  <si>
    <t>Đảng sâm, Thục địa, Quế, Ngũ gia bì, Đương quy, Xuyên khung, Long nhãn, Trần bì.</t>
  </si>
  <si>
    <t>dd uống (chai 250ml)</t>
  </si>
  <si>
    <t xml:space="preserve">chai </t>
  </si>
  <si>
    <t>DY11.086</t>
  </si>
  <si>
    <t>Địa long; Hoàng kỳ; Đương quy; Xích thược; Xuyên khung; Đào nhân;  Hồng hoa.</t>
  </si>
  <si>
    <t>cao lỏng (gói  10ml)</t>
  </si>
  <si>
    <t>DY11.099</t>
  </si>
  <si>
    <t>Hà thủ ô đỏ, Thổ phục linh, Thương nhĩ tử, Hy Thiêm, Thiên niên kiện, Đương quy, Huyết giác, (Phòng kỷ).</t>
  </si>
  <si>
    <t>DY11.109</t>
  </si>
  <si>
    <t xml:space="preserve">Hồng hoa, Đương quy, Sinh địa, Sài hồ, Cam thảo, Xích thược, Xuyên khung, Chỉ xác, Ngưu tất, Bạch quả, (Đào nhân), (Cát cánh). </t>
  </si>
  <si>
    <t>DY11.111</t>
  </si>
  <si>
    <t>Húng chanh, Núc nác, Cineol.</t>
  </si>
  <si>
    <t>siro uống/chai 90ml</t>
  </si>
  <si>
    <t>DY11.113</t>
  </si>
  <si>
    <t>Hy thiêm, Hà thủ ô đỏ chế, Thương nhĩ tử, Thổ phục linh, Phòng kỷ/Dây đau xương, Thiên niên kiện, Huyết giác.</t>
  </si>
  <si>
    <t>hoàn mềm</t>
  </si>
  <si>
    <t>DY11.136</t>
  </si>
  <si>
    <r>
      <t>Long đởm thảo Hoàng cầm, Trạch tả,</t>
    </r>
    <r>
      <rPr>
        <b/>
        <sz val="12"/>
        <rFont val="Times New Roman"/>
        <family val="1"/>
      </rPr>
      <t xml:space="preserve">  </t>
    </r>
    <r>
      <rPr>
        <sz val="12"/>
        <rFont val="Times New Roman"/>
        <family val="1"/>
      </rPr>
      <t>Mộc thông</t>
    </r>
    <r>
      <rPr>
        <b/>
        <sz val="12"/>
        <rFont val="Times New Roman"/>
        <family val="1"/>
      </rPr>
      <t xml:space="preserve">, </t>
    </r>
    <r>
      <rPr>
        <sz val="12"/>
        <rFont val="Times New Roman"/>
        <family val="1"/>
      </rPr>
      <t>Đương quy, Cam thảo, Chi tử, Xa tiền tử, Sài hồ, Sinh địa hoàng</t>
    </r>
  </si>
  <si>
    <t>DY11.137</t>
  </si>
  <si>
    <t>Long não/Camphor, Tinh dầu bạc hà, Tinh dầu quế, Methyl salycilat, Gừng</t>
  </si>
  <si>
    <t>thuốc dùng ngoài (chai 60ml)</t>
  </si>
  <si>
    <t>DY11.149</t>
  </si>
  <si>
    <t>Mộc hương, hoàng liên, bạch truật, bạch linh, đảng sâm, nhục đậu khấu, trần bì, mạch nha, sơn tra, hoài sơn, sa nhân, thần khúc, cam thảo</t>
  </si>
  <si>
    <t>viên bao đường</t>
  </si>
  <si>
    <t>DY11.150</t>
  </si>
  <si>
    <t xml:space="preserve">Mộc hương, Hoàng liên/Berberin, (Xích thược/Bạch thược), (Ngô thù du). </t>
  </si>
  <si>
    <t>DY11.151</t>
  </si>
  <si>
    <t>DY11.153</t>
  </si>
  <si>
    <t xml:space="preserve">Nghệ </t>
  </si>
  <si>
    <t>thuốc nước</t>
  </si>
  <si>
    <t>DY11.155</t>
  </si>
  <si>
    <t>Ngũ sắc, (Tân di hoa, Thương nhĩ tử)</t>
  </si>
  <si>
    <t>Lọ xịt</t>
  </si>
  <si>
    <t>DY11.170</t>
  </si>
  <si>
    <t>Phòng phong, Hòe giác, Đương quy,  Địa du, Chỉ xác, Hoàng cầm.</t>
  </si>
  <si>
    <t>DY11.172</t>
  </si>
  <si>
    <t>Râu mèo, Actiso</t>
  </si>
  <si>
    <t>siro, chai 120ml</t>
  </si>
  <si>
    <t>DY11.194</t>
  </si>
  <si>
    <t>Tục đoạn, Phòng phong, Hy thiêm, Độc hoạt, Tần giao, Bạch thược, Đương quy, Xuyên khung, Thiên niên kiện, Ngưu tất, Hoàng kỳ, Đỗ trọng, Mã tiền.</t>
  </si>
  <si>
    <t>DY11.213</t>
  </si>
  <si>
    <t>Trầu không</t>
  </si>
  <si>
    <t>thuốc nước, lọ 120ml</t>
  </si>
  <si>
    <t>DY21.003</t>
  </si>
  <si>
    <t>Actiso, Râu mèo</t>
  </si>
  <si>
    <t>DY21.005</t>
  </si>
  <si>
    <t>Bạch truật, Phục thần/Bạch linh, Hoàng kỳ, Toan táo nhân, Nhân sâm/Đẳng sâm, Mộc hương, Cam thảo, Đương quy, Viễn chí, (Long nhãn), (Đại táo).</t>
  </si>
  <si>
    <t>cao lỏng, chai 60ml</t>
  </si>
  <si>
    <t>DY21.010</t>
  </si>
  <si>
    <t>Đương quy di thực</t>
  </si>
  <si>
    <t>DY21.018</t>
  </si>
  <si>
    <t>Sinh địa, Mạch môn, Huyền sâm, Bối mẫu, Bạch thược, Mẫu đơn bì, Cam thảo.</t>
  </si>
  <si>
    <t>cao lỏng, chai    120ml</t>
  </si>
  <si>
    <t>DY21.019</t>
  </si>
  <si>
    <t>Toan táo nhân, đương qui, hoài sơn, nhục thung dung, kỷ tử, ngũ vị tử, ích trí nhân, hổ phách, thiên trúc hoàng, long cốt, tiết xương bồ, thiên ma, rễ đan sâm, nhân sâm, trắc bách diệp.</t>
  </si>
  <si>
    <t>Xuyên khung, Tần giao, Bạch chỉ, Đương quy, Mạch môn, Hồng sâm, Ngô thù du, Ngũ vị tử, Băng phiến/borneol.</t>
  </si>
  <si>
    <t>DY21.022</t>
  </si>
  <si>
    <t>viên hoàn cứng</t>
  </si>
  <si>
    <t>Tên vị thuốc cổ truyền</t>
  </si>
  <si>
    <t>Tên KH</t>
  </si>
  <si>
    <t>Nguồn
gốc</t>
  </si>
  <si>
    <t>Tiêu chuẩn chất lượng</t>
  </si>
  <si>
    <t>Dạng sơ chế/phương pháp chế biến</t>
  </si>
  <si>
    <t>Cách đóng gói</t>
  </si>
  <si>
    <t>Báo giá (vnđ) giá thuốc đã trúng thầu được công bố trên website của Cục QLYDCT hay BHXH</t>
  </si>
  <si>
    <t>Báo giá (vnđ) thuốc chưa có giá trúng thầu</t>
  </si>
  <si>
    <t>Tên mặt hàng</t>
  </si>
  <si>
    <t>Giá trúng thầu</t>
  </si>
  <si>
    <t xml:space="preserve">Năm trúng thầu/tại </t>
  </si>
  <si>
    <t>Báo giá</t>
  </si>
  <si>
    <t>Cty báo giá</t>
  </si>
  <si>
    <t>A giao</t>
  </si>
  <si>
    <t>Colla Corii Asini</t>
  </si>
  <si>
    <t>B</t>
  </si>
  <si>
    <t>TCCS</t>
  </si>
  <si>
    <t xml:space="preserve">Sao với cáp phấn hoặc bột mẫu lệ </t>
  </si>
  <si>
    <t>Túi 0,5-1kg hút chân không</t>
  </si>
  <si>
    <t>Kg</t>
  </si>
  <si>
    <t>892.5
827.4
813.75</t>
  </si>
  <si>
    <t>Từ 4/2018- 3/2020 tại SYT Khánh Hòa
Từ 3/2018- 3/2019 tại SYT Hòa Bình 
Từ 24/2/2017-24/2/2018 SYT Sơn La</t>
  </si>
  <si>
    <t>-Thuốc D
-Thuốc E
-Thuốc G</t>
  </si>
  <si>
    <t>-Thuốc D:
-Thuốc E:
-Thuốc G:</t>
  </si>
  <si>
    <t>Ba kích</t>
  </si>
  <si>
    <t>Radix Morindae officinalis</t>
  </si>
  <si>
    <t>N</t>
  </si>
  <si>
    <t>DĐVN V</t>
  </si>
  <si>
    <t xml:space="preserve">Chích rượu </t>
  </si>
  <si>
    <t>1485.75
945
900</t>
  </si>
  <si>
    <t>Từ 3/2018- 3/2019 SYT Hòa Bình
Từ 01/7/2017 - 31/12/2018 SYT Bắc Kạn
Từ 6/2018 - 3/2020  SYT Bình Định</t>
  </si>
  <si>
    <t>Bá tử nhân</t>
  </si>
  <si>
    <t>Semen Platycladi orientalis</t>
  </si>
  <si>
    <t xml:space="preserve">Sao vàng </t>
  </si>
  <si>
    <t>903
862.05
824</t>
  </si>
  <si>
    <t xml:space="preserve">Từ 1/1/2018-31/12/2018 SYT Thanh Hóa
Từ 27/4/2018-27/4/2019 SYT Đà Nẵng
Từ 24/2/2017-24/2/2018 SYT Sơn La
</t>
  </si>
  <si>
    <t>Bạc hà</t>
  </si>
  <si>
    <t xml:space="preserve">Herba Menthae </t>
  </si>
  <si>
    <t xml:space="preserve">Bạch chỉ </t>
  </si>
  <si>
    <t>Bách bộ</t>
  </si>
  <si>
    <t>Radix Stemonae tuberosae</t>
  </si>
  <si>
    <t>273
260.4
252</t>
  </si>
  <si>
    <t xml:space="preserve">Từ 29/8/2016-29/8/2017 SYT Lạng Sơn
Từ 6/2018 - 3/2020  SYT Bình Định
Từ 17/3/2017- 17/9/2018 SYT Cao Bằng
</t>
  </si>
  <si>
    <t>Radix Angelicae dahuricae</t>
  </si>
  <si>
    <t>Thái phiến, phơi khô</t>
  </si>
  <si>
    <t>315
262.5
260</t>
  </si>
  <si>
    <t xml:space="preserve">Từ 05/2018 -05/2019 BVĐKTW Quãng Nam
Từ 29/8/2016-29/8/201 SYT lạng Sơn
Từ 24/1/2017-31/5/2018 SYT Nghệ An
</t>
  </si>
  <si>
    <t xml:space="preserve">Bạch cương tàm </t>
  </si>
  <si>
    <t>Bombyx Botryticatus</t>
  </si>
  <si>
    <t xml:space="preserve">Sao vàng với cám </t>
  </si>
  <si>
    <t>919.8
510.3
420</t>
  </si>
  <si>
    <t>Từ 05/2018 -05/2019 BV ĐKTW Quãng Nam
Từ 4/2018- 3/2020 SYT Khánh Hòa
Từ 1/8/2017- 1/5/2018 SYT Cần Thơ</t>
  </si>
  <si>
    <t>Bạch giới tử</t>
  </si>
  <si>
    <t>Semen Sinapis albae</t>
  </si>
  <si>
    <t>Bách hợp</t>
  </si>
  <si>
    <t xml:space="preserve">Bulbus Lilii  </t>
  </si>
  <si>
    <t>Bạch linh (Phục linh, Bạch phục linh)</t>
  </si>
  <si>
    <t xml:space="preserve">Poria   </t>
  </si>
  <si>
    <t>504
462
434.7</t>
  </si>
  <si>
    <t>Từ 29/8/2016-29/8/2017 SYT Lạng Sơn
Từ 1/1/2017-31/5/2018 Syt Quảng Bình
Từ 3/2018- 3/2019 SYT Hòa Bình</t>
  </si>
  <si>
    <t>Bạch phụ tử</t>
  </si>
  <si>
    <t>Rhizoma Typhonii gigantei</t>
  </si>
  <si>
    <t>Bạch tật lê</t>
  </si>
  <si>
    <t xml:space="preserve">Fructus Tribuli terrestris                                                                                                                                                                                                                                                                                                                                                                                                                                      </t>
  </si>
  <si>
    <t>B-N</t>
  </si>
  <si>
    <t>Bạch thược</t>
  </si>
  <si>
    <t>Radix Paeoniae lactiflorae</t>
  </si>
  <si>
    <t>460
405
408.450</t>
  </si>
  <si>
    <t>Từ 1/1/2017-31/5/2018 SYT Quảng Bình
Từ 24/2/2017-24/2/2018 SYT Sơn La 
SYT Dăklak</t>
  </si>
  <si>
    <t>Bạch truật</t>
  </si>
  <si>
    <t>Rhizoma Atractylodis macrocephalae</t>
  </si>
  <si>
    <t>Sao cám mật ong</t>
  </si>
  <si>
    <t>592.2
550.2
576.450</t>
  </si>
  <si>
    <t>Từ 3/2018- 3/2019 SYT Hòa Bình
Từ 05/2018 -05/2019 BV ĐKTW Quãng Nam
Từ 8/2017 - 8/2018  SYT Bắc Giang</t>
  </si>
  <si>
    <t>Bán chi liên</t>
  </si>
  <si>
    <t>Radix Scutellariae barbatae</t>
  </si>
  <si>
    <t>Bán hạ bắc</t>
  </si>
  <si>
    <t>Rhizoma Pinelliae</t>
  </si>
  <si>
    <t>310.8
283.5
284</t>
  </si>
  <si>
    <t xml:space="preserve">Từ 1/1/2018-31/12/2018 SYT Thanh Hóa
Từ 29/8/2016-29/8/2017 SyT Lạng Sơn
Từ 24/2/2017-24/2/2018 SYT Sơn La
</t>
  </si>
  <si>
    <t>Bồ công anh</t>
  </si>
  <si>
    <t>Herba Lactucae indicae</t>
  </si>
  <si>
    <t xml:space="preserve">Cắt đoạn ngắn phơi khô </t>
  </si>
  <si>
    <t>252
220.5
210</t>
  </si>
  <si>
    <t>Từ 29/8/2016-29/8/2017 SYT Lạng Sơn
Từ 05/2018 -05/2019 BV ĐK Quảng Nam
Từ 24/2/2017-24/2/2018 SYT Sơn La</t>
  </si>
  <si>
    <t>Bồ hoàng</t>
  </si>
  <si>
    <t>Pollen Typhae</t>
  </si>
  <si>
    <t>Thông tư 30/2017/TT-BYT</t>
  </si>
  <si>
    <t>Cam thảo</t>
  </si>
  <si>
    <t>Radix Glycyrrhizae</t>
  </si>
  <si>
    <t>Thái phiến phơi khô</t>
  </si>
  <si>
    <t>Cam Thảo</t>
  </si>
  <si>
    <t>493.5
481.95
441</t>
  </si>
  <si>
    <t xml:space="preserve">Từ 29/8/2016-29/8/2017 SYT Nghệ An
Từ 17/3/2017- 17/9/2018 SYT Cao Bằng
Từ 1/1/2017-31/5/2018 SYT Quảng Bình
</t>
  </si>
  <si>
    <t>Cam thảo dây</t>
  </si>
  <si>
    <t>Herba et radix Abri Precatorii</t>
  </si>
  <si>
    <t>Can khương</t>
  </si>
  <si>
    <t>Rhizoma Zingiberis</t>
  </si>
  <si>
    <t>Can Khương</t>
  </si>
  <si>
    <t xml:space="preserve">253
201.6
241.5
</t>
  </si>
  <si>
    <t>Từ 1/1/2017-31/5/2018 SYT Quảng Bình
Từ 3/2018- 3/2019 SYT Hòa Bình
Từ 17/3/2017- 17/9/2018 SYT Cao Bằng</t>
  </si>
  <si>
    <t>Cát căn</t>
  </si>
  <si>
    <t>Radix Puerariae thomsonii</t>
  </si>
  <si>
    <t>249
241.5
218.4</t>
  </si>
  <si>
    <t>Từ 24/1/2017-31/5/2018 SYT Hòa Bình
Từ 29/8/2016-29/8/2017 SYT Lạng Sơn
Từ 17/3/2017- 17/9/2018 SYT Cao Bằng</t>
  </si>
  <si>
    <t>Cát cánh</t>
  </si>
  <si>
    <t>Radix Platycodi grandiflori</t>
  </si>
  <si>
    <t xml:space="preserve">Thái phiến, phơi khô </t>
  </si>
  <si>
    <t>840
656.25
630</t>
  </si>
  <si>
    <t>Từ 01/7/2017 - 31/12/2018 SYT Bắc Kạn
SYT Đăklắk
Từ 6/2018 - 3/2020   SYT Bình  Định</t>
  </si>
  <si>
    <t>Câu đằng</t>
  </si>
  <si>
    <t>Ramulus cum unco Uncariae</t>
  </si>
  <si>
    <t xml:space="preserve">Thái phiến, phơi khô  </t>
  </si>
  <si>
    <t>695.1
621.6
588</t>
  </si>
  <si>
    <t>Từ 17/3/2017- 17/9/2018 SYT Cao Bằng
Từ 1/1/2018-31/12/2018 SYT Thanh Hóa
Từ 4/2018- 3/2020 SYT Khánh Hòa</t>
  </si>
  <si>
    <t>Câu kỷ tử</t>
  </si>
  <si>
    <t>Fructus Lycii</t>
  </si>
  <si>
    <t>Tẩm rượu</t>
  </si>
  <si>
    <t>490
450.45
475.65</t>
  </si>
  <si>
    <t>Từ 1/1/2018-31/12/2018 SYT Thanh Hóa
Từ 05/2018 -05/2019 BVĐKTW Quảng Nam
SYT Đăklăk</t>
  </si>
  <si>
    <t>Cẩu tích</t>
  </si>
  <si>
    <t>Rhizoma Cibotii</t>
  </si>
  <si>
    <t>Chỉ thực</t>
  </si>
  <si>
    <t>Fructus Aurantii immaturus</t>
  </si>
  <si>
    <t xml:space="preserve">Thái phiến, sao đến khi vàng tối </t>
  </si>
  <si>
    <t>Chi tử</t>
  </si>
  <si>
    <t>Fructus Gardeniae</t>
  </si>
  <si>
    <t>sao qua (Chi tử vi sao): Sao cho đến khô, lấy ra để nguội, đóng gói.
sao cháy (Chi tử thán sao): Chi tử được sao đến khi bên ngoài có màu đen, bên trong có màu nâu, có mùi thơm cháy, khô giòn, lấy ra để nguội, đóng gói.</t>
  </si>
  <si>
    <t>Chỉ xác</t>
  </si>
  <si>
    <t xml:space="preserve">Fructus Aurantii </t>
  </si>
  <si>
    <t>472.5
422
411.6</t>
  </si>
  <si>
    <t>Từ 29/8/2016-29/8/2017 SYT Lạng Sơn
Từ 24/2/2017-24/2/2018 SYT  Sơn La
Từ 3/2018- 3/2019 SYT Hòa Bình</t>
  </si>
  <si>
    <t>Cỏ ngọt</t>
  </si>
  <si>
    <t>Herba Steviae</t>
  </si>
  <si>
    <t>Sơ chế</t>
  </si>
  <si>
    <t>Cỏ Ngọt</t>
  </si>
  <si>
    <t>241.5
200
199.5</t>
  </si>
  <si>
    <t>Từ 29/8/2016-29/8/2017 SYT Lạng Sơn
Từ 6/2018 - 3/2020   SYT Bình Định
Từ 17/3/2017- 17/9/2018 SYT Cao Bằng</t>
  </si>
  <si>
    <t>Cốc tinh thảo</t>
  </si>
  <si>
    <t>Flos Eriocauli</t>
  </si>
  <si>
    <t>Cốt toái bổ</t>
  </si>
  <si>
    <t>Rhizoma Drynariae</t>
  </si>
  <si>
    <t xml:space="preserve">Thái phiến, sao vàng </t>
  </si>
  <si>
    <t>275
262.5
249.9</t>
  </si>
  <si>
    <t>Từ 24/1/2017-31/5/2018 SYT Nghệ An
Từ 29/8/2016-29/8/2017 SYT Lạng Sơn
Từ 17/3/2017- 17/9/2018 SYT Cao Bằng</t>
  </si>
  <si>
    <t>Cúc hoa</t>
  </si>
  <si>
    <t>Flos Chrysanthemi indici</t>
  </si>
  <si>
    <t xml:space="preserve">Sơ chế </t>
  </si>
  <si>
    <t>Cúc Hoa</t>
  </si>
  <si>
    <t>1029
1023.75
915</t>
  </si>
  <si>
    <t>Từ 29/8/2016-29/8/2017 SYT Lạng Sơn
Từ 17/3/2017- 17/9/2018 SYT Cao Bằng
Từ 24/2/2017-24/2/2018 SYT Sơn La</t>
  </si>
  <si>
    <t>Đại hoàng</t>
  </si>
  <si>
    <t>Rhizoma Rhei</t>
  </si>
  <si>
    <t>Thái phiến, chích rượu</t>
  </si>
  <si>
    <t>370
315
275</t>
  </si>
  <si>
    <t>Từ 24/1/2017-31/5/2018 SYT Nghệ An
Từ 17/3/2017- 17/9/2018 SYT Cao Bằng
Từ 1/8/2017- 1/5/2018 SYT Cần Thơ</t>
  </si>
  <si>
    <t>Đại hồi</t>
  </si>
  <si>
    <t>Fructus Illicii veri</t>
  </si>
  <si>
    <t>Đại phúc bì</t>
  </si>
  <si>
    <t>Pericarpium Arecae catechi</t>
  </si>
  <si>
    <t>Đại táo</t>
  </si>
  <si>
    <t>Fructus Ziziphi jujubae</t>
  </si>
  <si>
    <t xml:space="preserve">Quả phơi khô </t>
  </si>
  <si>
    <t>255
242.55
212</t>
  </si>
  <si>
    <t>Từ 24/2/2017-24/2/2018 SYT Sơn La
Từ 1/1/2018-31/12/2018 SYT Thanh Hóa
Từ 31/5/2017- 31/12/2018 SYT Điện Biên</t>
  </si>
  <si>
    <t>Dâm dương hoắc</t>
  </si>
  <si>
    <t>Herba Epimedii</t>
  </si>
  <si>
    <t>420
411.6
361.2</t>
  </si>
  <si>
    <t>Từ 29/8/2016-29/8/2017  SYT Lạng Sơn
Từ 1/1/2018-31/12/2018 SYT Thanh Hóa
Từ 27/4/2018-27/4/2019 SYT Đà Nẵng</t>
  </si>
  <si>
    <t>Đan sâm</t>
  </si>
  <si>
    <t>Radix Salviae miltiorrhizae</t>
  </si>
  <si>
    <t xml:space="preserve">Thái phiến, sao với rượu </t>
  </si>
  <si>
    <t>425.25
389.55
410</t>
  </si>
  <si>
    <t>Từ 3/2018- 3/2019 SYT Hòa Bình
Từ 27/4/2018-27/4/2019 SYT Đà Nẵng
Từ 1/1/2017-31/5/2018 SYT Quảng Bình</t>
  </si>
  <si>
    <t>Đẳng sâm</t>
  </si>
  <si>
    <t>Radix Codonopsis</t>
  </si>
  <si>
    <t>859
850
800</t>
  </si>
  <si>
    <t>Từ 1/1/2017-31/5/2018 SYT Quảng Bình
Từ 05/2018 -05/2019 BV ĐKTW Quảng Nam
Từ 24/1/2017-31/5/2018 SYT Nghệ An</t>
  </si>
  <si>
    <t>Đăng tâm thảo</t>
  </si>
  <si>
    <t>Medulla Junci effusi</t>
  </si>
  <si>
    <t xml:space="preserve">Cắt đoạn </t>
  </si>
  <si>
    <t>1700
1575
1450</t>
  </si>
  <si>
    <t>Từ 6/2018 - 3/2020  SYT Bình Định
Từ 17/3/2017- 17/9/2018 SYT Cao Bằng
Từ 1/8/2017- 1/5/2018 SYT Cần Thơ</t>
  </si>
  <si>
    <t>Đào nhân</t>
  </si>
  <si>
    <t>Semen Pruni</t>
  </si>
  <si>
    <t xml:space="preserve"> Bỏ vỏ, sao vàng</t>
  </si>
  <si>
    <t>1155
1144.5
1113</t>
  </si>
  <si>
    <t>Địa long</t>
  </si>
  <si>
    <t>Pheretima</t>
  </si>
  <si>
    <t>1930
1680
1500.45</t>
  </si>
  <si>
    <t xml:space="preserve">Từ 24/2/2017-24/2/2018 SYT Sơn La
Từ 01/7/2017 - 31/12/2018 SYT Bắc Kạn
SYT Thừa Thiên Huế
</t>
  </si>
  <si>
    <t xml:space="preserve">Diệp hạ châu </t>
  </si>
  <si>
    <t>Herba Phyllanthi urinariae</t>
  </si>
  <si>
    <t>Đinh hương</t>
  </si>
  <si>
    <t>Flos Syzygii aromatici</t>
  </si>
  <si>
    <t>Đỗ trọng</t>
  </si>
  <si>
    <t>Cortex Eucommiae</t>
  </si>
  <si>
    <t xml:space="preserve">Cắt dập thành đoạn, phơi khô </t>
  </si>
  <si>
    <t>414.75
399
372.75</t>
  </si>
  <si>
    <t>Từ 17/3/2017- 17/9/2018 SYT Cao Bằng
Từ 24/2/2017-24/2/2018 SYT Sơn La
Từ 3/2018- 3/2019 SYT Hòa Bình</t>
  </si>
  <si>
    <t>Độc hoạt</t>
  </si>
  <si>
    <t>Radix Angelicae pubescentis</t>
  </si>
  <si>
    <t>493.5
428.4
420</t>
  </si>
  <si>
    <t>Từ 29/8/2016-29/8/2017 SYT Lạng Sơn
Từ 17/3/2017- 17/9/2018 SYT Cao Bằng
SYT Đăklăk</t>
  </si>
  <si>
    <t>Đương quy (di thực)</t>
  </si>
  <si>
    <t>Radix Angelicae acutilobae</t>
  </si>
  <si>
    <t>Đương quy (Toàn quy)</t>
  </si>
  <si>
    <t>Radix Angelicae sinensis</t>
  </si>
  <si>
    <t>1071
966
788.55</t>
  </si>
  <si>
    <t>Từ 29/8/2016-29/8/2017 SYT Lạng Sơn
Từ 24/2/2017-24/2/2018 Sơn La
Từ 27/4/2018-27/4/2019 SYT Đà Nẵng</t>
  </si>
  <si>
    <t>Hạ khô thảo</t>
  </si>
  <si>
    <t>Spica Prunellae</t>
  </si>
  <si>
    <t>280.35
244.65
273</t>
  </si>
  <si>
    <t>SYT Thừa Thiên Huế
Từ 8/5/2018-5/6/2018 SYT Ninh Thuận
Từ 05/2018 -05/2019 BV ĐKTW Quảng Nam</t>
  </si>
  <si>
    <t>Hà thủ ô đỏ</t>
  </si>
  <si>
    <t>Radix Fallopiae multiflorae</t>
  </si>
  <si>
    <t>Hà thủ ô đỏ (chế)</t>
  </si>
  <si>
    <t>Chế với nước đậu đen</t>
  </si>
  <si>
    <t>405
388.5
397.95</t>
  </si>
  <si>
    <t>Từ 24/2/2017-24/2/2018 SYT Sơn La
Từ 17/3/2017- 17/9/2018 SYT Cao Bằng
Từ 3/2018- 3/2019 SYT Hòa Bình</t>
  </si>
  <si>
    <t xml:space="preserve">Hạnh nhân </t>
  </si>
  <si>
    <t>Semen Armeniacae amarum</t>
  </si>
  <si>
    <t xml:space="preserve">Hậu phác </t>
  </si>
  <si>
    <t>Cortex Magnoliae officinali</t>
  </si>
  <si>
    <t>Hậu phác</t>
  </si>
  <si>
    <t>242
220.5
238</t>
  </si>
  <si>
    <t>Từ 1/1/2017-31/5/2018 SYT Quảng Nam
Từ 12/2017- 4/2018 SYT Quảng Ngãi
Từ 24/2/2017-24/2/2018 SYT Sơn La</t>
  </si>
  <si>
    <t>Hoắc hương</t>
  </si>
  <si>
    <t>Herba Pogostemonis</t>
  </si>
  <si>
    <t>315
303.45
290</t>
  </si>
  <si>
    <t>SYT Thừa Thiên Huế
Từ 8/2018 - 8/2019 SYT Trà Vinh
Từ 6/2018 - 3/2020   SYT Bình Định</t>
  </si>
  <si>
    <t>Hoài sơn</t>
  </si>
  <si>
    <t>Tuber Dioscoreae persimilis</t>
  </si>
  <si>
    <t>384
378
310.8</t>
  </si>
  <si>
    <t>Từ 1/1/2017-31/5/2018 SYT Quảng Bình
Từ 17/3/2017- 17/9/2018 SYT Cao Bằng
Từ 05/2018 -05/2019 BVĐKTW Quảng Nam</t>
  </si>
  <si>
    <t>Hoàng bá</t>
  </si>
  <si>
    <t>Cortex Phellodendri</t>
  </si>
  <si>
    <t xml:space="preserve">Cắt thành miếng, phơi khô </t>
  </si>
  <si>
    <t>357
321.3
341.25</t>
  </si>
  <si>
    <t>Từ 29/8/2016-29/8/2017 SYT Lạng Sơn
Từ 05/2018 -05/2019  BVĐKTW Quảng NamTừ 17/3/2017- 17/9/2018 SYT Cao Bằng</t>
  </si>
  <si>
    <t>Hoàng bá nam (Núc nác)</t>
  </si>
  <si>
    <t>Cortex Oroxyli indici</t>
  </si>
  <si>
    <t>Hoàng cầm</t>
  </si>
  <si>
    <t>Radix Scutellariae</t>
  </si>
  <si>
    <t>648.9
550
479.85</t>
  </si>
  <si>
    <t>Từ 1/1/2018-31/12/2018 SYT Thanh Hóa
Từ 24/1/2017-31/5/2018 SYT Nghệ An
Từ 05/2018 -05/2019 BVĐKTW Quảng Nam</t>
  </si>
  <si>
    <t>Hoàng đằng</t>
  </si>
  <si>
    <t>Caulis et Radix Fibraureae</t>
  </si>
  <si>
    <t>Hoàng kỳ</t>
  </si>
  <si>
    <t>Radix Astragali membranacei</t>
  </si>
  <si>
    <t>583.8
567
504</t>
  </si>
  <si>
    <t>Từ 17/3/2017- 17/9/2018 SYT Cao Bằng
Từ 29/8/2016-29/8/2017 SYT Lạng Sơn
Từ 24/2/2017-24/2/2018 SYT Sơn La</t>
  </si>
  <si>
    <t>Hoàng liên</t>
  </si>
  <si>
    <t>Rhizoma Coptidis</t>
  </si>
  <si>
    <t xml:space="preserve">Hoàng tinh </t>
  </si>
  <si>
    <t>Rhizoma Polygonati</t>
  </si>
  <si>
    <t>Chế rượu</t>
  </si>
  <si>
    <t>320
304.5
155.4</t>
  </si>
  <si>
    <t>Từ 24/1/2017-31/5/2018 SYT Nghệ An
Từ 17/3/2017- 17/9/2018 SYT Cao Bằng
Từ 4/2018- 3/2020 SYT Khánh Hòa</t>
  </si>
  <si>
    <t>Hòe hoa</t>
  </si>
  <si>
    <t>Flos Styphnolobii japonici</t>
  </si>
  <si>
    <t>500
210
205</t>
  </si>
  <si>
    <t>Từ 24/1/2017-31/5/2018 SYT Nghệ An
Từ 12/2017- 4/2018 SYT Quảng Ngãi
Từ 4/5/2017-31/3/2018 SYT Sóc Trăng</t>
  </si>
  <si>
    <t>Hồng hoa</t>
  </si>
  <si>
    <t>Flos Carthami tinctorii</t>
  </si>
  <si>
    <t>1302
1299.9
1200</t>
  </si>
  <si>
    <t>Từ 3/2018- 3/2019 Syt Hòa Bình
Từ 27/4/2018-27/4/2019 SYT Đà Nẵng
Từ 24/1/2017-31/5/2018 SYT Nghệ An</t>
  </si>
  <si>
    <t>Hương phụ</t>
  </si>
  <si>
    <t>Rhizoma Cyperi</t>
  </si>
  <si>
    <t>Chế với muối, gừng, giấm, rượu</t>
  </si>
  <si>
    <t>210
206.85
197</t>
  </si>
  <si>
    <t>Từ 29/8/2016-29/8/2017 SYT Lạng Sơn
Từ 6/2018 - 3/2020  SYT Bình Định
Từ 3/2018- 3/2019 SYT Hòa Bình</t>
  </si>
  <si>
    <t>Huyền hồ</t>
  </si>
  <si>
    <t>Tuber Corydalis</t>
  </si>
  <si>
    <t>Huyền sâm</t>
  </si>
  <si>
    <t>Radix Scrophulariae</t>
  </si>
  <si>
    <t>470
387.45
319</t>
  </si>
  <si>
    <t>Từ 6/2018 - 3/2020   SYT Bình Định
Từ 3/2018- 3/2019 SYT Hòa Bình
Từ 1/1/2017-31/5/2018 SYT Quảng Bình</t>
  </si>
  <si>
    <t>Huyết giác</t>
  </si>
  <si>
    <t>Lignum Dracaenae cambodianae</t>
  </si>
  <si>
    <t>300.3
242
231</t>
  </si>
  <si>
    <t>SYT Thừa Thiên Huế
Từ 24/2/2017-24/2/2018 SYT Sơn La
Từ 17/3/2017- 17/9/2018 SYT Cao Bằng</t>
  </si>
  <si>
    <t xml:space="preserve">Hy thiêm </t>
  </si>
  <si>
    <t>Herba Siegesbeckiae</t>
  </si>
  <si>
    <t>Ích mẫu</t>
  </si>
  <si>
    <t>Herba Leonuri japonici</t>
  </si>
  <si>
    <t xml:space="preserve">Cắt đoạn ngắn, phơi khô </t>
  </si>
  <si>
    <t>199.5
178.5
173.25</t>
  </si>
  <si>
    <t>Từ 29/8/2016-29/8/2017 Syt Lạng Sơn
SYT Thừa Thiên Huế
Từ 6/2018 - 3/2020   SYT Bình Định</t>
  </si>
  <si>
    <t>Ích trí nhân</t>
  </si>
  <si>
    <t>Fructus Alpiniae oxyphyllae</t>
  </si>
  <si>
    <t>837
820
780</t>
  </si>
  <si>
    <t>Từ 24/2/2017-24/2/2018 SYT Sơn La
Từ 24/1/2017-31/5/2018 SYT Nghệ An
Từ 25/10/2017- 25/10/2018 Syt Bình Thuận</t>
  </si>
  <si>
    <t>Ké đầu ngựa (Thương nhĩ tử)</t>
  </si>
  <si>
    <t xml:space="preserve">Fructus Xanthii strumarii </t>
  </si>
  <si>
    <t xml:space="preserve">Sao cháy gai </t>
  </si>
  <si>
    <t>210
184.8
116.55</t>
  </si>
  <si>
    <t xml:space="preserve">Từ 29/8/2016-29/8/2017 Syt Lạng Sơn
Từ 1/1/2018-31/12/2018 SYT Thanh Hóa
Từ 24/1/2017-31/5/2018 SYT Nghệ An
</t>
  </si>
  <si>
    <t>Kê huyết đằng</t>
  </si>
  <si>
    <t xml:space="preserve">Caulis Spatholobi </t>
  </si>
  <si>
    <t>210
193.5
189</t>
  </si>
  <si>
    <t>Từ 17/3/2017- 17/9/2018 SYT Cao Bằng
Từ 05/2018 -05/2019 BVĐKTW Quảng Nam
Từ 24/2/2017-24/2/2018 SYT Sơn La</t>
  </si>
  <si>
    <t>Kê nội kim</t>
  </si>
  <si>
    <t>Endothelium Corneum Gigeriae Galli</t>
  </si>
  <si>
    <t>Sao</t>
  </si>
  <si>
    <t>Kha tử</t>
  </si>
  <si>
    <t>Fructus Terminaliae chebulae</t>
  </si>
  <si>
    <t>Khiếm thực</t>
  </si>
  <si>
    <t>Semen Euryales</t>
  </si>
  <si>
    <t>Khương hoàng</t>
  </si>
  <si>
    <t>Rhizoma et Radix Curcumae longae</t>
  </si>
  <si>
    <t xml:space="preserve">Khương hoàng/Uất kim </t>
  </si>
  <si>
    <t>294
284
178.5</t>
  </si>
  <si>
    <t>Từ 17/3/2017- 17/9/2018 SYT Cao Bằng
Từ 24/2/2017-24/2/2018 SYT Sơn La
Từ 4/5/2017-31/3/2018 SYT Sóc Trăng</t>
  </si>
  <si>
    <t>Khương hoạt</t>
  </si>
  <si>
    <t>Rhizoma et Radix Notopterygii</t>
  </si>
  <si>
    <t>2090
1920
1855.35</t>
  </si>
  <si>
    <t>Từ 24/1/2017-31/5/2018 SYT Nghệ An
Từ 24/2/2017-24/2/2018 SYT Sơn La
Từ 05/2018 -05/2019 BVĐKTW Quảng Nam</t>
  </si>
  <si>
    <t>Kim anh</t>
  </si>
  <si>
    <t xml:space="preserve">Fructus Rosae laevigatae </t>
  </si>
  <si>
    <t>Kim ngân hoa</t>
  </si>
  <si>
    <t>Flos Lonicerae</t>
  </si>
  <si>
    <t>1244.25
1120
1025</t>
  </si>
  <si>
    <t>Từ 17/3/2017- 17/9/2018 SYT Cao Bằng
Từ 24/1/2017-31/5/2018 SYT Nghệ An
Từ 24/2/2017-24/2/2018 SYT Sơn La</t>
  </si>
  <si>
    <t>Kim tiền thảo</t>
  </si>
  <si>
    <t>Herba Desmodii styracifolii</t>
  </si>
  <si>
    <t>196
180.6
170</t>
  </si>
  <si>
    <t>Từ 24/2/2017-24/2/2018 SYT Sơn La
Từ 1/1/2018-31/12/2018 SYT Thanh Hóa
Từ 24/1/2017-31/5/2018 SYT Nghệ An</t>
  </si>
  <si>
    <t>Kinh giới</t>
  </si>
  <si>
    <t>Herba Elsholtziae ciliatae</t>
  </si>
  <si>
    <t>Sao cháy</t>
  </si>
  <si>
    <t>223.65
210
189</t>
  </si>
  <si>
    <t>Từ 1/1/2018-31/12/2018 SYT Thanh Hóa
Từ 29/8/2016-29/8/2017 SYT lạng Sơn
Từ 24/2/2017-24/2/2018 SYT Sơn La</t>
  </si>
  <si>
    <t>Lạc tiên</t>
  </si>
  <si>
    <t>Herba Passiflorae</t>
  </si>
  <si>
    <t>210
168
140.7</t>
  </si>
  <si>
    <t>Từ 29/8/2016-29/8/2017 SYT Lạng Sơn
Từ 24/2/2017-24/2/2018 SYT Sơn La
Từ 3/2018- 3/2019 SYT Hòa Bình</t>
  </si>
  <si>
    <t>Liên kiều</t>
  </si>
  <si>
    <t>Fructus Forsythiae</t>
  </si>
  <si>
    <t>Bỏ hạt, lõi, phơi khô</t>
  </si>
  <si>
    <t>709.8
682
609</t>
  </si>
  <si>
    <t>SYT Thừa Thiên Huế
Từ 01/7/2017 - 31/12/2018 SYT Bắc Kạn
Từ 29/8/2016-29/8/2017 SYT Lạng Sơn</t>
  </si>
  <si>
    <t>Liên nhục</t>
  </si>
  <si>
    <t>Semen Nelumbinis</t>
  </si>
  <si>
    <t>438
329.7
378</t>
  </si>
  <si>
    <t>Từ 24/2/2017-24/2/2018 SYT Sơn La
Từ 27/4/2018-27/4/2019 SYT Đà Nẵng
Từ 17/3/2017- 17/9/2018 SYT Cao Bằng</t>
  </si>
  <si>
    <t>Liên tâm</t>
  </si>
  <si>
    <t>Embryo Nelumbinis nuciferae</t>
  </si>
  <si>
    <t>Long nhãn</t>
  </si>
  <si>
    <t>Arillus Longan</t>
  </si>
  <si>
    <t>493.5
429.45
435.75</t>
  </si>
  <si>
    <t>Từ 29/8/2016-29/8/2017 SYT Lạng Sơn
SYT Đăklăk
Từ 17/3/2017- 17/9/2018 SYT Cao Bằng</t>
  </si>
  <si>
    <t>Lức (Sài hồ nam)</t>
  </si>
  <si>
    <t>Radix Plucheae pteropodae</t>
  </si>
  <si>
    <t>Ma hoàng</t>
  </si>
  <si>
    <t>Herba Ephedrae</t>
  </si>
  <si>
    <t>Mạch môn</t>
  </si>
  <si>
    <t>Radix Ophiopogonis japonici</t>
  </si>
  <si>
    <t>Rễ củ rút bỏ lõi, phơi khô</t>
  </si>
  <si>
    <t>887.25
716.1
703.5</t>
  </si>
  <si>
    <t>Từ 3/2018- 3/2019 SYT Hòa Bình
Từ 12/2017- 4/2018 SYT Quảng Ngãi
Từ 25/10/2017- 25/10/2018 Syt Bình Thuận</t>
  </si>
  <si>
    <t>Mạch nha</t>
  </si>
  <si>
    <t>Fructus Hordei germinatus</t>
  </si>
  <si>
    <t>Mạn kinh tử</t>
  </si>
  <si>
    <t>Fructus Viticis</t>
  </si>
  <si>
    <t>Sao vàng, loại bỏ hết màng trắng và đài hoa.</t>
  </si>
  <si>
    <t>Mẫu đơn bì</t>
  </si>
  <si>
    <t>Cortex  Paeoniae suffruticosae</t>
  </si>
  <si>
    <t xml:space="preserve">Bỏ lõi, sao vàng </t>
  </si>
  <si>
    <t>607.95
550.2
546</t>
  </si>
  <si>
    <t>Từ 1/1/2018-31/12/2018 Syt Thanh Hóa
Từ 17/3/2017- 17/9/2018 SYT Cao Bằng
Từ 1/1/2017-31/5/2018 SYT Quảng Bình</t>
  </si>
  <si>
    <t>Mẫu lệ</t>
  </si>
  <si>
    <t>Concha Ostreae</t>
  </si>
  <si>
    <t xml:space="preserve">Nung, đập vỡ vụn </t>
  </si>
  <si>
    <t>210
200
199.5</t>
  </si>
  <si>
    <t>Từ 29/8/2016-29/8/2017 SYT Lạng Sơn
Từ 24/2/2017-24/2/2018 SYT Sơn La
Từ 17/3/2017- 17/9/2018 SYT Cao Bằng</t>
  </si>
  <si>
    <t>Mộc hương</t>
  </si>
  <si>
    <t>Radix Saussureae lappae</t>
  </si>
  <si>
    <t>Mộc qua</t>
  </si>
  <si>
    <t>Fructus Chaenomelis speciosae</t>
  </si>
  <si>
    <t>312.9
294
267.75</t>
  </si>
  <si>
    <t>Từ 12/2017- 4/2018 Syt Quảng Ngãi
Từ 24/2/2017-24/2/2018 SYT Sơn La
Từ 3/2018- 3/2019 SYT Hòa Bình</t>
  </si>
  <si>
    <t>Mộc thông</t>
  </si>
  <si>
    <t xml:space="preserve">Caulis Clematidis </t>
  </si>
  <si>
    <t>Một dược</t>
  </si>
  <si>
    <t>Myrrha</t>
  </si>
  <si>
    <t xml:space="preserve">Nga truật </t>
  </si>
  <si>
    <t>Rhizoma Curcumae zedoariae</t>
  </si>
  <si>
    <t>Ngải cứu (Ngải diệp)</t>
  </si>
  <si>
    <t>Herba Artemisiae vulgaris</t>
  </si>
  <si>
    <t>Ngô thù du</t>
  </si>
  <si>
    <t>Fructus Evodiae rutaecarpae</t>
  </si>
  <si>
    <t xml:space="preserve">Chích cam thảo </t>
  </si>
  <si>
    <t>485.1
420
367.5</t>
  </si>
  <si>
    <t>Từ 31/5/2017- 31/12/2018 SYT Điện Biên
Từ 24/2/2017-24/2/2018 SYT Sơn La
Từ 24/1/2017-31/5/2018 SYT Nghệ An</t>
  </si>
  <si>
    <t>Ngọc trúc</t>
  </si>
  <si>
    <t>Rhizoma Polygonati odorati</t>
  </si>
  <si>
    <t>Ngũ gia bì chân chim</t>
  </si>
  <si>
    <t>Cortex Schefflerae heptaphyllae</t>
  </si>
  <si>
    <t xml:space="preserve">Thái miếng, phơi khô  </t>
  </si>
  <si>
    <t>212.1
201.6
176</t>
  </si>
  <si>
    <t>Từ 1/1/2018-31/12/2018 Syt Thanh Hóa
Từ 17/3/2017- 17/9/2018 SYT Cao Bằng
Từ 24/2/2017-24/2/2018 SYT Sơn La</t>
  </si>
  <si>
    <t xml:space="preserve">Ngũ vị tử </t>
  </si>
  <si>
    <t>Fructus Schisandrae</t>
  </si>
  <si>
    <t xml:space="preserve">Tẩm mật </t>
  </si>
  <si>
    <t>777
683
623.7</t>
  </si>
  <si>
    <t>Từ 29/8/2016-29/8/2017 SYT Lạng Sơn
Từ 1/1/2017-31/5/2018 SYT Quảng Bình</t>
  </si>
  <si>
    <t>Ngưu bàng tử</t>
  </si>
  <si>
    <t>Fructus Arctii lappae</t>
  </si>
  <si>
    <t>Ngưu tất</t>
  </si>
  <si>
    <t>Radix Achyranthis bidentatae</t>
  </si>
  <si>
    <t>493.5
454
440</t>
  </si>
  <si>
    <t>Từ 29/8/2016-29/8/2017 Syt Lạng Sơn
Từ 1/1/2017-31/5/2018 SYT Quảng Bình
Từ 6/2018 - 3/2020   SYT Bình Định</t>
  </si>
  <si>
    <t>Nhân sâm</t>
  </si>
  <si>
    <t>Radix Ginseng</t>
  </si>
  <si>
    <t>Nhân Sâm</t>
  </si>
  <si>
    <t>5208
5046.3
3667.65</t>
  </si>
  <si>
    <t>Từ 24/2/2017-24/2/2018 SYT Sơn La
Từ 3/2018- 3/2019 Syt Hòa Bình
Từ 8/2017 - 8/2018   SYT Bắc Giang</t>
  </si>
  <si>
    <t xml:space="preserve">Nhân trần </t>
  </si>
  <si>
    <t>Herba Adenosmatis caerulei</t>
  </si>
  <si>
    <t>Nhân trần</t>
  </si>
  <si>
    <t>210
178
189</t>
  </si>
  <si>
    <t>Từ 29/8/2016-29/8/2017 Syt Lạng Sơn
Từ 24/2/2017-24/2/2018 SYT Sơn La
Từ 17/3/2017- 17/9/2018 SYT Cao Bằng</t>
  </si>
  <si>
    <t>Nhũ hương</t>
  </si>
  <si>
    <t>Gummi resina Olibanum</t>
  </si>
  <si>
    <t>Ô dược</t>
  </si>
  <si>
    <t>Radix Linderae</t>
  </si>
  <si>
    <t>Ô tặc cốt</t>
  </si>
  <si>
    <t>Os Sepiae</t>
  </si>
  <si>
    <t xml:space="preserve">Thái miếng nhỏ </t>
  </si>
  <si>
    <t>315
290.97
280.35</t>
  </si>
  <si>
    <t>Từ 29/8/2016-29/8/2017 SYT Lạng Sơn
Từ 25/10/2017- 25/10/2018 Syt Bình Thuận
Từ 6/2018 - 3/2020   SYT Bình Định</t>
  </si>
  <si>
    <t>Phá cố chỉ (Bổ cốt chỉ)</t>
  </si>
  <si>
    <t>Fructus Psoraleae corylifoliae</t>
  </si>
  <si>
    <t xml:space="preserve">Chế muối </t>
  </si>
  <si>
    <t>Phá cố chỉ</t>
  </si>
  <si>
    <t>283.5
269.85
280</t>
  </si>
  <si>
    <t>Từ 05/2018 -05/2019 BVĐKTW Quảng Nam
Từ 6/2018 - 3/2020  SYT Bình Định
Từ 24/1/2017-31/5/2018 Syt Nghệ An</t>
  </si>
  <si>
    <t>Phòng kỷ</t>
  </si>
  <si>
    <t>Radix Stephaniae tetrandrae</t>
  </si>
  <si>
    <t xml:space="preserve">Phòng phong </t>
  </si>
  <si>
    <t>Radix Saposhnikoviae divaricatae</t>
  </si>
  <si>
    <t xml:space="preserve">Thái lát, phơi khô </t>
  </si>
  <si>
    <t>phòng phong</t>
  </si>
  <si>
    <t>1932
1750
1699</t>
  </si>
  <si>
    <t>Từ 24/2/2017-24/2/2018 SYT Sơn La
Từ 1/8/2017- 1/5/2018 SYT Cần Thơ
Từ 1/1/2017-31/5/2018 Syt Quảng Bình</t>
  </si>
  <si>
    <t>Phụ tử chế (Hắc phụ, Bạch phụ)</t>
  </si>
  <si>
    <t>Radix Aconiti lateralis praeparata</t>
  </si>
  <si>
    <t>Hắc phụ tử</t>
  </si>
  <si>
    <t>Phục thần</t>
  </si>
  <si>
    <t>Poria</t>
  </si>
  <si>
    <t>431
402.15
400.05</t>
  </si>
  <si>
    <t>Từ 24/2/2017-24/2/2018 SYT Sơn La
Từ 05/2018 -05/2019 BVĐKTW Quảng Nam
Từ 3/2018- 3/2019 SYT Hòa Bình</t>
  </si>
  <si>
    <t>Quế chi</t>
  </si>
  <si>
    <t>Ramulus Cinnamomi</t>
  </si>
  <si>
    <t xml:space="preserve">Chặt thành đoạn ngắn </t>
  </si>
  <si>
    <t>168
150.15
138.6</t>
  </si>
  <si>
    <t>Từ 29/8/2016-29/8/2017 Syt Lạng Sơn
Từ 05/2018 -05/2019 BVĐKTW Quảng nam
Từ 3/2018- 3/2019 SYT Hòa Bình</t>
  </si>
  <si>
    <t>Quế nhục</t>
  </si>
  <si>
    <t>Cortex Cinnamomi</t>
  </si>
  <si>
    <t xml:space="preserve">Chặt thành khúc, phơi khô </t>
  </si>
  <si>
    <t>Quy bản</t>
  </si>
  <si>
    <t>Carapax Testudinis</t>
  </si>
  <si>
    <t>Sa nhân</t>
  </si>
  <si>
    <t>Fructus Amomi</t>
  </si>
  <si>
    <t>Quả bóc bỏ vỏ, lấy hạt</t>
  </si>
  <si>
    <t xml:space="preserve">1039.5
996.45
1030
</t>
  </si>
  <si>
    <t>Từ 17/3/2017- 17/9/2018 SYT Cao Bằng
Từ 3/2018- 3/2019 SYT Hòa Bình
Từ 24/2/2017-24/2/2018 Syt Sơn La</t>
  </si>
  <si>
    <t>Sa sâm</t>
  </si>
  <si>
    <t>Radix Glehniae</t>
  </si>
  <si>
    <t xml:space="preserve">Cắt thành đoạn,phơi khô </t>
  </si>
  <si>
    <t>885.15
830
7960.65</t>
  </si>
  <si>
    <t>Từ 17/3/2017- 17/9/2018 SYT Cao Bằng
Từ 1/1/2017-31/5/2018 SYT Quảng Bình
Từ 1/1/2018-31/12/2018 SYT Thanh Hóa</t>
  </si>
  <si>
    <t xml:space="preserve">Sài hồ </t>
  </si>
  <si>
    <t>Radix Bupleuri</t>
  </si>
  <si>
    <t xml:space="preserve">Thái lát dày, phơi khô </t>
  </si>
  <si>
    <t>Sài hồ</t>
  </si>
  <si>
    <t>950.25
887.25</t>
  </si>
  <si>
    <t>Từ 05/2018 -05/2019 BVĐKTW Quảng Nam
Từ 1/1/2018-31/12/2018 SYT Thanh Hóa</t>
  </si>
  <si>
    <t>Sinh địa</t>
  </si>
  <si>
    <t>Radix Rehmanniae glutinosae</t>
  </si>
  <si>
    <t>410
367.5
399</t>
  </si>
  <si>
    <t>Từ 24/1/2017-31/5/2018 SYT Nghệ An
Từ 05/2018 -05/2019 BVĐKTW Quảng Nam
Từ 17/3/2017- 17/9/2018 SYT Cao Bằng</t>
  </si>
  <si>
    <t xml:space="preserve">Sơn thù </t>
  </si>
  <si>
    <t>Fructus Corni officinalis</t>
  </si>
  <si>
    <t>Quả bỏ hạt, phơi khô</t>
  </si>
  <si>
    <t>Sơn Thù</t>
  </si>
  <si>
    <t>845
660
630</t>
  </si>
  <si>
    <t>Từ 24/2/2017-24/2/2018 SYT Sơn La
Từ 05/2018 -05/2019 BVĐKTW Quảng Nam
Từ 01/7/2017 - 31/12/2018 SYT Bắc Cạn</t>
  </si>
  <si>
    <t>Sơn tra</t>
  </si>
  <si>
    <t>Fructus Mali</t>
  </si>
  <si>
    <t xml:space="preserve">Quả xắt lát, phơi khô </t>
  </si>
  <si>
    <t>218.4
200
210</t>
  </si>
  <si>
    <t>Từ 17/3/2017- 17/9/2018 SYT Cao Bằng
Từ 24/2/2017-24/2/2018 SYT Sơn La
Từ 29/8/2016-29/8/2017 SYT Lạng Sơn</t>
  </si>
  <si>
    <t xml:space="preserve">Tân di </t>
  </si>
  <si>
    <t>Flos Magnoliae liliflorae</t>
  </si>
  <si>
    <t>Tân di</t>
  </si>
  <si>
    <t>357
306.6
305.5</t>
  </si>
  <si>
    <t>Từ 24/2/2017-24/2/2018 SYT Sơn La
Từ 12/2017- 4/2018 SYT Quảng ngãi
Từ 4/2018- 3/2020 SYT Khánh Hòa</t>
  </si>
  <si>
    <t>Tần giao</t>
  </si>
  <si>
    <t>Radix Gentianae macrophyllae</t>
  </si>
  <si>
    <t>1440
1400
1399.65</t>
  </si>
  <si>
    <t xml:space="preserve">Từ 24/2/2017-24/2/2018 SYT Sơn La
Từ 24/1/2017-31/5/2018 SYT Nghệ An
Từ 27/4/2018-27/4/2019 SYT Đà Nẵng
</t>
  </si>
  <si>
    <t>Tang bạch bì</t>
  </si>
  <si>
    <t>Cortex Mori albae radicis</t>
  </si>
  <si>
    <t>389.55
189
Từ 3/2018- 3/2019</t>
  </si>
  <si>
    <t>Từ 27/4/2018-27/4/2019 Syt Đà Nẵng
Từ 05/2018 -05/2019 BVĐKTW Quảng Nam
Từ 3/2018- 3/2019 SYT Hòa Bình</t>
  </si>
  <si>
    <t xml:space="preserve">Tang chi </t>
  </si>
  <si>
    <t>Ramulus Mori albae</t>
  </si>
  <si>
    <t>Tang chi</t>
  </si>
  <si>
    <t>210
199.5
194.25</t>
  </si>
  <si>
    <t>Từ 24/2/2017-24/2/2018 SYT Sơn La
Từ 17/3/2017- 17/9/2018 SYT Cao Bằng
Từ 1/1/2018-31/12/2018 SYT Thanh Hóa</t>
  </si>
  <si>
    <t>Tang ký sinh</t>
  </si>
  <si>
    <t>Herba Loranthi gracilifolii</t>
  </si>
  <si>
    <t>Tang kí sinh</t>
  </si>
  <si>
    <t>227.5
224.7
210</t>
  </si>
  <si>
    <t>Từ 05/2018 -05/2019 BVĐKTW Quảng Nam
Từ 27/4/2018-27/4/2019 SYT  Đà Nẵng
Từ 29/8/2016-29/8/2017 SYT Lạng Sơn</t>
  </si>
  <si>
    <t xml:space="preserve">Tạo giác thích </t>
  </si>
  <si>
    <t>Spina Gledischiae australis</t>
  </si>
  <si>
    <t>Táo nhân</t>
  </si>
  <si>
    <t>Semen Ziziphi mauritianae</t>
  </si>
  <si>
    <t xml:space="preserve">Sao đen </t>
  </si>
  <si>
    <t>Táo Nhân</t>
  </si>
  <si>
    <t>1260
1200
987</t>
  </si>
  <si>
    <t>Từ 29/8/2016-29/8/2017 SYT Lạng Sơn
Từ 24/1/2017-31/5/2018 SYT Nghệ An
Từ 24/2/2017-24/2/2018 SYT Sơn La</t>
  </si>
  <si>
    <t xml:space="preserve">Tế tân </t>
  </si>
  <si>
    <t>Radix  et Rhizoma Asari</t>
  </si>
  <si>
    <t>Phiến: loại bỏ tạp chất, vẩy nước vào cho mềm, cắt thành từng đoạn phơi khô.</t>
  </si>
  <si>
    <t>Thạch cao (sống) (dược dụng)</t>
  </si>
  <si>
    <t>Gypsum fibrosum</t>
  </si>
  <si>
    <t>Nung, đập vụn</t>
  </si>
  <si>
    <t>Thạch hộc</t>
  </si>
  <si>
    <t>Herba Dendrobii</t>
  </si>
  <si>
    <t xml:space="preserve">Cắt thành đoạn, phơi khô </t>
  </si>
  <si>
    <t>420
403.2
378</t>
  </si>
  <si>
    <t>Từ 29/8/2016-29/8/2017 SYT Lạng Sơn
Từ 6/2018 - 3/2020  SYT Bình Định
Từ 05/2018 -05/2019 BVĐKTW Quảng Nam</t>
  </si>
  <si>
    <t xml:space="preserve">Thạch quyết minh </t>
  </si>
  <si>
    <t>Concha Haliotidis</t>
  </si>
  <si>
    <t xml:space="preserve">Nung, vỡ vụn </t>
  </si>
  <si>
    <t>Thạch quyết minh</t>
  </si>
  <si>
    <t>220.5
200
188</t>
  </si>
  <si>
    <t>Từ 17/3/2017- 17/9/2018 SYT Cao Bằng
Từ 24/2/2017-24/2/2018 SYT Sơn La
Từ 24/1/2017-31/5/2018 SYT Nghệ An</t>
  </si>
  <si>
    <t>Thạch xương bồ</t>
  </si>
  <si>
    <t>Rhizoma Acori graminei</t>
  </si>
  <si>
    <t>Thạch Xương bồ</t>
  </si>
  <si>
    <t>462
425.25
367.5</t>
  </si>
  <si>
    <t>Từ 24/2/2017-24/2/2018 SYT Sơn La
Từ 05/2018 -05/2019 BVĐKTW Quảng Nam
Từ 6/2018 - 3/2020   SYT Bình ĐỊnh</t>
  </si>
  <si>
    <t xml:space="preserve">Thăng ma </t>
  </si>
  <si>
    <t xml:space="preserve">Rhizoma Cimicifugae </t>
  </si>
  <si>
    <t xml:space="preserve">Thanh bì </t>
  </si>
  <si>
    <t>Pericarpium Citri reticulatae viridae</t>
  </si>
  <si>
    <t xml:space="preserve">Thái  thành sợi, phơi khô </t>
  </si>
  <si>
    <t>Thảo quyết minh</t>
  </si>
  <si>
    <t>Semen Cassiae torae</t>
  </si>
  <si>
    <t>168
165
126</t>
  </si>
  <si>
    <t>Từ 05/2018 -05/2019 BVĐKTW Quảng Nam
Từ 01/7/2017 - 31/12/2018 SYT Bắc Kạn
Từ 4/5/2017-31/3/2018 SYT Sóc Trăng</t>
  </si>
  <si>
    <t>Thiên hoa phấn</t>
  </si>
  <si>
    <t>Radix Trichosanthis</t>
  </si>
  <si>
    <t>378
362.5
336</t>
  </si>
  <si>
    <t xml:space="preserve">Từ 29/8/2016-29/8/2017 SYT Lạng Sơn
Từ 05/2018 -05/2019 BVĐKTW Quảng Nam
Từ 17/3/2017- 17/9/2018 SYT Cao Bằng
</t>
  </si>
  <si>
    <t>Thiên ma</t>
  </si>
  <si>
    <t>Rhizoma Gastrodiae elatae</t>
  </si>
  <si>
    <t>Thái lát mỏng, phơi khô</t>
  </si>
  <si>
    <t>1774.5
1732.5
1650</t>
  </si>
  <si>
    <t>Thiên môn đông</t>
  </si>
  <si>
    <t>Radix Asparagi cochinchinensis</t>
  </si>
  <si>
    <t>Rút bỏ lõi, phơi khô</t>
  </si>
  <si>
    <t>845.25
739.2
733.95</t>
  </si>
  <si>
    <t>Từ 17/3/2017- 17/9/2018 SYT Cao Bằng
Từ 1/1/2018-31/12/2018 SYT Thanh Hóa
Từ 25/10/2017- 25/10/2018 Syt Bình Thuận</t>
  </si>
  <si>
    <t>Thiên niên kiện</t>
  </si>
  <si>
    <t>Rhizoma Homalomenae occultae</t>
  </si>
  <si>
    <t>313.95
300
275.1</t>
  </si>
  <si>
    <t>Từ 17/3/2017- 17/9/2018 SYT Cao Bằng
Từ 24/1/2017-31/5/2018 SYT Nghệ An
Từ 12/2017- 4/2018 SYT Quảng Ngãi</t>
  </si>
  <si>
    <t>Thổ phục linh</t>
  </si>
  <si>
    <t>Rhizoma Smilacis glabrae</t>
  </si>
  <si>
    <t>Thỏ ty tử</t>
  </si>
  <si>
    <t>Semen Cuscutae</t>
  </si>
  <si>
    <t>Thông thảo</t>
  </si>
  <si>
    <t>Medulla Tetrapanacis</t>
  </si>
  <si>
    <t>Thục địa</t>
  </si>
  <si>
    <t>Radix Rehmanniae glutinosae praeparata</t>
  </si>
  <si>
    <t xml:space="preserve">Sinh địa chưng </t>
  </si>
  <si>
    <t>420
418.95
388.5</t>
  </si>
  <si>
    <t>Từ 29/8/2016-29/8/2017 SYT lạng Sơn
Từ 17/3/2017- 17/9/2018 SYT Cao Bằng
Từ 3/2018- 3/2019 SYT Hòa Bình</t>
  </si>
  <si>
    <t>Thương truật</t>
  </si>
  <si>
    <t>Rhizoma Atractylodis</t>
  </si>
  <si>
    <t>Sao qua</t>
  </si>
  <si>
    <t>1050
1025.85
934.5</t>
  </si>
  <si>
    <t>Tiểu hồi</t>
  </si>
  <si>
    <t>Fructus Foeniculi</t>
  </si>
  <si>
    <t>Tô mộc</t>
  </si>
  <si>
    <t>Lignum sappan</t>
  </si>
  <si>
    <t>Chẻ thành mảnh nhỏ, phơi khô</t>
  </si>
  <si>
    <t>210
206.997
1869.6</t>
  </si>
  <si>
    <t>Từ 6/2018 - 3/2020   Syt Bình định
Từ 25/10/2017- 25/10/2018 SYT Bình thuận
Từ 1/1/2018-31/12/2018 SYT Thanh Hóa</t>
  </si>
  <si>
    <t>Tô tử</t>
  </si>
  <si>
    <t>Fructus Perillae frutescensis</t>
  </si>
  <si>
    <t>204.75
138.6
126</t>
  </si>
  <si>
    <t>Từ 05/2018 -05/2019 BVĐKTW Quảng Nam
Từ 8/2017 - 8/2018   SYT Bắc Kạn
Từ 8/2/2018- 8/8/2019 SYT Đăk nông</t>
  </si>
  <si>
    <t>Trắc bách diệp</t>
  </si>
  <si>
    <t>Cacumen Platycladi</t>
  </si>
  <si>
    <t>Trạch tả</t>
  </si>
  <si>
    <t>Rhizoma Alismatis</t>
  </si>
  <si>
    <t>456.75
431
407.4</t>
  </si>
  <si>
    <t>Trần bì</t>
  </si>
  <si>
    <t>Pericarpium Citri reticulatae perenne</t>
  </si>
  <si>
    <t>210
195
189</t>
  </si>
  <si>
    <t>Từ 1/1/2017-31/5/2018 SYT Quảng Bình
Từ 24/2/2017-24/2/2018 SYT Sơn La
Từ 17/3/2017- 17/9/2018 SYT Cao Bằng</t>
  </si>
  <si>
    <t>Tri mẫu</t>
  </si>
  <si>
    <t>Rhizoma Anemarrhenae</t>
  </si>
  <si>
    <t>391
378
360</t>
  </si>
  <si>
    <t>Từ 1/1/2017-31/5/2018 SYT Quảng Bình
Từ 24/2/2017-24/2/2018 SYT Sơn La
SYT Long An</t>
  </si>
  <si>
    <t>Trư linh</t>
  </si>
  <si>
    <t xml:space="preserve">Polyporus </t>
  </si>
  <si>
    <t xml:space="preserve">Trúc nhự </t>
  </si>
  <si>
    <t>Caulis bambusae in taeniis</t>
  </si>
  <si>
    <t>Tử uyển</t>
  </si>
  <si>
    <t>Radix Asteris</t>
  </si>
  <si>
    <t>Chế mật</t>
  </si>
  <si>
    <t>Tục đoạn</t>
  </si>
  <si>
    <t>Radix Dipsaci</t>
  </si>
  <si>
    <t>525
500
489.3</t>
  </si>
  <si>
    <t>Từ 29/8/2016-29/8/2017 SYT Lạng Sơn
Từ 24/1/2017-31/5/2018 SYT Nghệ An
Từ 17/3/2017- 17/9/2018 SYT Cao Bằng</t>
  </si>
  <si>
    <t xml:space="preserve">Tỳ bà diệp  </t>
  </si>
  <si>
    <t>Folium Eriobotryae japonicae</t>
  </si>
  <si>
    <t>Tỳ giải</t>
  </si>
  <si>
    <t>Rhizoma Dioscoreae</t>
  </si>
  <si>
    <t>294
291.9
221</t>
  </si>
  <si>
    <t>Uy linh tiên</t>
  </si>
  <si>
    <t>Radix et Rhizoma Clematidis</t>
  </si>
  <si>
    <t xml:space="preserve">Cắt khúc, phơi khô </t>
  </si>
  <si>
    <t>Uy linh Tiên</t>
  </si>
  <si>
    <t>630
590
554.4</t>
  </si>
  <si>
    <t>Từ 29/8/2016-29/8/2017 SYT Lạng Sơn
Từ 24/1/2017-31/5/2018 SYT Nghệ An
Từ 6/2018 - 3/2020   SYT Bình Định</t>
  </si>
  <si>
    <t>Viễn chí</t>
  </si>
  <si>
    <t>Radix Polygalae</t>
  </si>
  <si>
    <t>Sao cám</t>
  </si>
  <si>
    <t>1500.45
1496.25
1410</t>
  </si>
  <si>
    <t>Từ 27/4/2018-27/4/2019 SYT Đà Nẵng
Từ 17/3/2017- 17/9/2018 SYT Cao Bằng
SYT Sơn La</t>
  </si>
  <si>
    <t xml:space="preserve">Vông nem </t>
  </si>
  <si>
    <t>Folium Erythrinae</t>
  </si>
  <si>
    <t>Xạ can (Rẻ quạt)</t>
  </si>
  <si>
    <t>Rhizoma Belamcandae</t>
  </si>
  <si>
    <t>Xa tiền tử</t>
  </si>
  <si>
    <t>Semen Plantaginis</t>
  </si>
  <si>
    <t xml:space="preserve">Chích muối </t>
  </si>
  <si>
    <t>Xa tiên tử</t>
  </si>
  <si>
    <t>420
385.497
352.8</t>
  </si>
  <si>
    <t>Từ 29/8/2016-29/8/2017 SYT Lạng Sơn
Từ 25/10/2017- 25/10/2018 SYT BÌnh Thuận
Từ 17/3/2017- 17/9/2018 SYT Cao Bằng</t>
  </si>
  <si>
    <t>Xích thược</t>
  </si>
  <si>
    <t>Radix Paeoniae</t>
  </si>
  <si>
    <t>Thái phiến mỏng, phơi khô</t>
  </si>
  <si>
    <t>672
575
527.1</t>
  </si>
  <si>
    <t>Từ 24/2/2017-24/2/2018 SYT Sơn La
Từ 1/8/2017- 1/5/2018 SYT Cần THơ
Từ 31/5/2017- 31/12/2018 SYT Điện Biên</t>
  </si>
  <si>
    <t>Xuyên bối mẫu</t>
  </si>
  <si>
    <t xml:space="preserve">Bulbus Fritillariae </t>
  </si>
  <si>
    <t>Xuyên khung</t>
  </si>
  <si>
    <t>Rhizoma Ligustici wallichii</t>
  </si>
  <si>
    <t xml:space="preserve">Xuyên khung </t>
  </si>
  <si>
    <t>808.5
640.5
550.2</t>
  </si>
  <si>
    <t>Từ 17/3/2017- 17/9/2018 SYT Cao Bằng
Từ 3/2018- 3/2019 SYT Hòa Bình
Từ 27/4/2018-27/4/2019 SYT Đà Nẵng</t>
  </si>
  <si>
    <t>Ý dĩ</t>
  </si>
  <si>
    <t>Semen Coicis</t>
  </si>
  <si>
    <t>240
212.1
210</t>
  </si>
  <si>
    <t>Từ 24/1/2017-31/5/2018 SYT Nghệ An
Từ 05/2018 -05/2019 BV ĐKTW Quảng Nam
Từ 29/8/2016-29/8/2017 SYT Lạng Sơn</t>
  </si>
  <si>
    <t>Rút lõi, cắt ngắn, phơi khô</t>
  </si>
  <si>
    <t>Cắt ngắn, phơi khô</t>
  </si>
  <si>
    <t>Bạch mao căn</t>
  </si>
  <si>
    <t>Rhizoma Imperatae cylindricae</t>
  </si>
  <si>
    <t>Bán hạ nam (Củ chóc)</t>
  </si>
  <si>
    <t>Rhizoma Typhonii trilobati</t>
  </si>
  <si>
    <t>Chích mật ong</t>
  </si>
  <si>
    <t>Phiến: Loại bỏ tạp chất, rửa sạch,
 ủ mềm, nạo bỏ ruột, hạt, thái lát ngang, phơi hoặc sấy khô.</t>
  </si>
  <si>
    <t>Cụm quả:  phơi hay sấy khô</t>
  </si>
  <si>
    <t>Thái Phiến, phơi khô</t>
  </si>
  <si>
    <t>Sao vàng</t>
  </si>
  <si>
    <t>Long não</t>
  </si>
  <si>
    <t>Folium et lignum Cinnamomi camphorae</t>
  </si>
  <si>
    <t>Tinh chế</t>
  </si>
  <si>
    <t xml:space="preserve">Lục thần khúc </t>
  </si>
  <si>
    <t>Massa medicata fermentata</t>
  </si>
  <si>
    <t>Thái miếng</t>
  </si>
  <si>
    <t>Thân mỏ đốt</t>
  </si>
  <si>
    <t>Sao vàng: Lấy sinh mạch nha sạch, rang nhỏ lửa, sao đến màu vàng nâu, lấy ra để nguội, sẩy sạch bụi tro vụn là được.</t>
  </si>
  <si>
    <t>Phơi khô</t>
  </si>
  <si>
    <t>Tẩm mật ong</t>
  </si>
  <si>
    <t>Sao hơi vàng</t>
  </si>
  <si>
    <t>Nhục thung dung</t>
  </si>
  <si>
    <t>Herba Cistanches</t>
  </si>
  <si>
    <t>Phái lát dày, phơi khô</t>
  </si>
  <si>
    <t>Ô đầu</t>
  </si>
  <si>
    <t xml:space="preserve">Radix Aconiti </t>
  </si>
  <si>
    <t>Rễ phơi khô</t>
  </si>
  <si>
    <t xml:space="preserve">Phơi khô,Thái miếng nhỏ </t>
  </si>
  <si>
    <t>Hòa tan magnesi clorid trong nước. Ngâm phụ tử 3-5 ngày đêm. Đun sôi với dịch ngâm đến khi chín đều. Thái dọc củ thành phiến dầy 0,2-0,5 cm. Ngâm nước trong 12 - 14 giờ, sấy ở 55 - 60°C đến khi khô se. Tẩm dịch đường đỏ. Ủ đến khi thấm hết dịch. Tẩm 15 g dầu hạt cải. Trộn đều, ủ 12 - 14 giờ. Đồ khoảng 20 phút. Lấy ra, sấy đến khi khô kiệt.</t>
  </si>
  <si>
    <t xml:space="preserve">Chặt thành đoạn ngắn, phơi hoặc sấy khô </t>
  </si>
  <si>
    <t xml:space="preserve">Bột: Loại bỏ tạp chất, gọt bỏ lớp bần, giã nát tán thành bột; </t>
  </si>
  <si>
    <t>Thuỷ xương bồ</t>
  </si>
  <si>
    <t>Rhizoma Acori</t>
  </si>
  <si>
    <t>Tô diệp</t>
  </si>
  <si>
    <t>Folium Perillae</t>
  </si>
  <si>
    <t>Cắt ngắn, rửa sạch, phơi khô</t>
  </si>
  <si>
    <t xml:space="preserve">Trần bì </t>
  </si>
  <si>
    <t xml:space="preserve">
Chính với cam thảo:  Trộn đều dịch cam thảo với viễn chí đã rút bỏ lõi. Ủ 1 giờ cho ngấm hết dịch cam thảo. Lấy ra để khô se, sao vàng đến khi mặt ngoài có màu vàng đậm.
</t>
  </si>
  <si>
    <t>sai dạng bào chế</t>
  </si>
  <si>
    <t>giá dự thầu cao hơn giá kế hoạch</t>
  </si>
  <si>
    <t>EU-GMP hết hạn</t>
  </si>
  <si>
    <t>EU-GMP k chứng nhận cho dạng bào chế của thuốc dự thầu</t>
  </si>
  <si>
    <t>SĐK hết hạn, hạn dùng k đảm bảo cho đến hết thầu</t>
  </si>
  <si>
    <t>Nhà sx k có tên trong danh sách công bố đạt EU-GMP</t>
  </si>
  <si>
    <t>sai hoạt chất</t>
  </si>
  <si>
    <t>GPNK hết hạn, hạn dùng k đảm bảo</t>
  </si>
  <si>
    <t>sai hàm lượng</t>
  </si>
  <si>
    <t>dự thầu 2 giá trong 1 gói</t>
  </si>
  <si>
    <t>Cơ sở sx k đạt PIC/s và EU-GMP</t>
  </si>
  <si>
    <t>GPLHSP hết hạn, hạn dùng không đảm bảo</t>
  </si>
  <si>
    <t>EU-GMP k chứng nhận cho dạng dung dịch</t>
  </si>
  <si>
    <t>SĐK hết hạn, hạn dùng k đảm bảo</t>
  </si>
  <si>
    <t>EU-GMP k chứng nhận cho dạng viên đăt</t>
  </si>
  <si>
    <t>EU-GMP, ICH k chứng nhận</t>
  </si>
  <si>
    <t>sai quy cách đóng gói (viên/lọ)</t>
  </si>
  <si>
    <t>k đạt ICH, EU</t>
  </si>
  <si>
    <t>sai dạng bào chế (dung dịch)</t>
  </si>
  <si>
    <t>GPLH hết hạn, hạn dùng không đảm bảo</t>
  </si>
  <si>
    <t>SĐK hết hạn, hạn dùng không đảm bảo</t>
  </si>
  <si>
    <t>GMP-WHO hết hạn</t>
  </si>
  <si>
    <t>giá dự thầu cao hơn giá kê khai</t>
  </si>
  <si>
    <t>thuốc dự thầu không phải sx tại VN</t>
  </si>
  <si>
    <t>k có hồ sơ dự thầu</t>
  </si>
  <si>
    <t>sai dạng bào chế (dung dịch uống)</t>
  </si>
  <si>
    <t>BẢNG CHÀO GIÁ DỰ KIẾN CUNG ỨNG VẮC XIN 2019</t>
  </si>
  <si>
    <t>(Áp dụng cho các hình thức lựa chọn nhà thầu)</t>
  </si>
  <si>
    <t>STT</t>
  </si>
  <si>
    <t>Quy cách 
đóng gói</t>
  </si>
  <si>
    <t>Hãng sản xuất</t>
  </si>
  <si>
    <t>Nước sản xuất</t>
  </si>
  <si>
    <t>Hạn sử dụng (tháng)</t>
  </si>
  <si>
    <t>SĐK hoặc 
GPNK</t>
  </si>
  <si>
    <t>Giá KK trên trang web Cục Quản lý Dược</t>
  </si>
  <si>
    <t>Số thứ tự kê khai trên trang web DAV</t>
  </si>
  <si>
    <t>Đơn giá bán (Có VAT)</t>
  </si>
  <si>
    <t xml:space="preserve">Công dụng </t>
  </si>
  <si>
    <t>Nhóm kỹ thuật</t>
  </si>
  <si>
    <t>Hàm lượng- nồng độ</t>
  </si>
  <si>
    <t>Virus cúm, tách ra từ các hạt virion, bất hoạt 7,5 mcg HA/0,25ml. (Các chủng virus cúm theo khuyến cáo của WHO cho mùa cúm hàng năm ở Bắc/ Nam bán cầu)</t>
  </si>
  <si>
    <t>7,5 mcg HA/0,25ml</t>
  </si>
  <si>
    <t>Hỗn dịch tiêm</t>
  </si>
  <si>
    <t>Tiêm bắp hoặc tiêm dưới da sâu</t>
  </si>
  <si>
    <t>Hộp 1 bơm tiêm nạp sẵn 0,25ml vắc xin</t>
  </si>
  <si>
    <t>Bơm Tiêm</t>
  </si>
  <si>
    <t>Sanofi Pasteur</t>
  </si>
  <si>
    <t>Pháp</t>
  </si>
  <si>
    <t>QLVX-0652-13 (Công văn duy trì hiệu lực số đăng ký số 1767/QLD-ĐK ngày 15/02/2019)</t>
  </si>
  <si>
    <t xml:space="preserve"> Vắc xin ngừa Cúm Nam - Bắc bán Cầu cho trẻ em</t>
  </si>
  <si>
    <t>Virus cúm tách ra từ các hạt virion, bất hoạt 15mcg HA/0,5ml. (Các chủng virus cúm theo khuyến cáo của WHO cho mùa cúm hàng năm ở Bắc/ Nam bán cầu)</t>
  </si>
  <si>
    <t>15mcg HA/0,5ml</t>
  </si>
  <si>
    <t xml:space="preserve"> Hỗn dịch tiêm</t>
  </si>
  <si>
    <t>Hộp 1 bơm tiêm nạp sẵn 0,5ml vắc xin</t>
  </si>
  <si>
    <t>QLVX-0646-13 (Công văn duy trì hiệu lực số đăng ký số 1767/QLD-ĐK ngày 15/02/2019)</t>
  </si>
  <si>
    <t xml:space="preserve"> Vắc xin ngừa Cúm Nam - Bắc bán Cầu cho người lớn</t>
  </si>
  <si>
    <t>Kháng nguyên bề mặt của virus viêm gan B (HbsAg) 10mcg/0,5ml/1 liều</t>
  </si>
  <si>
    <t>Tiêm bắp</t>
  </si>
  <si>
    <t>Hộp 1 lọ, lọ 1 liều 0,5ml</t>
  </si>
  <si>
    <t>LG Chem, Ltd.</t>
  </si>
  <si>
    <t>Hàn Quốc</t>
  </si>
  <si>
    <t>QLVX-933-16</t>
  </si>
  <si>
    <t>Vắc xin ngừa viêm gan siêu vi B cho trẻ em</t>
  </si>
  <si>
    <t>Kháng nguyên bề mặt của virus viêm gan B (HbsAg) 20mcg/1ml/1 liều</t>
  </si>
  <si>
    <t>20mcg/1ml</t>
  </si>
  <si>
    <t>Hộp 1 lọ, lọ 1 liều 1ml</t>
  </si>
  <si>
    <t>QLVX-934-16</t>
  </si>
  <si>
    <t>Vắc xin ngừa viêm gan siêu vi B cho người lớn</t>
  </si>
  <si>
    <t>Mỗi liều 0,5ml chứa:
* Giải độc tố uốn ván   5Lf;
* Giải độc tố bạch hầu 2Lf;
* Ho gà vô bào:
- Giải độc tố ho gà (PT) 2,5mcg;
- FHA 5mcg;
- Pertactin (PRN) 3mcg;
-  Ngưng kết tố 2 + 3 (FIM) 5mcg</t>
  </si>
  <si>
    <t>0,5ml</t>
  </si>
  <si>
    <t>Hộp</t>
  </si>
  <si>
    <t>Công ty Sanofi Pasteur Limited</t>
  </si>
  <si>
    <t>Canada</t>
  </si>
  <si>
    <t>QLVX-1077-17</t>
  </si>
  <si>
    <t>Vắc xin ngừa bạch hầu, uốn ván, ho gà (vô bào)</t>
  </si>
  <si>
    <t>Giải độc tố bạch hầu &gt;= 30IU, Giải độc tố uốn ván &gt;= 40IU; Các kháng nguyên Bordetella pertussis gồm: giải độc tố (PTxd) 25 mcg và ngưng kết tố hồng cầu dạng sợi (FHA) 25 mcg; Virus bại liệt týp 1 bất hoạt: 40 D.U; Virus bại liệt týp 2 bất hoạt 8 D.U; Virus bại liệt týp 3 bất hoạt 32 D.U</t>
  </si>
  <si>
    <t>Hộp 1 bơm tiêm nạp sẵn 1 liều 0,5ml vắc-xin. Hộp 10 bơm tiêm, mỗi bơm nạp sẵn 1 liều (0,5ml) vắc-xin</t>
  </si>
  <si>
    <t>Liều</t>
  </si>
  <si>
    <t>QLVX-826-14</t>
  </si>
  <si>
    <t>Vắc xin ngừa 4 bệnh: bạch hầu, UV, ho gà, bại liệt.</t>
  </si>
  <si>
    <t>Mỗi liều 0,5ml chứa:
* Giải độc tố bạch hầu: không dưới  20 IU; 
* Giải độc tố uốn ván: không dưới 40 IU; 
* Kháng nguyên Bordetella pertussis: Giải độc tố ho gà (PT) 25mcg, Ngưng kết tố hồng cầu dạng sợi (FHA): 25mcg; 
* Virus bại liệt (bất hoạt): 
 - Týp 1 (Mahoney): 40 đơn vị kháng nguyên D, 
- Týp 2 (MEF-1): 8 đơn vị kháng nguyên D,
- Týp 3 (Saukett): 32 đơn vị kháng nguyên D,
* Kháng nguyên bề mặt viêm gan B: 10mcg;
* Polysaccharide của Haemophillus influenzae týp b (Polyribosylribitol Phosphate) 12mcg cộng hợp với protein uốn ván 22-36 mcg. (dạng hỗn dịch tiêm trong bơm tiêm nạp sẵn 1 liều)</t>
  </si>
  <si>
    <t xml:space="preserve"> Hỗn dịch tiêm </t>
  </si>
  <si>
    <t>Hộp 1 bơm tiêm nạp sẵn 1 liều 0,5ml và 2 kim tiêm; Hộp 10 bơm tiêm nạp sẵn 1 liều 0,5ml và 20 kim tiêm; Hộp 10 lọ, lọ 1 liều 0,5ml</t>
  </si>
  <si>
    <t>QLVX-1076-17</t>
  </si>
  <si>
    <t>Vắc xin ngừa 6 bệnh: bạch hầu, ho gà, uốn ván, viêm gan B, Hib và bại liệt.</t>
  </si>
  <si>
    <t>không có công ty dự thầu</t>
  </si>
  <si>
    <t>không tìm thấy kết quả trúng thầu ở nhóm 1</t>
  </si>
  <si>
    <t>1 đơn vị dự trù (BVT)</t>
  </si>
  <si>
    <t>1 đơn vị dự trù (BVLBP)</t>
  </si>
  <si>
    <t>xem xét lại giá kế hoạch</t>
  </si>
  <si>
    <t>Giá công bố trúng thầu mới nhất: 9.800</t>
  </si>
  <si>
    <t>Giá công bố trúng thầu mới nhất: 3.157</t>
  </si>
  <si>
    <t>Giá công bố trúng thầu mới nhất: 15.941</t>
  </si>
  <si>
    <t>Giá công bố trúng thầu mới nhất: 1.800</t>
  </si>
  <si>
    <t>1 đơn vị dự trù (BVNH)</t>
  </si>
  <si>
    <t>1 đơn vị dự thầu (BVT)</t>
  </si>
  <si>
    <t>1 đơn vị dự trù (Vinmec)</t>
  </si>
  <si>
    <t>1 đơn vị dự trù (TTYTNT)</t>
  </si>
  <si>
    <t>1 đơn vị dự trù (TTYTVN)</t>
  </si>
  <si>
    <t>2 đơn vị dự trù (BVCR)</t>
  </si>
  <si>
    <t>1 đơn vị dự trù (BVYHCT)</t>
  </si>
  <si>
    <t>1 đơn vị dự trù (BV87)</t>
  </si>
  <si>
    <t>điều chỉnh giá KH</t>
  </si>
  <si>
    <t xml:space="preserve">không thấy công bố  trong KQTT nhóm BD </t>
  </si>
  <si>
    <t>không cty dự thầu</t>
  </si>
  <si>
    <t>Lý do không trúng thầu</t>
  </si>
  <si>
    <t>Giá công bố trúng thầu mới nhất: 2.400, điều chỉnh giá KH</t>
  </si>
  <si>
    <t>Giá công bố trúng thầu mới nhất: 42.000, 37.872-&gt; điều chỉnh giá KH</t>
  </si>
  <si>
    <t>giá công bố mới nhất: 6.700, 6.750 -&gt; điều chỉnh giá KH</t>
  </si>
  <si>
    <t>SYT Bình Thuận: 63.000 -&gt; điều chỉnh giá KH</t>
  </si>
  <si>
    <t>đã có kết quả trúng thầu giá 220.000-&gt; điều chỉnh giá KH</t>
  </si>
  <si>
    <t>1 đơn vị dự trù (ttyt cr)</t>
  </si>
  <si>
    <t xml:space="preserve">không cty dự thầu </t>
  </si>
  <si>
    <t>1 đơn vị dự trù (ttytnt)</t>
  </si>
  <si>
    <t>1 đơn vị dự trù (bvcr)</t>
  </si>
  <si>
    <t>1 đơn vị dự trù (bvt)</t>
  </si>
  <si>
    <t>1 đơn vị dự trù (ttytvn)</t>
  </si>
  <si>
    <t>1 đơn vị dự trù (bvnh)</t>
  </si>
  <si>
    <t>1 đơn vị dự trù ttytnt)</t>
  </si>
  <si>
    <t>1 đơn vị dự trù (ttytkv)</t>
  </si>
  <si>
    <t>1 đơn vị dự trù (bvdl)</t>
  </si>
  <si>
    <t>dự thầu sai hoạt chất</t>
  </si>
  <si>
    <t>dự thầu sai hàm lượng</t>
  </si>
  <si>
    <t>dự thầu sai hàm lượng sắt sulfat</t>
  </si>
  <si>
    <t>dự thầu sai dạng bào chế (thuốc bột)</t>
  </si>
  <si>
    <t>dự thầu sai dạng bào chế (hỗn dịch khí dung)</t>
  </si>
  <si>
    <t>dự thầu sai hàm lượng (5mg/5ml)</t>
  </si>
  <si>
    <t xml:space="preserve">dự thầu sai dạng bào chế </t>
  </si>
  <si>
    <t>dự thầu sai dạng bào chế</t>
  </si>
  <si>
    <t>1 đơn vị dự trù (ttytks)</t>
  </si>
  <si>
    <t>1 đơn vị dự trù ttytvn)</t>
  </si>
  <si>
    <t>1 đơn vị dự trù (ttytcl)</t>
  </si>
  <si>
    <t>1 đơn vị dự trù (bvyhct)</t>
  </si>
  <si>
    <t>1 đơn vị dự trù (ttytnh)</t>
  </si>
  <si>
    <t>1 đơn vị dự trù (bvlp)</t>
  </si>
  <si>
    <t>1 đơn vị dự trù (bvnđ)</t>
  </si>
  <si>
    <t>1 đơn vị dự trù (ttytdk)</t>
  </si>
  <si>
    <t>1 đơn vị dự trù (bvtt)</t>
  </si>
  <si>
    <t>dự thầu sai dạng bào chế (dung dịch uống)</t>
  </si>
  <si>
    <t>dự thầu sai dạng bào chế (siro)</t>
  </si>
  <si>
    <t>10mcg/ 0,5ml</t>
  </si>
  <si>
    <t xml:space="preserve">Tên hoạt chất </t>
  </si>
  <si>
    <t xml:space="preserve">Dạng bào chế </t>
  </si>
  <si>
    <t>tt cdc</t>
  </si>
  <si>
    <t>bvyhct</t>
  </si>
  <si>
    <t>bv87</t>
  </si>
  <si>
    <t>(Thuốc thuốc dược liệu, thuốc cổ truyền được sản xuất tại dây truyền sản xuất thuốc tại Việt Nam được BYT Việt Nam đánh giá đạt nguyên tắc, tiêu chuẩn GMP cho thuốc dược liệu hoặc thuốc cổ truyền)</t>
  </si>
  <si>
    <t>(Thuốc thuốc dược liệu, thuốc cổ truyền được sản xuất toàn bộ từ dược liệu nuôi trồng, thu hái hoặc khai thác tự nhiên được BYT Việt Nam đánh giá đạt nguyên tắc, tiêu chuẩn GACP và Được sản xuất toàn bộ trên dây chuyền sản xuất thuốc tại Việt Nam được BYT Việt Nam đánh giá đạt nguyên tắc, tiêu chuẩn GMP cho thuốc dược liệu hoặc thuốc cổ truyền)</t>
  </si>
  <si>
    <t>Tên vật tư</t>
  </si>
  <si>
    <t>Yêu cầu kỹ thuật</t>
  </si>
  <si>
    <t>Thành tiền (đồng)</t>
  </si>
  <si>
    <t>Cái</t>
  </si>
  <si>
    <t>VT1.002</t>
  </si>
  <si>
    <t xml:space="preserve">Băng bột bó </t>
  </si>
  <si>
    <t xml:space="preserve">10cm x 2,7m, Thành phần : Cotton, gạc, canxi sulpate 4,368g, </t>
  </si>
  <si>
    <t xml:space="preserve"> Cuộn </t>
  </si>
  <si>
    <t>Cuộn</t>
  </si>
  <si>
    <t>Miếng</t>
  </si>
  <si>
    <t>VT1.031</t>
  </si>
  <si>
    <t>Băng keo chỉ thị nhiệt độ</t>
  </si>
  <si>
    <t>15mm x 50m</t>
  </si>
  <si>
    <t>VT1.037</t>
  </si>
  <si>
    <t>Băng keo cuộn co giãn</t>
  </si>
  <si>
    <t>Nền không đan dệt, thông thoáng, co giãn.
Keo Acrylic phù hợp cho da nhạy cảm, kích thước: 15cm x 10m</t>
  </si>
  <si>
    <t>VT1.050</t>
  </si>
  <si>
    <t>Băng rốn tiệt trùng</t>
  </si>
  <si>
    <t>Được tiệt trùng theo công nghệ an toàn EO/GAS</t>
  </si>
  <si>
    <t>Băng thun</t>
  </si>
  <si>
    <t>VT1.052</t>
  </si>
  <si>
    <t>VT1.060</t>
  </si>
  <si>
    <t xml:space="preserve">Băng vô trùng </t>
  </si>
  <si>
    <t>Lưới Polyester, Hydrocolloid và Vaseline, kích thước: 10cm x 12cm</t>
  </si>
  <si>
    <t>VT1.061</t>
  </si>
  <si>
    <t>Lưới Polyester, Hydrocolloid và Vaseline, kích thước: 15cm x 20cm</t>
  </si>
  <si>
    <t xml:space="preserve"> Đôi </t>
  </si>
  <si>
    <t>cái</t>
  </si>
  <si>
    <t>Bộ</t>
  </si>
  <si>
    <t xml:space="preserve">Bình hút đàm nhớt </t>
  </si>
  <si>
    <t>VT1.069</t>
  </si>
  <si>
    <t>Kích cỡ: lọ 20ml, cỡ dây hút CH10, 12 và 14
Đđkt: Lọ bằng nhựa trong suốt,vạch đo và chữ số rõ ràng dễ nhìn; dây hút bằng nhựa chuẩn y tế dài 37cm, độ cứng 78A (mềm hơn khi vào cơ thể người). Lọ có 2 nắp đậy, đóng gói từng cái tiệt trùng</t>
  </si>
  <si>
    <t>Bộ</t>
  </si>
  <si>
    <t>VT1.077</t>
  </si>
  <si>
    <t>Bộ dẫn truyền cảm ứng 1đường</t>
  </si>
  <si>
    <t xml:space="preserve"> DTX plus PMSET 1 DT-XX mã hóa màu đường động mạch và đường tĩnh mạch nguyên liệu PVC y tế, thân thiện môi trường; đầu chuyền dịch hình chữ J; hạn chế tạo bọt khí; cảm biến nhạy; theo giỏi HAĐMXL, vô trùng</t>
  </si>
  <si>
    <t>VT1.083</t>
  </si>
  <si>
    <t>Bộ đếm máy nối dây vô trùng loại không dùng dao với 1000 mối nối</t>
  </si>
  <si>
    <t>Tương thích với máy nối dây túi máu vô 
trùng CompoDock.- Sử dụng cho 1000 mối nối dây túi máu vô trùng.
- Độ dày thành dây có thể sử dụng trên máy hàn: trong khoảng 0.5 đến 0.9mm
- Đường kính dây:
 + Đường kính ngoài : trong khoảng 3.8 đến 4.7mm 
 +  Đường kính trong  : trong khoảng 2.8 đến 3.5mm 
- Thời gian nối dây : ≤ 20 giây
- Sử dụng công nghệ hàn nhiệt không tiếp xúc và không sử dụng vật liệu đêm (wafers)</t>
  </si>
  <si>
    <t>hộp (bộ)</t>
  </si>
  <si>
    <t>VT1.085</t>
  </si>
  <si>
    <t>Bộ đón bé chào đời</t>
  </si>
  <si>
    <t>1. Khăn lông: Cotton 100%, 1 cái: 60×120cm, 200g, có chứng nhận Oeko-Tex tiêu chuẩn 100, ISO9001:2015, ISO14001:2015
2. Áo: Cotton 100%, 1 cái: 30x25cm, dài tay: 15cm; Áo có 6 dây cột; Áo có viền 01 cm
3. Tã: cotton 100%, 1 cái; Hình thang: ngang phía sau:30cm, phía trước: 16cm, cao: 32cm; Tã có viền 0,5cm.  
4. Mũ: cotton 100%, 1 cái: 18×14cm, có viền.
5.Tất tay: cotton 100%, 1 bộ.
6. Tất chân: cotton 100%, 1 bộ.
7. Khăn lau trẻ siêu thấm: 1 cái: 90×103cm.
8. Khăn  vuông siêu thấm: 2 cái: 25×25cm.
9. Bộ băng rốn tiệt trùng: 100% cotton gồm: Gạc đắp rốn 8×9cm×8 lớp×1 cái; Gạc xẻ thấm dịch 12× 12cm×2 lớp×1 cái; Gạc chậm mắt bé 4×4 cm×2 lớp×1 cái; Băng rốn thun 6x10cm ×1 cái; Tăm bông:2 cái; Kẹp rốn bằng nhựa:1 cái
10. Vòng tay mẹ và bé: 1 bộ; Vòng tay mẹ: 2.5x24cm; Vòng tay bé: 2.5x19cm. Mềm, dẻo  (có chứng chỉ ISO9001).
11. Tấm lót sản: 2 cái: 40x60cm
12. Bao bì đóng gói: Túi ép y tế chuyên dụng 1 mặt giấy y tế, 1 mặt nylon, kích thước 25x39.5cm. ISO13485:2016. 
* Yêu cầu chung: Sản phẩm có giấy phép lưu hành, Tiêu chuẩn ISO13485:2016, DIN ISO 13485:2016 bởi TÜV - Đức No Q5170567915003 ; CE</t>
  </si>
  <si>
    <t>VT1.088</t>
  </si>
  <si>
    <t xml:space="preserve">Bộ gây tê ngoài màng cứng </t>
  </si>
  <si>
    <t>Kim đầu cong G18 dài 3 ¼”
Có bơm giảm kháng lực giúp xác định khoang màng cứng 
Catheter bằng polyamid và polyurethan, thiết kế đầu catheter thuôn nhỏ dần, có đường cản quang ngầm
Đầu nối catheter dạng nắp bật
Màng lọc với kích thước lỗ lọc 0.2 micron, có miếng dán cố định lọc
Có đầy đủ bơm và kim tiêm thuốc</t>
  </si>
  <si>
    <t>VT1.091</t>
  </si>
  <si>
    <t>Bộ gây tê ngoài màng cứng và gây tê tuỷ sống phối hợp</t>
  </si>
  <si>
    <t>bộ</t>
  </si>
  <si>
    <t>VT1.107</t>
  </si>
  <si>
    <t>Bộ lọc máy thở 2 cơ chế tĩnh điện,cơ học  vt 150-1200ml (350/5879)</t>
  </si>
  <si>
    <t>Tiêu chuẩn  FDA 
Vt 150-1200ml (350/5879)
Trở kháng (ISO 9360)
at 30 l/min  0.7 cm H2O ,at 60 l/min  1.8cm H2O
at 90 l/min  3.6 cm H2O ,khả năng lọc khuẩn:&gt; 99.999%
khả năng lọc virus: &gt; 99.99%,bề mặt lọc : 23cm²
khoảng chết (bao gồm chỗ nối - ISO 9360): 35ml
trọng lượng: 19g ,Connections  22M/15F - 22F/15M ISO.</t>
  </si>
  <si>
    <t>VT1.109</t>
  </si>
  <si>
    <t>Bộ Mask khí dung trẻ em</t>
  </si>
  <si>
    <t>Kích cỡ: trẻ em
Đđkt/chất liệu: bằng nhựa PVC không chứa latex, màu trắng trong, mùi nhựa nhẹ không hắc gây khó chịu; bầu khí dung tạo hạt có kích cỡ từ 1,2micron theo chuẩn MNDS; mặt nạ to, lớp viền trên mặt mềm ôm khít phủ đến tận cằm không để thoát khí ra ngoài, dây oxy dài 2.1m
TCCL: ISO, FDA</t>
  </si>
  <si>
    <t>Bộ mask oxy nồng độ cao người lớn</t>
  </si>
  <si>
    <t>VT1.114</t>
  </si>
  <si>
    <t>Kích cỡ: người lớn
Chất liệu: nhựa PVC không chứa latex
Đđkt: cung cấp nồng độ oxy 90%-100% tại mức từ 6l/ph trở lên. Màu trắng trong, mùi nhựa nhẹ không hắc, mặt nạ to, lớp viền trên mặt mềm ôm khít phủ đến tận cằm, dây oxy dài 2.1m; có 2 van mỏng bằng silicon ở hai bên mặt nạ, 1 van đóng tại co nối giữa mặt nạ và túi chứa oxy
TCCL: ISO, FDA</t>
  </si>
  <si>
    <t>VT1.115</t>
  </si>
  <si>
    <t xml:space="preserve">Bộ mask oxy nồng độ cao trẻ em </t>
  </si>
  <si>
    <t xml:space="preserve"> Mặt nạ  phủ cằm, dây ôxy 1.8m, túi oxy, van 2 bên, vô trùng </t>
  </si>
  <si>
    <t xml:space="preserve"> Cái </t>
  </si>
  <si>
    <t>VT1.116</t>
  </si>
  <si>
    <t>Kích cỡ: trẻ em
Chất liệu: nhựa PVC không chứa latex
Đđkt: nồng độ oxy 80% tại mức 6l/ph và 90% tại 8l/ph. Màu trắng trong, mùi nhựa nhẹ không hắc, mặt nạ to phủ đến tận cằm, dây oxy dài 2.1m; có túi oxy</t>
  </si>
  <si>
    <t>VT1.118</t>
  </si>
  <si>
    <t xml:space="preserve">Bộ mở thông dạ dày qua da </t>
  </si>
  <si>
    <t>1.Bộ kim và chỉ khâu cố định da và dạ dày 
 - Chỉ khâu y tế
 - Bộ kim khâu với 2 mũi kim làm bằng thép không gỉ, có bộ phận xoay để đưa chỉ khâu vào dạ dày, rọ bắt chỉ khâu 2 chức năng đóng và mở
 - Tổng chiều dài của bộ kim khâu 230 mm để bác sĩ có thể thao tác bằng một tay
 - Chiều dài làm việc của kim khâu 81 mm
 - Với bộ kim khâu cố định da và dạ dày tránh được việc dịch tràn ra ổ bụng gây ra viêm phúc mạc
 2. Bộ kim PS và vỏ bọc nòng mở thông dạ dày 
 - Kim PS mở thông dạ dày làm bằng thép không gỉ
 - Trên thân kim PS mở thông dạ dày co chức năng: khoá và mở khoá mũi kim
 - Có vỏ nòng để dẫn đường đưa ống thông vào dạ dày , vỏ bọc đươc thiết kế dể dàng xé bỏ sau khi đã đưa ống thông vào bên trong dạ dày
- Chiều dài của vỏ nòng 100mm, vỏ bọc kim PS 02 chức năng khoá và mở khoá
- Mũi kim có chức năng tự động rút lại: khi vừa qua da và thành dạ dày đầu tiên lực cản mất đi, mũi kim tự động rút lại tránh nguy cơ mũi kim đâm vào thành sau của dạ dày
 - Đường kính vỏ bọc 7.4mm
 3. Ống thông nuôi ăn dạ dày 
- Ống nuôi ăn có chất liệu bằng silicone 100%, có bóng cố định ở đầu cuối ống có dung tích 10ml, chiều dài 22,5cm, kích thước ống 20Fr.
- Ống thông có 2 kênh, 01 kênh để bơm thức ăn có nắp đậy, 01 kênh có van một chiều để bơm nước vào bóng cho việc cố định bên trong dạ dày
- Có miếng cố định để cố định ống thông nuôi ăn dạ dày, có chức năng khoá khi không bơm thức ăn
4. Dầu bôi trơn</t>
  </si>
  <si>
    <t>VT1.122</t>
  </si>
  <si>
    <t>Bộ thu thập mẫu thở HP dạ dày</t>
  </si>
  <si>
    <t>PY Test verification Package Urea (NH214CONH2) - 1mCi</t>
  </si>
  <si>
    <t>1 gói/Bộ</t>
  </si>
  <si>
    <t>VT1.125</t>
  </si>
  <si>
    <t xml:space="preserve">Bơm kim tiêm insulin 1ml </t>
  </si>
  <si>
    <t>1ml, 100UI, kim 27G 5/8", 30G x 1/2"</t>
  </si>
  <si>
    <t>VT1.144</t>
  </si>
  <si>
    <t xml:space="preserve">Bông cầm máu mũi Gelatine </t>
  </si>
  <si>
    <t>5*1*1cm</t>
  </si>
  <si>
    <t>VT1.149</t>
  </si>
  <si>
    <t>Bông ép sọ não</t>
  </si>
  <si>
    <t>2 x 7 x 2lớp, vô trùng</t>
  </si>
  <si>
    <t>VT1.160</t>
  </si>
  <si>
    <t>Cassette dùng cho máy phaco Infiniti</t>
  </si>
  <si>
    <t>Cassette cho máy Infiniti có kèm tip phaco cong 0,9mm</t>
  </si>
  <si>
    <t>VT1.162</t>
  </si>
  <si>
    <t>Catheter  2 nhánh V1220</t>
  </si>
  <si>
    <t>Kích cỡ:  2 nhánh HF (large-bore), 12Fr dài 16cm/ 20cm
Chất liệu: catheter bằng polyurethane, guide wire bẳng thép không gỉ phủ PTFE
Đđkt: bộ gồm catheter truyền tốc độ cao cản quang,   đầu catheter mềm kiểu Blue Flextip, thân chia vạch từng cm; guide wire  thân lò xo 2 đầu cong chữ J; 1 kim dẫn đường 18Ga x 6,35cm, 1 bơm tiêm Raulerson 5ml khóa Luer; 1 ống catheter 18Ga và kim 20Ga; 1 cây nong; 1 cây transductin probe; 2 khóa kẹp; 1 dao mổ số 11; 1 tấm trải 61 x 91cm
TCCL: ISO, CE, FDA</t>
  </si>
  <si>
    <t>VT1.163</t>
  </si>
  <si>
    <t>Catheter  tĩnh mạch trung ương 3 nòng, kim V, cỡ 1215</t>
  </si>
  <si>
    <t>-Kim dẫn đường chữ V sắc bén, có valve ngăn chặn máu trào ngược và tránh tắc mạch do khí
-Catheter bằng chất liệu polyurethan tương hợp cao, giúp lưu catheter lâu 
-Đầu nối catheter có valve 2 chiều, tránh nhiễm khuẩn
-Có dây điện cực để đo ECG, xác định vị trí đặt catheter</t>
  </si>
  <si>
    <t>VT1.167</t>
  </si>
  <si>
    <t xml:space="preserve">Catheter động mạch đùi các cỡ </t>
  </si>
  <si>
    <t>18Gx8cm/12cm, catheter nguyên liệu Plyurethan, kim dẫn đường 18Gx7cm, dây dẫn 0.035 x 40cm với đầu J linh động</t>
  </si>
  <si>
    <t>VT1.169</t>
  </si>
  <si>
    <t>Catheter lấy huyết khối 3F x 80cm</t>
  </si>
  <si>
    <t>Dài 80cm, đường kính bóng 8mm, thể tích bóng 0,20ml</t>
  </si>
  <si>
    <t>VT1.170</t>
  </si>
  <si>
    <t>Catheter lấy huyết khối 4F x 80cm</t>
  </si>
  <si>
    <t>Dài 80cm, đường kính bóng 10,5mm, thể tích bóng 0,75ml</t>
  </si>
  <si>
    <t>VT1.171</t>
  </si>
  <si>
    <t>Catheter lấy huyết khối 5F x 80cm</t>
  </si>
  <si>
    <t>Dài 80cm, đường kính bóng 13,0mm, thể tích bóng 1,50ml</t>
  </si>
  <si>
    <t>Kim G14 x 8cm, Catheter G16x 45cm</t>
  </si>
  <si>
    <t>VT1.176</t>
  </si>
  <si>
    <t>Catheter tĩnh mạch trung tâm 134</t>
  </si>
  <si>
    <t>4CM G18 32CM G20 LL</t>
  </si>
  <si>
    <t>VT1.177</t>
  </si>
  <si>
    <t xml:space="preserve">Catheter tĩnh mạch trung tâm 2 nòng </t>
  </si>
  <si>
    <t>7F 10cm; HF V720</t>
  </si>
  <si>
    <t>VT1.182</t>
  </si>
  <si>
    <t>Catheter tĩnh mạch trung tâm 358</t>
  </si>
  <si>
    <t>VT1.184</t>
  </si>
  <si>
    <t>Kích cỡ:  3 nhánh, 7Fr dài 16/20cm
Chất liệu: catheter bằng polyurethane, guide wire bẳng thép không gỉ phủ PTFE
Đđkt: catheter bằng polyurethane có cản quang 3 nhánh 16/18/18Ga tốc độ 52/25/27ml/ph, đầu catheter Blue Flextip mềm, chia vạch từng cm, guide wire 0.81mm x 60cm 1 đầu cong hình đuôi heo, 1 kim dẫn đường 18Ga x 6,35cm, 1 bơm tiêm 5ml khóa luer, 1 cây nong, 1 khóa kẹp, 1 miếng cố định khóa,
TCCL: ISO, CE, FDA</t>
  </si>
  <si>
    <t>VT1.185</t>
  </si>
  <si>
    <t>Catheter tĩnh mạch trung ương 3 nòng, kim V, cỡ 720</t>
  </si>
  <si>
    <t>VT1.186</t>
  </si>
  <si>
    <t xml:space="preserve">Catheter TM ngoại biên </t>
  </si>
  <si>
    <t xml:space="preserve">Catheter 24G x 30cm, kim 20G L25mm </t>
  </si>
  <si>
    <t>VT1.187</t>
  </si>
  <si>
    <t>Catheter TM ngoại biên</t>
  </si>
  <si>
    <t xml:space="preserve">số 28   
</t>
  </si>
  <si>
    <t>các cỡ</t>
  </si>
  <si>
    <t>Cây</t>
  </si>
  <si>
    <t>VT1.190</t>
  </si>
  <si>
    <t>Cây hướng dẫn đặt nội khí quản (Stylet) số 6, 10, 14</t>
  </si>
  <si>
    <t>Kích cỡ: số 6, 10, 14
chất liệu: thanh kim loại mảnh dễ uốn, phủ lớp nhựa  mỏng bên ngoài; đầu bo tròn không gây tổn thương; cỡ ống CH6  (đ.kính 2.0mm), dài 310mm cho ống NKQ cỡ 3.5-5.0, CH10 (đ.kính 3.3mm), dài 391mm cho ống NKQ cỡ 5.5-&gt;6.5, CH14 (đ.kính 4.9mm), dài 391mm 
TCCL: ISO, CE</t>
  </si>
  <si>
    <t>VT1.191</t>
  </si>
  <si>
    <t xml:space="preserve">Cây thông tủy Reamer </t>
  </si>
  <si>
    <t>Các số(10,15,20,25,30,35)</t>
  </si>
  <si>
    <t>VT1.192</t>
  </si>
  <si>
    <t>Các số (40,45,50,55,60,65,70,75,80)</t>
  </si>
  <si>
    <t>Hộp/6 cây</t>
  </si>
  <si>
    <t>VT1.196</t>
  </si>
  <si>
    <t>Chất nhày mổ phaco có trọng lượng phân tử lớn. VISCOS 1.6%</t>
  </si>
  <si>
    <t>Sodium Hyaluronate (NaHA), nồng độ 1,6%, thể tích 1ml, độ pH 6,8 - 7,6, độ thẩm thấu 270 - 400 (mOsmol/kg), trọng lượng phân tử 2.000.000 Da, độ nhớt: 60.000 mPas</t>
  </si>
  <si>
    <t>Tép</t>
  </si>
  <si>
    <t>tép</t>
  </si>
  <si>
    <t>VT1.219</t>
  </si>
  <si>
    <t xml:space="preserve">Chỉ không tan đơn sợi Surgipro 2-0 90CM 2xKV-7 cong 1/2 vòng tròn, 26mm </t>
  </si>
  <si>
    <t>Chỉ không tan đơn sợi Surgipro VP-977, thành phần polypropylene có phụ gia polyethylene glycol chống xước chỉ, số 2/0, dài 90cm, 2 kim tròn đầu cắt KV-7, cong 1/2 vòng tròn, dài 26mm, kim Surgalloy phủ silicon bằng công nghệ NuCoat. Đóng gói theo công nghệ NuPack tối thiểu nhớ hình. Tiêu chuẩn FDA.</t>
  </si>
  <si>
    <t>VT1.235</t>
  </si>
  <si>
    <t>Chỉ không tan Polypropilene, số 2/0</t>
  </si>
  <si>
    <t xml:space="preserve"> số 2/0 dài 75cm, kim 1/2C, 26mm</t>
  </si>
  <si>
    <t>VT1.236</t>
  </si>
  <si>
    <t xml:space="preserve">Chỉ không tan sợi bện Ticron 2-0 10x75cm cong 1/2 vòng tròn, 2xCV-316 20mm </t>
  </si>
  <si>
    <t>Chỉ phẫu thuật tổng hợp, tiệt trùng, đa sợi, không tiêu màu xanh và trắng TICRON - 3385-56 chất liệu Polyester bao phủ bằng Silicone cho từng sợi nhỏ giúp sợi chỉ mượt mà, bền vững. Sợi chỉ số 2/0, dài 75cm, 2 kim CV-316, loại kim Cardiopoint độ linh hoạt cao, phủ Silicone sắc bén theo công nghệ NuCoat, thân kim tròn, đầu nhọn dài 20mm, kim cong 1/2 vòng tròn. Đóng gói sẵn tép 10 sợi. Tiêu chuẩn FDA.</t>
  </si>
  <si>
    <t>VT1.244</t>
  </si>
  <si>
    <t>Chỉ không tan tổng hợp đơn sợi polyamide số 10/0, kim spatula</t>
  </si>
  <si>
    <t>2 kim cong spatula 3/8C, dài 6,2mm, chiều dài chỉ 30cm</t>
  </si>
  <si>
    <t>Sợi</t>
  </si>
  <si>
    <t>VT1.250</t>
  </si>
  <si>
    <t>Chỉ không tan tổng hợp đơn sợi polyamide-6 số 9/0, kim tròn</t>
  </si>
  <si>
    <t xml:space="preserve"> USP 9/0, Chỉ dài 15Cm, Kim tròn đầu vi điểm  3/8C , Phủ Silicon  dài 5mm (DRm 5) TC : FDA,  EC .  </t>
  </si>
  <si>
    <t>VT1.255</t>
  </si>
  <si>
    <t>Chỉ không tan tổng hợp đơn sợi Polypropylene số 2/0, 2 kim tròn</t>
  </si>
  <si>
    <t xml:space="preserve"> Chỉ  dài  75Cm ,  2 Kim  phủ Silicone cứng và sắc nhọn 1/2 C, dài 10 mm, không phát phản chiếu ánh sáng đèn mổ (CV Pass) HRT26</t>
  </si>
  <si>
    <t>VT1.264</t>
  </si>
  <si>
    <t>Chỉ không tan tổng hợp đơn sợi Polypropylene số 6/0, 2 kim tròn</t>
  </si>
  <si>
    <t>chỉ: có chất bao phủ PEG, số 6/0, dài 75cm; kim: 2 kim, kim tròn, dài 9mm, 3/8C</t>
  </si>
  <si>
    <t>VT1.265</t>
  </si>
  <si>
    <t>Chỉ không tan tổng hợp đơn sợi.
Thành phần: Polypropylene 6/0.
Cảnh báo sớm cho phẫu thật viên là kéo căng đã đạt tối đa. Tại nút buộc sợi chỉ biến dạng tạo sự chắc chắn và an toàn.
Hai kim tròn đầu cắt CC-1 Multipass dài 13mm, 3/8C, chỉ dài 60 cm màu xanh dương.</t>
  </si>
  <si>
    <t>VT1.267</t>
  </si>
  <si>
    <t>Chỉ không tan tổng hợp đơn sợi Polypropylene số 7/0, kim tròn</t>
  </si>
  <si>
    <t>chỉ : số 7/0, dài 75cm, kim: 2 kim tròn phủ silicon, cứng và sắc nhọn, dài 10mm</t>
  </si>
  <si>
    <t>VT1.272</t>
  </si>
  <si>
    <t>Chỉ Polypropylen. Etylen 2/0 75cm HRT 26</t>
  </si>
  <si>
    <t>Chỉ Polypropylen. Etylen 2-0, chỉ dài 75cm, kim đầu Troca dài 26mm</t>
  </si>
  <si>
    <t>VT1.274</t>
  </si>
  <si>
    <t>Chỉ silk không tan sinh học 3/0 +kim tròn</t>
  </si>
  <si>
    <t xml:space="preserve">chỉ: số 3/0, dài 75cm; kim tròn, phủ silicon </t>
  </si>
  <si>
    <t>VT1.279</t>
  </si>
  <si>
    <t>Chỉ silk không tan sinh học đa sợi 2/0, không kim</t>
  </si>
  <si>
    <t xml:space="preserve">Chỉ không tan sinh học MERSILK 2/0, Không kim, chỉ dài 60 cm màu đen.
Hộp 12 tép, 13 sợi/tép </t>
  </si>
  <si>
    <t>VT1.280</t>
  </si>
  <si>
    <t>số 2/0, không kim, tép 12 sợi, dài 75cm</t>
  </si>
  <si>
    <t>VT1.287</t>
  </si>
  <si>
    <t xml:space="preserve">Chỉ tan chậm đơn sợi Maxon 2-0 75cm V-20 cong 1/2 vòng tròn, 26mm </t>
  </si>
  <si>
    <t>Chỉ tan chậm đơn sợi tổng hợp Maxon 6233-51, polyglyconate thành phần copolymer của glycolic acid và trimethylene carbonate, số 2/0, dài 75cm, kim tròn V-20, cong 1/2 vòng tròn dài 26mm, kim được phủ Silicon sắc bén bằng công nghệ NuCoat, tiêu chuẩn FDA</t>
  </si>
  <si>
    <t>VT1.288</t>
  </si>
  <si>
    <t xml:space="preserve">Chỉ tan chậm đơn sợi Maxon 4-0 75cm CV-24 cong 1/2 vòng tròn, 20mm </t>
  </si>
  <si>
    <t>Chỉ tan chậm đơn sợi tổng hợp Maxon 6217-31, polyglyconate thành phần copolymer của glycolic acid và trimethylene carbonate, số 4/0, dài 75cm, kim tròn CV-24, cong 1/2 vòng tròn dài 20mm, kim được phủ Silicon sắc bén bằng công nghệ NuCoat, tiêu chuẩn FDA.</t>
  </si>
  <si>
    <t>VT1.297</t>
  </si>
  <si>
    <t>Chỉ tan đơn  sợi có gai  Vloc-90 3-0 15cm cong 1/2 vòng tròn, V-20 26mm</t>
  </si>
  <si>
    <t>Chỉ tan trung bình đơn sợi có gai không cần nốt buộc , Glycomer 631 thành phần glycolide, dioxanone và trimethylene carbonate, số 3/0 dài 15cm, kim tròn V-20 cong 1/2 vòng tròn, 26mm, bao phủ kim bằng silicon theo công nghệ NuCoat, đóng gói tối thiểu nhớ hình, tiêu chuẩn FDA.</t>
  </si>
  <si>
    <t>VT1.298</t>
  </si>
  <si>
    <t>Chỉ tan đơn  sợi có gai  Vloc-90 3-0 30cm cong 1/2 vòng tròn, V-20 26mm</t>
  </si>
  <si>
    <t>Chỉ tan trung bình đơn sợi có gai không cần nốt buộc , Glycomer 631 thành phần glycolide, dioxanone và trimethylene carbonate, số 3/0 dài 30cm, kim tròn V-20 cong 1/2 vòng tròn, 26mm, bao phủ kim bằng silicon theo công nghệ NuCoat, đóng gói tối thiểu nhớ hình, tiêu chuẩn FDA.</t>
  </si>
  <si>
    <t>VT1.299</t>
  </si>
  <si>
    <t xml:space="preserve">Chỉ tan nhanh đơn sợi glaccomer 91 2/0 </t>
  </si>
  <si>
    <t xml:space="preserve">   USP 2/0 ,Chỉ dài 90cm,Tan nhanh (Giảm 50% lực Căng sau 5 Ngày)Lớp Aó bao Poly (Glycolide -co -lactid 35/65) + Calcium stearate ,Kim tròn   Sắc nhọn khỏe 1/2 C , Kim phủ Silicon ,  dài 37 mm( HR 37S ): TC FDA , EC . Đóng gói 2 lớp DDP</t>
  </si>
  <si>
    <t>VT1.300</t>
  </si>
  <si>
    <t>Chỉ tan nhanh thiên nhiên đơn sợi collagen 2/0, kim tròn</t>
  </si>
  <si>
    <t>chỉ: số 2/0, tan nhanh (plain), dài 75cm; kim: tròn cứng và sắc nhọn 1/2C, dài 30mm, (HR 30)</t>
  </si>
  <si>
    <t>Chỉ tan nhanh tổng hợp đa sợi Polyglactin 910 số 3/0, kim tròn</t>
  </si>
  <si>
    <t>VT1.304</t>
  </si>
  <si>
    <t>Chỉ tự tiêu, tổng hợp, dạng bện, số 3/0.
Thành phần : Polyglactin 910( 90% Glycolide, 10% L-lactide), bao phủ bởi hỗn hợp Polyglactin 370&amp; Calcium Stearate. Kim bao phủ Silicone.
Lực căng chỉ còn 50% sau 5 ngày.
Kim tam giác thuận X-1 CONV dài 22 mm, 1/2C , chỉ dài 45 cm.</t>
  </si>
  <si>
    <t>VT1.305</t>
  </si>
  <si>
    <t>Chỉ tan nhanh tổng hợp đa sợi Polyglycolic 2/0, kim tròn</t>
  </si>
  <si>
    <t xml:space="preserve">USP 2/0 . Chỉ  dài 90 cm Tan nhanh ( Giảm 50% lực Căng sau 5 Ngày)Thành phần ( 10% Glycolic + 60% Caprolacton+ 30% TrimetrilenCarbonate), có lớp áo bao ngoài phủ Gluconate, Kim Phủ Silicone , 1/2C Kim dài 37mm  Bén  sắc nhọn  , cứng (Strong), HR 37S  Đóng gói  2 lớp DDP Tiêu chuẩn   : EC ,FDA  </t>
  </si>
  <si>
    <t>VT1.307</t>
  </si>
  <si>
    <t xml:space="preserve">Chỉ tan nhanh tổng hợp đơn sợi Glyconate số 2/0, kim tròn  </t>
  </si>
  <si>
    <t xml:space="preserve">chỉ: dài 90cm; kim: kim tròn đầu trocar phủ Silicone, cứng và sắc nhọn 1/2C, dài 37mm, có lớp áo bao uncoat </t>
  </si>
  <si>
    <t>VT1.329</t>
  </si>
  <si>
    <t>Chỉ tan tổng hợp đa sợi Polyglycolic 1.0,kim tròn</t>
  </si>
  <si>
    <t>chỉ tan đa sợi Lactamer Polyglycodide 9-1,có 3 thành phần chất Bao phủ là Glycodie,Capelactone,Calcium Steatoyllactylate,số 1.0,dài 90cm,kim tròn 40mm,1/2C,chỉ duy nhất đạt lực căng ban đầu  140% UPS EPYGL915L;tiêu chuẩn FDA</t>
  </si>
  <si>
    <t>VT1.336</t>
  </si>
  <si>
    <t>Chỉ tan tổng hợp đa sợi Polyglycolic 4/0, kim tròn</t>
  </si>
  <si>
    <t xml:space="preserve">USP 4/0 . Chỉ  dài 70 cm Thành phần ( 10% Glycolic + 60% Caprolacton+ 30% TrimetrilenCarbonate), có lớp áo bao ngoài phủ Gluconate, Kim Phủ Silicone , 1/2C Kim dài 22mm  Bén  sắc nhọn  , cứng ,  HR 22  Đóng gói  2 lớp DDP Tiêu chuẩn   : EC ,FDA  </t>
  </si>
  <si>
    <t>VT1.338</t>
  </si>
  <si>
    <t>Chỉ tan tổng hợp đơn sợi có neo đối xứng số 1</t>
  </si>
  <si>
    <t>Chỉ  tan tổng hợp đơn sợi Polydioxanone có kháng khuẩn Irgacare MP, dạng không thắt nút có 2 hàng neo ép đối xứng.
 Cỡ chỉ số 1 dài 45cm, 1 đầu tự khóa - 1 kim tròn đầu tròn CTX dài 48mm 1/2 vòng tròn.
Thời gian giữ vết thương 4 - 6 tuần, thời gian tan hoàn toàn 120 - 180 ngày.</t>
  </si>
  <si>
    <t>VT1.344</t>
  </si>
  <si>
    <t xml:space="preserve">Chỉ tan tổng hợp đơn sợi Glyconate số 7/0, kim tròn  </t>
  </si>
  <si>
    <t xml:space="preserve"> USP 7 /0 ,Chỉ dài 45 cm, Thành phần   ( 72% glycolide +14% Trimethyllene +14% E - caprolactone) ,Kim tròn thân dày  3/8  C , Kim phủ Silicon ,sắc nhọn . Khỏe dài 11mm, TC: FDA , EC , Đóng gói 2 lớp DDP</t>
  </si>
  <si>
    <t>VT1.352</t>
  </si>
  <si>
    <t xml:space="preserve">Chỉ tan tổng hợp Polyglactin  số 4/0, kim tròn </t>
  </si>
  <si>
    <t xml:space="preserve"> số 4/0, dài 75cm, kim tròn 26mm 1/2C.</t>
  </si>
  <si>
    <t>VT1.353</t>
  </si>
  <si>
    <t>Chỉ tan tổng hợp Polyglactin 910 số 0,kim tròn</t>
  </si>
  <si>
    <t>chỉ tan đa sợi Lactamer Polyglycodide 9-1,có 3 thành phần chất Bao phủ là Glycodie,Capelactone,Calcium Steatoyllactylate,số 0,dài 75cm,kim tròn 26mm,1/2C,chỉ duy nhất đạt lực căng ban đầu  140% UPSEPYGL123L, tiêu chuẩn FDA</t>
  </si>
  <si>
    <t>VT1.354</t>
  </si>
  <si>
    <t>Chỉ tan tổng hợp Polyglactin 910 số 2.0,kim tròn</t>
  </si>
  <si>
    <t>chỉ tan đa sợi Lactamer Polyglycodide 9-1,có 3 thành phần chất Bao phủ là Glycodie,Capelactone,Calcium Steatoyllactylate,số 2.0,dài 75cm,kim tròn 26mm,1/2C,chỉ duy nhất đạt lực căng ban đầu  140% UPS EPYGL123L,tiêu chuẩn FDA</t>
  </si>
  <si>
    <t>VT1.356</t>
  </si>
  <si>
    <t>Chỉ tan trung bình đơn sợi Biosyn 3-0 75cm V-20 cong 1/2 vòng tròn, 26mm</t>
  </si>
  <si>
    <t>Chỉ tan trung bình đơn sợi Biosyn GM122, có thành phần Glycomer 631 (bao gồm 60% glycolide, 14% dioxanone, 26% trimethylene carbonate ), số 3/0 dài 75cm, kim tròn đầu nhọn V-20 phủ silicone sắc bén, cong 1/2 vòng tròn dài 26mm. Lực khỏe còn 75% sau 2 tuần và 40% sau 3 tuần sử dụng. Thời gian tiêu hoàn toàn 90-110 ngày, màu tím. Kim được phủ Silicon sắc bén bằng công nghệ NuCoat, tiêu chuẩn FDA.
36 tép/ hộp</t>
  </si>
  <si>
    <t>VT1.357</t>
  </si>
  <si>
    <t>Chỉ tan trung bình sợi bện Polysorb 1 90cm GS-24 cong 1/2 vòng tròn, 40mm</t>
  </si>
  <si>
    <t>Chỉ tan đa sợi bện Polysorb CL915, thành phần Lactomer 9-1 gồm glycolide và lactide được bao phủ bởi calcium stearoyl lactylate, đạt lực khỏe bằng 140% tiêu chuẩn dược điển Mỹ, số 1, dài 90cm, kim tròn đầu nhọn GS-24 dài 40mm, cong 1/2 vòng tròn, kim được phủ Silicon sắc bén bằng công nghệ NuCoat, tiêu chuẩn FDA</t>
  </si>
  <si>
    <t>VT1.358</t>
  </si>
  <si>
    <t>Chỉ tan trung bình sợi bện Polysorb 2-0 75cm V-20 cong 1/2 vòng tròn, 26mm</t>
  </si>
  <si>
    <t>Chỉ tan đa sợi bện Polysorb GL123, thành phần Lactomer 9-1 gồm glycolide và lactide được bao phủ bởi calcium stearoyl lactylate, đạt lực khỏe bằng 140% tiêu chuẩn dược điển Mỹ, số 2/0, dài 75m, kim tròn đầu nhọn V-20 dài 26mm, cong 1/2 vòng tròn, kim được phủ Silicon sắc bén bằng công nghệ NuCoat, tiêu chuẩn FDA</t>
  </si>
  <si>
    <t>VT1.359</t>
  </si>
  <si>
    <t>Chỉ tan trung bình sợi bện Polysorb 3-0 75cm V-20 cong 1/2 vòng tròn, 26mm</t>
  </si>
  <si>
    <t>Chỉ tan đa sợi bện Polysorb GL122, thành phần Lactomer 9-1 gồm glycolide và lactide được bao phủ bởi calcium stearoyl lactylate, đạt lực khỏe bằng 140% tiêu chuẩn dược điển Mỹ, số 3/0, dài 75m, kim tròn đầu nhọn V-20 dài 26mm, cong 1/2 vòng tròn, kim được phủ Silicon sắc bén bằng công nghệ NuCoat, tiêu chuẩn FDA</t>
  </si>
  <si>
    <t>VT1.360</t>
  </si>
  <si>
    <t>Chỉ tan trung bình sợi bện Polysorb 4-0 75cm V-20 cong 1/2 vòng tròn, 26mm</t>
  </si>
  <si>
    <t>Chỉ tan đa sợi bện Polysorb GL121, thành phần Lactomer 9-1 gồm glycolide và lactide được bao phủ bởi calcium stearoyl lactylate, đạt lực khỏe bằng 140% tiêu chuẩn dược điển Mỹ, số 4/0, dài 75m, kim tròn đầu nhọn V-20 dài 26mm, cong 1/2 vòng tròn, kim được phủ Silicon sắc bén bằng công nghệ NuCoat, tiêu chuẩn FDA</t>
  </si>
  <si>
    <t>VT1.361</t>
  </si>
  <si>
    <t xml:space="preserve">Chỉ tan trung bình sợi bện Polysorb 5-0 75cm CV-23  cong 1/2 vòng tròn, 17mm </t>
  </si>
  <si>
    <t>Chỉ tan đa sợi bện Polysorb UL202, thành phần Lactomer 9-1 gồm glycolide và lactide được bao phủ bởi calcium stearoyl lactylate, đạt lực khỏe bằng 140% tiêu chuẩn dược điển Mỹ, số 5/0, dài 75m, kim tròn đầu nhọn CV-23 dài 17mm, cong 1/2 vòng tròn, kim được phủ Silicon sắc bén bằng công nghệ NuCoat, tiêu chuẩn FDA.</t>
  </si>
  <si>
    <t>VT1.362</t>
  </si>
  <si>
    <t>Chỉ Thắt eo cổ Tử cung tầm soát sảy thai thường xuyên</t>
  </si>
  <si>
    <t>Chỉ tổng hợp Polysester dày 5mm, dài 50cm, 2 kim tròn, đầu tù, dài 45cm5</t>
  </si>
  <si>
    <t>VT1.364</t>
  </si>
  <si>
    <t>Chỉ thép khâu xương bánh chè số 7+kim tròn (Patella set)</t>
  </si>
  <si>
    <t xml:space="preserve">Chỉ USP 7  Thép không rỉ   Dài 60Cm Kim tam giác  HS 120 ,1/2 C   Dài 120 mm TC: FDA  ,EC. </t>
  </si>
  <si>
    <t>VT1.367</t>
  </si>
  <si>
    <t>Chỉ thép STEEL 5 4x45cm cong 1/2 vòng tròn, KV-40 48mm</t>
  </si>
  <si>
    <t>Chỉ thép số 5, chất liệu 316L, 4 sợi dài 45cm, kim tròn đầu cắt KV-40 công nghệ kim xoay Roto-Grip giúp thao tác linh hoạt, kim dài 48mm, cong 1/2 vòng tròn, tiêu chuẩn FDA.
12 tép/ hộp. 4 sợi / tép</t>
  </si>
  <si>
    <t>VT1.368</t>
  </si>
  <si>
    <t>Chỉ thị màu tiệt trùng - nhiệt</t>
  </si>
  <si>
    <t>10mmx50m</t>
  </si>
  <si>
    <t>VT1.369</t>
  </si>
  <si>
    <t>Chỉ thị sinh học STERRAD CycleSure 25</t>
  </si>
  <si>
    <t xml:space="preserve">Chỉ thị sinh học, ống có chứa 1 triệu bào tử Geobaccillus sterothermophillus, tương thích máy STERRAD </t>
  </si>
  <si>
    <t>VT1.377</t>
  </si>
  <si>
    <t xml:space="preserve">Chổi đáng bóng răng </t>
  </si>
  <si>
    <t>Chổi đáng bóng răng hộp 50 cái</t>
  </si>
  <si>
    <t>VT1.384</t>
  </si>
  <si>
    <t>Cổ cứng</t>
  </si>
  <si>
    <t>số 2, số 3</t>
  </si>
  <si>
    <t>VT1.385</t>
  </si>
  <si>
    <t>Con sò đánh bóng răng</t>
  </si>
  <si>
    <t>VT1.387</t>
  </si>
  <si>
    <t>Cung cố định xương hàm</t>
  </si>
  <si>
    <t>VT1.389</t>
  </si>
  <si>
    <t xml:space="preserve">Cup Eppendorf 1,5ml có nắp đáy nhọn </t>
  </si>
  <si>
    <t>bịch/1000 cái</t>
  </si>
  <si>
    <t>VT1.390</t>
  </si>
  <si>
    <t xml:space="preserve">CuraVac Cura PULFk2
Vật liệu sử dụng trong điều trị các tổn thương bằng phương pháp hút áp lực âm (gồm: miếng xốp, đầu nối, dây dẫn dịch, băng dán cố định) cỡ lớn, dùng với máy hút dịch Curasys
</t>
  </si>
  <si>
    <t xml:space="preserve">Vật liệu sử dụng trong điều trị các tổn thương bằng phương pháp hút áp lực âm (gồm: miếng xốp, đầu nối, dây dẫn dịch, băng dán cố định) cỡ lớn, dùng với máy hút dịch Curasys
</t>
  </si>
  <si>
    <t>VT1.391</t>
  </si>
  <si>
    <t xml:space="preserve">CuraVac Cura PUMFk2
Vật liệu sử dụng trong điều trị các tổn thương bằng phương pháp hút áp lực âm (gồm: miếng xốp, đầu nối, dây dẫn dịch, băng dán cố định) cỡ trung, dùng với máy hút dịch Curasys
</t>
  </si>
  <si>
    <t>_ Băng bọt xốp cỡ trung (Size M: 16 x 12,5 x 3 cm), vật liệu Polyurethane
_Đầu nối hút dịch
_Dây nối để dẫn dịch
_Kẹp khóa ống dẫn
_Tấm phim trong suốt (1 tấm 35 x 35 cm, 1 tấm đã khoét lỗ 10 x 26 cm)</t>
  </si>
  <si>
    <t>VT1.393</t>
  </si>
  <si>
    <t xml:space="preserve">Curavac CuraSilver L
Vật liệu sử dụng trong điều trị các tổn thương bằng phương pháp hút áp lực âm (gồm: miếng xốp, đầu nối, dây dẫn dịch, băng dán cố định) cỡ lớn, có phủ các phân tử bạc, dùng với máy hút dịch Curasys
</t>
  </si>
  <si>
    <t>_Băng bọt xốp cỡ lớn (Size L: 26 x 15 x 3 cm) được phủ các phân tử bạc, vật liệu Polyurethane
_Đầu nối hút dịch
_Dây nối để dẫn dịch
_Kẹp khóa ống dẫn
_Tấm phim trong suốt (1 tấm 35 x 35 cm, 1 tấm đã khoét lỗ 10 x 26 cm)</t>
  </si>
  <si>
    <t>VT1.394</t>
  </si>
  <si>
    <t xml:space="preserve">Curavac CuraSilver M
Vật liệu sử dụng trong điều trị các tổn thương bằng phương pháp hút áp lực âm (gồm: miếng xốp, đầu nối, dây dẫn dịch, băng dán cố định) cỡ trung, có phủ các phân tử bạc, dùng với máy hút dịch Curasys
</t>
  </si>
  <si>
    <t>_Băng bọt xốp cỡ trung (Size M: 16 x 12,5 x 3 cm) được phủ các phân tử bạc, vật liệu Polyurethane
_Đầu nối hút dịch
_Dây nối để dẫn dịch
_Kẹp khóa ống dẫn
_Tấm phim trong suốt (1 tấm 35 x 35 cm, 1 tấm đã khoét lỗ 10 x 26 cm)</t>
  </si>
  <si>
    <t>VT1.395</t>
  </si>
  <si>
    <t xml:space="preserve">Curavac CuraSilver S
Vật liệu sử dụng trong điều trị các tổn thương bằng phương pháp hút áp lực âm (gồm: miếng xốp, đầu nối, dây dẫn dịch, băng dán cố định) cỡ nhỏ, có phủ các phân tử bạc, dùng với máy hút dịch Curasys
</t>
  </si>
  <si>
    <t>_Băng bọt xốp cỡ nhỏ (Size S: 10 x 7,5 x 3 cm) được phủ các phân tử bạc, vật liệu Polyurethane
_Đầu nối hút dịch
_Dây nối để dẫn dịch
_Kẹp khóa ống dẫn
_Tấm phim trong suốt (1 tấm 35 x 35 cm, 1 tấm đã khoét lỗ 10 x 26 cm)</t>
  </si>
  <si>
    <t>VT1.396</t>
  </si>
  <si>
    <t xml:space="preserve">Cuvette máy </t>
  </si>
  <si>
    <t>BS 300</t>
  </si>
  <si>
    <t>VT1.397</t>
  </si>
  <si>
    <t>Đài cao su</t>
  </si>
  <si>
    <t>Hộp 50 cái</t>
  </si>
  <si>
    <t>VT1.412</t>
  </si>
  <si>
    <t>Dao mổ số 10,11,12,15,20,21</t>
  </si>
  <si>
    <t>Kích cỡ: số 10, 11, 12, 15, 20 và 21 phù hợp với các cán dao số 3, 4
chất liệu: thép không gỉ, lưỡi dao sắc mảnh, đóng gói tiệt trùng từng cái bằng tia Gamma
TCCL: ISO, CE</t>
  </si>
  <si>
    <t>VT1.413</t>
  </si>
  <si>
    <t>Dao siêu âm dùng trong phẫu thuật nội soi</t>
  </si>
  <si>
    <t>dài 36cm, đường kính 5mm, sử dụng sóng siêu âm để cắt mô và hàn được mạch máu tối đa 5mm, kết nối với dây dao HP054</t>
  </si>
  <si>
    <t>VT1.414</t>
  </si>
  <si>
    <t>Dao siêu âm Harmonic ACE</t>
  </si>
  <si>
    <t>Dụng cụ dài 36cm, đường kính 5mm, sử dụng sóng siêu âm để cắt mô và hàn được mạch máu tối đa 5mm, kết nối với dây dao HP054</t>
  </si>
  <si>
    <t>Hộp/ 6cái</t>
  </si>
  <si>
    <t>VT1.415</t>
  </si>
  <si>
    <t>Dao siêu âm Harmonic Focus</t>
  </si>
  <si>
    <t>Dụng cụ dài 17cm, sử dụng sóng siêu âm để cắt mô và hàn được mạch máu tối đa 5mm, kết nối với dây dao HPBLUE, dùng trong mổ hở</t>
  </si>
  <si>
    <t>VT1.416</t>
  </si>
  <si>
    <t>Dụng cụ dài 9cm, sử dụng sóng siêu âm để cắt mô và hàn được mạch máu tối đa 5mm, kết nối với dây dao HPBLUE, dùng trong mổ hở bướu giáp</t>
  </si>
  <si>
    <t>VT1.418</t>
  </si>
  <si>
    <t>Đầu cắt dịch kính dùng cho máy phaco Laureate</t>
  </si>
  <si>
    <t>Đầu cắt dịch kính dùng cho máy phaco Laureate (Laureate Electric Vitrector Tip 180.01)</t>
  </si>
  <si>
    <t>VT1.422</t>
  </si>
  <si>
    <t>Đầu cole xanh</t>
  </si>
  <si>
    <t>50 - 1000 ul, gói / 500 cái</t>
  </si>
  <si>
    <t>VT1.427</t>
  </si>
  <si>
    <t>Đầu thắt tĩnh mạch thực quản</t>
  </si>
  <si>
    <t>9.5mm to 11.2mm. Endoscope + tay quay</t>
  </si>
  <si>
    <t>bộ</t>
  </si>
  <si>
    <t>VT1.429</t>
  </si>
  <si>
    <t xml:space="preserve">Dây cho ăn có nắp </t>
  </si>
  <si>
    <t>Kích cỡ: 05Fr ~ 10Fr
chất liệu: polyurethane, không chứa DEHP, sử dụng max.4 tuần; đầu ống bo tròn; dây cản quang dài 50cm, có chia vạch từng 1cm đến 40cm; đóng gói thẳng không cuộn tròn dây tránh gẫy gập</t>
  </si>
  <si>
    <t>VT1.434</t>
  </si>
  <si>
    <t>Dây dao Harmonic HP054</t>
  </si>
  <si>
    <t>Bộ phận tạo rao sung động siêu âm, kết nối giữa máy phát Harmonic GEN11 (hoặc GEN04) và dao siêu âm, sử dụng để kết nối giữa máy phát và dao siêu âm mổ nội soi ( Dao HAR36, HAR23).</t>
  </si>
  <si>
    <t>VT1.435</t>
  </si>
  <si>
    <t>Dây dao Harmonic HPBLUE</t>
  </si>
  <si>
    <t>Bộ phận tạo rao sung động siêu âm, kết nối giữa máy phát Harmonic GEN11 (hoặc GEN04) và dao siêu âm, sử dụng để kết nối giữa máy phát và dao siêu âm mổ mở ( Dao HAR9F, HAR17F)</t>
  </si>
  <si>
    <t>VT1.436</t>
  </si>
  <si>
    <t>Dây Garo</t>
  </si>
  <si>
    <t xml:space="preserve"> Chất liệu: Thun cotton</t>
  </si>
  <si>
    <t>VT1.437</t>
  </si>
  <si>
    <t xml:space="preserve">Dây Garo </t>
  </si>
  <si>
    <t xml:space="preserve"> Chất liệu: Thun cotton
Đặc điểm: Băng dính 2 đầu, miếng gài bền chắc, dễ thao tác. Có thể sử dụng lại nhiều lần. dây garo 27cmx2,2cm </t>
  </si>
  <si>
    <t xml:space="preserve"> Sợi </t>
  </si>
  <si>
    <t>VT1.441</t>
  </si>
  <si>
    <t>Dây hút nhớt
không nắp</t>
  </si>
  <si>
    <t>Các số 6-8-10-12-14-16-18 .Dây dẫn được sản xuất từ chất liệu nhựa PVC  nguyên sinh .không chứa DEHP .Tiêu chuẩn  ISO 13485  được các tổ chức công nhận và thừa nhận quốc tế. Chứng chỉ GMP -FDA.</t>
  </si>
  <si>
    <t>VT1.447</t>
  </si>
  <si>
    <t>Dây nối syring điện Perfusor</t>
  </si>
  <si>
    <t>1.0 x 2.0, 150cm</t>
  </si>
  <si>
    <t>VT1.448</t>
  </si>
  <si>
    <t>Dây oxy 2 nhánh sơ sinh, phần luồn mũi điều chỉnh được dài 200-210cm</t>
  </si>
  <si>
    <t>Kích cỡ: sơ sinh
Đđkt/chất liệu: Dây dài 210cm bằng nhựa PVC không chứa latex, đầu luồn mũi bằng silicon, cong mềm mại tiếp xúc vùng mũi bệnh nhân không gây khó chịu, có gá đỡ, đầu luồn mũi di chuyển được, có thể kéo ra/vào tùy theo độ dài mũi của bé
TCCL: ISO, CE</t>
  </si>
  <si>
    <t>VT1.449</t>
  </si>
  <si>
    <t>Kích cỡ: sơ sinh
Đđkt: 2 nhánh, nhựa PVC pha silicone trung tính, không gây kích ứng, màu xanh ve chai nhạt, dài 210cm; lòng dây hình sao đ.k 6mm, đầu luồn mũi bằng silicon cong mềm mại di chuyển được, có thể kéo ra/vào tùy theo độ dài mũi của bé, có gá đỡ, đầu nối đa năng, đóng gói vô trùng từng cái</t>
  </si>
  <si>
    <t>VT1.450</t>
  </si>
  <si>
    <t>Dây ôxy 2 nhánh Sof-Touch người lớn 318M, trẻ em 332MM,dây hình sao (no-crush) chống gẫy gập tắc nghẽn dài 210cm</t>
  </si>
  <si>
    <t>Kích cỡ: người lớn, trẻ em
Đđkt/chất liệu: Dây dài 2.1m bằng nhựa PVC không chứa latex, lòng trong dây hình ngôi sao, đầu luồn mũi bằng silicone nhỏ mềm cong
TCCL: ISO, FDA</t>
  </si>
  <si>
    <t>VT1.452</t>
  </si>
  <si>
    <t>Dây thở oxy 1 nhánh các số</t>
  </si>
  <si>
    <t>1 nhánh, số 8, 10, 12, 14, 16</t>
  </si>
  <si>
    <t>Kích cỡ: người lớn, trẻ em
Đđkt: 2 nhánh, nhựa PVC pha silicone trung tính, không gây kích ứng, màu xanh ve chai nhạt, dài 210cm; lòng dây hình sao đ.k 6mm, đầu luồn mũi bằng silicon, cong mềm mại tiếp xúc vùng mũi bệnh nhân không gây khó chịu, có gá đỡ, đầu nối đa năng, đóng gói vô trùng từng cái</t>
  </si>
  <si>
    <t>Dây thở oxy 2 nhánh trẻ em</t>
  </si>
  <si>
    <t>VT1.458</t>
  </si>
  <si>
    <t>VT1.464</t>
  </si>
  <si>
    <t>Dây truyền dịch 20giot/ml</t>
  </si>
  <si>
    <t>*Có bầu đếm giọt 2 ngăn (Cứng  mềm)
*Màng lọc khuẩn 0.2µm tại van thông khí
*Đầu khóa vặn xoắn Luer Lock
*Không có chất phụ gia DEHP
* Đường kính trong dây: 3 mm. đường kính ngoài 4.1 mm</t>
  </si>
  <si>
    <t>VT1.465</t>
  </si>
  <si>
    <t xml:space="preserve">Dây truyền dịch 60 giọt/ ml
</t>
  </si>
  <si>
    <t>*Có bầu đếm giọt 2 ngăn cứng - mềm
*Màng lọc khuẩn 0.2µm tại van thông khí
*Đầu khóa vặn xoắn Luer Lock
*Không có chất phụ gia DEHP
*Có chứng chỉ ISO13485:2012
*Đường kính trong dây: 3 mm. đường kính ngoài 4.1 mm</t>
  </si>
  <si>
    <t>VT1.467</t>
  </si>
  <si>
    <t>Dây truyền dịch an toàn, tự động đuổi khí, tự động ngăn dịch</t>
  </si>
  <si>
    <t>*Có chức năng đuổi khí 
tự động và khóa dịch tự động
*Có bầu đếm giọt 2 ngăn  cứng - mềm
*Màng lọc khuẩn 0.2µm tại van thông khí
* Đầu khóa vặn xoắn Luer Lock
*Không có chất phụ gia DEHP
*Có chứng nhận ISO 13485:2012
(TCCL Châu Âu)
* Cửa chích thuốc an toàn (ngăn tai nạn do kim đâm vào tay điều dưỡng)
*Đường kính trong dây: 3 mm. đường kính ngoài 4.1 mm</t>
  </si>
  <si>
    <t>VT1.470</t>
  </si>
  <si>
    <t>Dây truyền dịch có đầu nối luer lock Tro - Soluset G ( Ref : 95064, DEHP-FREE,Filter : 15-20 pm) (có hàng mẫu kèm theo)</t>
  </si>
  <si>
    <t>Nguồn gốc nguyên liệu G7, đầu nối Luer lock giúp cho việc gắn kết với kim luồn chắc chắn, không có chất gây ung thư DRHP,REF: 95064, Tiêu chuẩn Châu Âu, có giấy phép lưu hành của Bộ Y tế Đức. Thùng / 100 bộ sản xuất G7</t>
  </si>
  <si>
    <t>VT1.472</t>
  </si>
  <si>
    <t>Dây truyền dịch
Kim  2 cánh bướm  
22G; 23G x 3/4'</t>
  </si>
  <si>
    <t>Van khoá điều chỉnh, kim chai sản xuất từ hạt nhựa ABS nguyên sinh; Van thoát khí có thiết kế màng lọc khí vô khuẩn;Buồng nhỏ giọt  có màng lọc dịch, thể tích ≥ 8.5ml. Dây dẫn cấu tạo từ chất liệu nhựa PVC nguyên sinh , mềm dẻo, dai, độ đàn hồi cao, không gãy gập khi bảo quản và sử dụng; Độ dài dây dẫn ≥1550mm. không chứa độc tố DEHP. Tiêu chuẩn  ISO 13485  được các tổ chức công nhận và thừa nhận quốc tế . Chứng chỉ GMP -FDA.</t>
  </si>
  <si>
    <t>Dịch lọc máu liên tục dùng cho máy lọc máu</t>
  </si>
  <si>
    <t>2mmol/l, túi 5l</t>
  </si>
  <si>
    <t>Dịch lọc máu liên tục không có kali</t>
  </si>
  <si>
    <t>VT1.482</t>
  </si>
  <si>
    <t>Dịch nhầy phẫu thuật</t>
  </si>
  <si>
    <t>Chất nhầy phẫu thuật nội nhãn, thành phần Sodium Hyaluronate 1,4%, ống 1.0 ml. Đóng gói sẵn trong bơm tiêm.</t>
  </si>
  <si>
    <t>VT1.483</t>
  </si>
  <si>
    <t xml:space="preserve">Dịch nhầy phẫu thuật </t>
  </si>
  <si>
    <t>Chất nhầy phẫu thuật nội nhãn, thành phần HPMC 2%, ống 2.0 ml.Độ nhầy 40,000cps. Đóng gói sẵn trong bơm tiêm.</t>
  </si>
  <si>
    <t>VT1.484</t>
  </si>
  <si>
    <t>Dịch nhầy phẫu thuật Healon GV 0.85ml</t>
  </si>
  <si>
    <t>Chất nhầy phẫu thuật nội nhãn, thành phần Hyaluronate Sodium 1,4%, ống 0,85 ml, trọng lượng phân tử  ≥ 5 triệu Dalton, độ nhầy ≥ 3 triệu mPas</t>
  </si>
  <si>
    <t>VT1.487</t>
  </si>
  <si>
    <t>Điện cực đất</t>
  </si>
  <si>
    <t>Dùng trong đo điện cơ
Hộp/25 cái</t>
  </si>
  <si>
    <t>VT1.488</t>
  </si>
  <si>
    <t>Điện cực đo dẫn truyền</t>
  </si>
  <si>
    <t>bịch/6 miếng</t>
  </si>
  <si>
    <t>Bịch</t>
  </si>
  <si>
    <t>VT1.490</t>
  </si>
  <si>
    <t>Dụng cụ  làm ấm,làm ẩm khí thở cho ống mở khí quản</t>
  </si>
  <si>
    <t>*Tiêu chuẩn FDA 
Trở kháng ( iso 9360 )
at 30 l/min  0.7 cm H2O  , at 60 l/min  1.8 cm H2O
at 90 l/min  3.0 cm H2O
Khoảng chết tối thiểu : 16 ml , trọng lượng : 8,5 g
vt 500ml 28.5 @ 29.0 °c
 Màng lọc làm bởi cellulose với diện tích trao đổi bề mặt 500cm2 đảm bảo quá trình làm ấm,làm ẩm khí thở</t>
  </si>
  <si>
    <t>VT1.498</t>
  </si>
  <si>
    <t xml:space="preserve">Dụng cụ khâu cắt thẳng </t>
  </si>
  <si>
    <t>Dụng cụ khâu cắt nối thẳng nội soi đa năng 60mm, cán dài 34cm, gập góc 45 độ, đe bằng thép đúc không gỉ, dao hình chữ C làm bằng thép đúc 400 không rỉ, công nghệ 3 điểm tiếp xúc</t>
  </si>
  <si>
    <t>Hộp/ 3 cái</t>
  </si>
  <si>
    <t>VT1.503</t>
  </si>
  <si>
    <t xml:space="preserve">Dụng cụ phẫu thuật trĩ bằng phương pháp Longo
</t>
  </si>
  <si>
    <t xml:space="preserve">- Đường kính ngoài: 32 mm
- Đường kính trong: 24mm
- Số lượng ghim dập: 32 kim
- Kích thước ghim: 3.8mm
- Chiều cao ghim sau khi bấm (chữ B): từ 0.75mm -1.5mm
- Độ dày mô yêu cầu: 1.5mm
- Đường kính của ghim: 0.28 mm
- Chiều rộng của ghim (Đỉnh): 3.8 mm
- Sử dụng kim bấm bằng Tiatnium đặt sole trong 2 vòng tròn đồng tâm bên trong đầu dập ghim
</t>
  </si>
  <si>
    <t xml:space="preserve"> Hộp/1 cái</t>
  </si>
  <si>
    <t>VT1.504</t>
  </si>
  <si>
    <t xml:space="preserve">- Đường kính ngoài: 34 mm
- Đường kính trong: 24.5mm
- Số lượng ghim dập: 34 kim
- Kích thước ghim: 3.8mm
- Chiều cao ghim sau khi bấm (chữ B): từ 0.75mm - 1.5mm
- Độ dày mô yêu cầu: 1.5mm
- Đường kính của ghim: 0.28 mm
- Chiều rộng của ghim (Đỉnh): 3.8 mm
- Sử dụng kim bấm bằng Tiatnium đặt sole trong 2 vòng tròn đồng tâm bên trong đầu dập ghim 
</t>
  </si>
  <si>
    <t>can</t>
  </si>
  <si>
    <t>VT1.510</t>
  </si>
  <si>
    <t>Dung dịch thẩm phân máu đậm đặc (Natri clorid +Natri Bicarbonate +Dinatri edetat)</t>
  </si>
  <si>
    <t>(305,8g + 659,4g+ 1g) / can 10 lít</t>
  </si>
  <si>
    <t>VT1.514</t>
  </si>
  <si>
    <t>Foley 3 nhánh phủ silicon cao cấp Gold,  số 16-26F</t>
  </si>
  <si>
    <t>Foley 3 nhánh phủ Silicon cao cấp Gold. chuyên lưu lâu chống nhiễm khuẩn 2 mắt đối diện nhau, mã hóa màu kích cỡ. Bóng chịu áp lực 30-50ml, các số 16-26F</t>
  </si>
  <si>
    <t>VT1.515</t>
  </si>
  <si>
    <t>Kích cỡ: ống cỡ CH 18 ~ CH 24, bóng 30cc, dài 40~42cm
Đđkt: ống làm bằng cao su thiên nhiên đã được lưu hoá, trong và ngoài thân latex được bọc một lớp silicone (lớp màu vàng), dung tích bóng 30–50 cc; bề mặt ống thông nhẵn bóng và mềm dẻo. đóng gói và tiệt trùng bằng tia Gamma (không tồn dư gây hại)
TCCL: ISO, CE</t>
  </si>
  <si>
    <t>VT1.517</t>
  </si>
  <si>
    <t xml:space="preserve">Gạc cầm máu tự tiêu </t>
  </si>
  <si>
    <t>kích thước 5 x 7cm, Cầm máu trong vòng 1- 2 phút; tự tiêu hoàn toàn trong vòng 4-6 ngày, thấm hút gấp 10 lần trọng lượng bản thân, độ PH = 8</t>
  </si>
  <si>
    <t>VT1.519</t>
  </si>
  <si>
    <t>Gạc cầu Amidan</t>
  </si>
  <si>
    <t>Fi 30mm x 7 lớp, vô trùng</t>
  </si>
  <si>
    <t>VT1.526</t>
  </si>
  <si>
    <t>Gạc nhét mũi</t>
  </si>
  <si>
    <t>1cm x 15m</t>
  </si>
  <si>
    <t>VT1.527</t>
  </si>
  <si>
    <t>Gạc phẫu thuật bụng vô trùng</t>
  </si>
  <si>
    <t xml:space="preserve">60cmx15cmx6,  cản quang vô trùng </t>
  </si>
  <si>
    <t>VT1.534</t>
  </si>
  <si>
    <t>5cm x 80cm x 6 lớp, cản quang, tiệt trùng</t>
  </si>
  <si>
    <t>VT1.539</t>
  </si>
  <si>
    <t>8cm x 40cm x 4 lớp, cản quang, tiệt trùng, có dây buộc</t>
  </si>
  <si>
    <t>VT1.543</t>
  </si>
  <si>
    <t>Gạc thận nhân tạo</t>
  </si>
  <si>
    <t>Dùng ép để cầm máu động mạch  khi chạy thận nhân tạo, quy cách: 3,5cm x 4,5 cm x 8 lớp, số lượng 2 cái/gói</t>
  </si>
  <si>
    <t>Gói</t>
  </si>
  <si>
    <t>VT1.545</t>
  </si>
  <si>
    <t>Gạc Vaselin</t>
  </si>
  <si>
    <t>18cm x 20cm</t>
  </si>
  <si>
    <t>VT1.546</t>
  </si>
  <si>
    <t>20cm x 20cm</t>
  </si>
  <si>
    <t>Đôi</t>
  </si>
  <si>
    <t xml:space="preserve">Găng tay phẩu thuật tiệt trùng các số </t>
  </si>
  <si>
    <t>VT1.556</t>
  </si>
  <si>
    <t>Găng tay phẫu thuật vô trùng các cỡ, đạt tiêu chuẩn GMP và OHSAS 
TCCL: FDA, ISO 13485:2003, ISO 9001:2008, CE, OHSAS 18001: 2007</t>
  </si>
  <si>
    <t>VT1.557</t>
  </si>
  <si>
    <t>Găng tiệt trùng dài 280mm, có bột, cỡ 6,0 ~ 8,0</t>
  </si>
  <si>
    <t>Kích cỡ: size 6.0; 6.5; 7.0; 7.5; 8.0; 8.5, dài min. 280mm
Đđkt/chất liệu: găng dài min. 280mm, độ dầy ngón tay 0,186mm, lòng bàn tay 0,166mm, cổ tay 0,14, lực kéo làm hỏng 14,5N (dai hơn); bề mặt ngoài găng làm bằng công nghệ micro-texture tại lòng bàn tay và đầu ngón tay tạo độ nhám ma sát khi cầm nắm, đầu ngón tay bo tròn khít tạo độ tiếp xúc tốt cho phẫu thuật viên; đóng gói vô trùng từng đôi bằng tia Gamma
TCCL: EN 455-1; EN 455-3, AQL 1.0, ASTM F1671, ISO 10993-10, ISO 10993-11, ISO 13485; ISO 11137-1; EN 556, CE</t>
  </si>
  <si>
    <t>VT1.558</t>
  </si>
  <si>
    <t>Găng tiệt trùng dài min. 280mm, lòng găng phủ polyacrylate, không bột, cỡ 6,0 ~ 8,0</t>
  </si>
  <si>
    <t>Kích cỡ: size 6.0; 6.5; 7.0; 7.5; 8.0; 8.5, dài min. 280mm
Đđkt/chất liệu: bề mặt trong phủ polyacrylate (1 dạng polymer) trơn láng dễ mang, công nghệ micro-texture tại lòng bàn tay và đầu ngón tay tạo độ nhám ma sát khi cầm nắm, đầu ngón tay bo tròn khít tạo độ tiếp xúc tốt cho phẫu thuật viên; đóng gói vô trùng từng đôi bằng tia Gamma
TCCL: EN 455-1; EN 455-3, AQL 1.0, ASTM D3577, ASTM F1671, ISO 13485; ISO 10993-10</t>
  </si>
  <si>
    <t>hộp</t>
  </si>
  <si>
    <t>VT1.559</t>
  </si>
  <si>
    <t xml:space="preserve">Giấy cuộn Tyvek  </t>
  </si>
  <si>
    <t>Cấu tạo bằng 100% sợi polyethylene tỷ trọng cao, thuộc chủng loại Tyvek 4057B
- Được chứng nhận tương thích với hệ thống tiệt khuẩn Sterrad khi đóng gói 1 lớp và 2 lớp
- Có chỉ thị hóa học chuyển từ đỏ qua vàng 
- Rộng : 150 mm, dài : 70 m. 
Đạt tiêu chuẩn : FDA, EN 868-1 &amp; 9, ISO 11607-1 &amp;2, ISO 11140-1, DIN 58953</t>
  </si>
  <si>
    <t>VT1.564</t>
  </si>
  <si>
    <t>Giấy đo điện tim 6 cần</t>
  </si>
  <si>
    <t>210mm x 30m</t>
  </si>
  <si>
    <t>VT1.566</t>
  </si>
  <si>
    <t>Giấy ghi kết quả sản khoa</t>
  </si>
  <si>
    <t>dùng được cho đo máy Monitoring (Bio FC 700)(có cam kết), kích thước: 215mm x 30m</t>
  </si>
  <si>
    <t>cuộn</t>
  </si>
  <si>
    <t>VT1.572</t>
  </si>
  <si>
    <t xml:space="preserve">Giấy in Monitor sản </t>
  </si>
  <si>
    <t>dùng được cho máy BiosystIFM 500, 120mmx30m</t>
  </si>
  <si>
    <t>Tập</t>
  </si>
  <si>
    <t>VT1.573</t>
  </si>
  <si>
    <t>dùng được cho máy Bistos BT 300, kích thước: 120mm x 30m</t>
  </si>
  <si>
    <t>VT1.580</t>
  </si>
  <si>
    <t xml:space="preserve">Giấy in nhiệt máy huyết học </t>
  </si>
  <si>
    <t>dùng được cho máy huyết học Cymex KV21, kích thước: 60mm x 30m</t>
  </si>
  <si>
    <t>VT1.587</t>
  </si>
  <si>
    <t xml:space="preserve">Gutta Percha </t>
  </si>
  <si>
    <t xml:space="preserve">số 25
</t>
  </si>
  <si>
    <t>VT1.588</t>
  </si>
  <si>
    <t>số 30</t>
  </si>
  <si>
    <t>VT1.589</t>
  </si>
  <si>
    <t>số 35</t>
  </si>
  <si>
    <t>VT1.590</t>
  </si>
  <si>
    <t>số 40</t>
  </si>
  <si>
    <t>VT1.591</t>
  </si>
  <si>
    <t>số 45</t>
  </si>
  <si>
    <t>VT1.592</t>
  </si>
  <si>
    <t>số 50</t>
  </si>
  <si>
    <t>VT1.594</t>
  </si>
  <si>
    <t>Hộp an toàn (đựng kim để hủy)</t>
  </si>
  <si>
    <t>thùng nhựa, hoặc carton</t>
  </si>
  <si>
    <t>VT1.621</t>
  </si>
  <si>
    <t>Kim chích máu Thin lancet</t>
  </si>
  <si>
    <t>kim lấy máu xét nghiệm
200 cái/hộp</t>
  </si>
  <si>
    <t>VT1.626</t>
  </si>
  <si>
    <t>Kim điện cơ</t>
  </si>
  <si>
    <t xml:space="preserve">Dùng trong đo điện cơ KT: 38 x 0.45mm (1.5''x26G) 
</t>
  </si>
  <si>
    <t>VT1.627</t>
  </si>
  <si>
    <t>kim điện cơ dùng 1 lần</t>
  </si>
  <si>
    <t>25cái/hộp</t>
  </si>
  <si>
    <t>VT1.633</t>
  </si>
  <si>
    <t>Kim gây tê tủy sống trẻ em</t>
  </si>
  <si>
    <t>số 29</t>
  </si>
  <si>
    <t>VT1.634</t>
  </si>
  <si>
    <t xml:space="preserve">Kim khâu cong 0 cạnh các số </t>
  </si>
  <si>
    <t>từ 7x17 đến 9x24</t>
  </si>
  <si>
    <t>VT1.635</t>
  </si>
  <si>
    <t>Kim khâu cong 3 cạnh các số</t>
  </si>
  <si>
    <t>7x17-&gt;9x24</t>
  </si>
  <si>
    <t>VT1.642</t>
  </si>
  <si>
    <t>Kim luồn có cánh có cổng 14G; 16G; 24G, có cản quang</t>
  </si>
  <si>
    <t>Kích cỡ: 14G; 16G; 24G x 3/4"
Đđkt: thân kim thép không gỉ; thân ống cannula bằng PTFE; có 3-4 đường cản quang ngầm trong ống cannula; có cổng tiêm thuốc với van một chiều, đầu kim  vát 3 mặt mài dũa góc xiên, sắc bén; đốc kim trong suốt dễ theo dõi lượng máu chảy ra; ; số 14G: dài 45mm, dòng chảy: 305ml/ph; số 16G: 45mm, 200ml/ph; số 24G: 19mm, 23ml/ph, cánh kim có lỗ khâu cố định kim khi cần</t>
  </si>
  <si>
    <t>VT1.648</t>
  </si>
  <si>
    <r>
      <t xml:space="preserve">Kim luồn tĩnh mạch  </t>
    </r>
    <r>
      <rPr>
        <i/>
        <sz val="12"/>
        <rFont val="Times New Roman"/>
        <family val="1"/>
        <charset val="163"/>
      </rPr>
      <t>(có hàng mẫu kèm theo)</t>
    </r>
  </si>
  <si>
    <t>Kích cỡ: 18G/20G/22G x 3/4"
Đđkt: thân kim thép không gỉ; thân ống cannula bằng PTFE; có 3-4 đường cản quang ngầm trong ống cannula; có cổng tiêm thuốc với van một chiều, đầu kim  vát 3 mặt mài dũa góc xiên, sắc bén; đốc kim trong suốt dễ theo dõi lượng máu chảy ra; ; số 18G: dài 45mm, dòng chảy: 90ml/ph; số 20G: dài 33mm, dòng chảy: 61ml/ph; số 22G: dài 25mm, dòng chảy: 36ml/ph, cánh kim có lỗ khâu cố định kim khi cần</t>
  </si>
  <si>
    <t>VT1.649</t>
  </si>
  <si>
    <t xml:space="preserve"> Loại kim luồn an toàn có cánh không cửa có đầu bảo vệ bằng kim loại, có cản quang ngầm 20G, 22G, 24G; 20G: 1,1 x 22mm; 22G: 0,9 x 25mm;24G: 0,7 x 19mm</t>
  </si>
  <si>
    <t>VT1.653</t>
  </si>
  <si>
    <r>
      <t xml:space="preserve">Kim luồn tĩnh mạch các số </t>
    </r>
    <r>
      <rPr>
        <i/>
        <sz val="12"/>
        <rFont val="Times New Roman"/>
        <family val="1"/>
        <charset val="163"/>
      </rPr>
      <t>(có hàng mẫu kèm theo)</t>
    </r>
  </si>
  <si>
    <r>
      <rPr>
        <i/>
        <sz val="12"/>
        <rFont val="Times New Roman"/>
        <family val="1"/>
      </rPr>
      <t>Có 3 vạch cản quang trên thân catheter.
- Kim dạng bút, có cửa, có cánh
- Mũi kim được cắt vát 3 lần, sắc nhon, giảm thiểu đau.
-  Chế tạo từ thép không gỉ (AISI 304) đã được làm mờ.</t>
    </r>
    <r>
      <rPr>
        <sz val="12"/>
        <rFont val="Times New Roman"/>
        <family val="1"/>
      </rPr>
      <t xml:space="preserve">
- Chuỗi kim trong suốt dễ dàng quan sát thấy máu chảy ra.
- Trang vị tấm vi lọc, xốp ở đốc kim chỉ cho không khí đi qua.
- Có sẵn nắp dạng xoáy để nắp kín vào catteter sau khi rút kim sắt ra.
- Sản phẩm được tiệt trùng bằng công nghệ EO, tốc độ dòng chảy từ
19 mL/h (kim 26G) tới 270 mL/h (kim 14G) tùy theo từng cỡ kim phù hợp
cho người lớn, nhi và sơ sinh....
- Không có kim loại trong catheter, có thể sử dụng trong phòng MRI.
- Thời gian lưu kim trong lòng mạch đến 96 giờ.
- Cỡ kim: 14-16-18-20-22-26G.</t>
    </r>
  </si>
  <si>
    <t>VT1.662</t>
  </si>
  <si>
    <t>Kim tê đám rối thần kinh</t>
  </si>
  <si>
    <t>0,7mm x 100mm 22G x 2
Hộp/25 cái</t>
  </si>
  <si>
    <t>VT1.667</t>
  </si>
  <si>
    <t xml:space="preserve">Lam kính 7101 </t>
  </si>
  <si>
    <t>Kích cỡ: 26x76x1,1mm (R x D x dầy), 72 miếng/hộp
chất liệu: kính trong suốt, không mờ, không bọt khí, không vết nứt, màu trắng xanh lơ</t>
  </si>
  <si>
    <t>VT1.670</t>
  </si>
  <si>
    <t xml:space="preserve">Lamen   </t>
  </si>
  <si>
    <t>22x50mm
1000 cái/hộp</t>
  </si>
  <si>
    <t>VT1.672</t>
  </si>
  <si>
    <t>Lentulo các cỡ</t>
  </si>
  <si>
    <t>VT1.673</t>
  </si>
  <si>
    <t>Lentulo các loại</t>
  </si>
  <si>
    <t>Vỉ</t>
  </si>
  <si>
    <t>VT1.674</t>
  </si>
  <si>
    <t>Ligaclip LT300</t>
  </si>
  <si>
    <t>Clip mạch máu titanium cỡ 300,LT 300</t>
  </si>
  <si>
    <t>VT1.676</t>
  </si>
  <si>
    <t>Lọc khuẩn 3 chức năng (HMEF) có cổng đo CO2</t>
  </si>
  <si>
    <t>Kích cỡ: dung tích 45ml
Đđkt/chất liệu: bằng nhựa PC trắng, thể tích khí lưu thông 300 - 1500ml, , tỉ lệ lọc vi rút/vi khuẩn 99,999% (theo kết quả kiểm nghiệm bởi phòng kiểm nghiệm độc lập uy tín Nelson), cơ chế lọc khuẩn tĩnh điện sợi polypropolene, màng làm ẩm bằng sợi polyurethane có tẩm muối canxi-clorua (CaCl2) có tính hút ẩm cao, có cổng (khóa vặn) đo khí EtCO2 thoát ra; sức cản khi hít vào/thở ra tại 30l/ph là 1,5hPa  và 1,4hPa, trọng lượng 29gr
TCCL: ISO, CE, có giấy kết quả chứng nhận tỉ lệ lọc vi rút, vi khuẩn của sản phẩm</t>
  </si>
  <si>
    <t>VT1.677</t>
  </si>
  <si>
    <t xml:space="preserve">Lọc vi khuẩn 3 chức năng HMEF </t>
  </si>
  <si>
    <t>Kích cỡ: dung tích 45ml
Chất liệu: nhựa PC trắng trong suốt
Đđkt:trắng trong suốt dễ quan sát, thể tích khí lưu thông 300 - 1500ml, , tỉ lệ lọc vi rút/vi khuẩn 99,999%, cơ chế lọc khuẩn tĩnh điện sợi polypropolene, màng làm ẩm bằng sợi polyurethane có tẩm muối canxi-clorua (CaCl2) có tính hút ẩm cao, có cổng (khóa vặn) xả khí EtCO2; sức cản khi hít vào/thở ra tại 30l/ph là 1,5hPa  và 1,4hPa, trọng lượng 29gr.
TCCL: ISO + CE + test report của phòng kiểm nghiệm Nelson hay Tim</t>
  </si>
  <si>
    <t>VT1.679</t>
  </si>
  <si>
    <t>Lưới  thoát vị bẹn loại nhẹ có sọc cản quang KT ( 5Cm x 10Cm) Tương đương ( Optilene Mesh)</t>
  </si>
  <si>
    <t>Thành phần  Polypropylene Yêu cầu  : kích thước lỗ 1.5 mm, khối lượng 60g/m2 ,  độ dày 0.53mm,    Tiêu chuẩn EC , FDA . Tiệt khuẩn bằng Ethylene oxyde (1064315)</t>
  </si>
  <si>
    <t>VT1.681</t>
  </si>
  <si>
    <t>Lưới  thoát vị, thành phần polypropylen</t>
  </si>
  <si>
    <t xml:space="preserve">Mảnh lưới Prolene mesh loại nhẹ, dùng trong thoát vị, 15 x 15 cm, thành phần polypropylen không tiêu,kích thước lổ lưới lớn 2.4mm, sợi lưới nhỏ </t>
  </si>
  <si>
    <t>VT1.696</t>
  </si>
  <si>
    <t>Mask khí dung người lớn</t>
  </si>
  <si>
    <t>mặt nạ to phủ cằm, bầu khí dung, dây oxy 3.0m, cỡ hạt 1.0micron</t>
  </si>
  <si>
    <t>VT1.697</t>
  </si>
  <si>
    <t>Mask khí dung trẻ em</t>
  </si>
  <si>
    <t>mặt nạ trẻ em phủ cằm, bầu khí dung, dây oxy 3.0m, cỡ hạt 1.0micron</t>
  </si>
  <si>
    <t>VT1.698</t>
  </si>
  <si>
    <t>Mặt nạ thanh quản có dây hút dịch, sử dụng nhiều lần</t>
  </si>
  <si>
    <t>Kích cỡ: 1,5; 2; 2.5; 3; 4; 5
Đđkt: Ống bằng silicone 100% (không latex), sử dụng dài ngày, có lò xo bên trong gia cố độ dẻo linh động của ống; bóng 2 lớp đảm bảo an toàn khi áp suất thanh quản lên đến 30cmH20 giúp hàn kín với thanh quản; 1 kênh phụ để thoát khi ợ hơi và hút dịch dạ dày; 01 kênh phụ để thoát khi ợ hơi và hút dịch dạ dày, có nắp màu đỏ bảo vệ bóng khi khử trùng; cỡ ống (số cân nặng bệnh nhân)/ thể tích bóng bơm max./đ.k ngoài của ống: số 1 (&lt;=5kg)/4mL/8F; số 1.5 (&lt;10kg)/ 7mL/10F; số 2.0 (&lt;20kg)/ 10mL/10F; số 2.5 (&lt;30kg)/ 14mL/14F; số 3.0 (&lt;50kg)/ 20mL/16F; số 4 (&lt;70kg)/ 30mL/16F; số 5 (&lt;100kg)/ 40mL/18F</t>
  </si>
  <si>
    <t>VT1.702</t>
  </si>
  <si>
    <t>Miếng dán điện cực đo điện cơ</t>
  </si>
  <si>
    <t>Hộp/10 bịch</t>
  </si>
  <si>
    <t>bịch</t>
  </si>
  <si>
    <t>VT1.703</t>
  </si>
  <si>
    <t>Miếng dán điện cực tim</t>
  </si>
  <si>
    <t xml:space="preserve"> Tiêu chuẩn FDA
Đặc tính keo: Hydrogel và băng dính acrylic dẫn điện.
Tiêu chuẩn kỹ thuật: Hình dạng giọt nước. Tổng diện tích bề mặt 1017mm2, Diện tích keo 401mm2, Diện tích dính 616mm2.Thông số chính xác , rõ ràng .</t>
  </si>
  <si>
    <t xml:space="preserve"> Miếng </t>
  </si>
  <si>
    <t>VT1.707</t>
  </si>
  <si>
    <t>Miếng dán thoát vị bẹn</t>
  </si>
  <si>
    <t>chất liệu poly propylene, kích thước 5x10cm</t>
  </si>
  <si>
    <t>VT1.711</t>
  </si>
  <si>
    <t>Miếng ghép sọ não sinh học tự tiêu - Osteomesh KT 50x50x1.25mm</t>
  </si>
  <si>
    <t>Chất liệu nhựa sinh học PCL ( Polycaprolacton). Trạng thái xốp: 40% - 85%. Kích thước 50x50x1.25mm</t>
  </si>
  <si>
    <t>VT1.712</t>
  </si>
  <si>
    <t>Miếng ghép sọ não sinh học tự tiêu - Osteostrip KT 100x2x3.5mm</t>
  </si>
  <si>
    <t xml:space="preserve">Chất liệu nhựa sinh học PCL ( Polycaprolacton). Trạng thái xốp: 40% - 85%. Kích thước lỗ: 250 -1600µm, bề dày: 2mmx3.5mm. 
</t>
  </si>
  <si>
    <t>VT1.720</t>
  </si>
  <si>
    <t>Mũ phẩu thuật</t>
  </si>
  <si>
    <t>Trùm kín đầu bao phủ hết tai xuống cổ và có hai dây để buột kín. Đóng gói tiệt trùng sẵn,
1 gói/cái</t>
  </si>
  <si>
    <t>cái</t>
  </si>
  <si>
    <t>VT1.721</t>
  </si>
  <si>
    <t>Mũi khoan (E0138 140 021 00)</t>
  </si>
  <si>
    <t>VT1.722</t>
  </si>
  <si>
    <t>Mũi khoan búp lửa</t>
  </si>
  <si>
    <t>shape cut, 55-561/55-562/55-571</t>
  </si>
  <si>
    <t>VT1.723</t>
  </si>
  <si>
    <t>Mũi khoan hình chóp</t>
  </si>
  <si>
    <t>số 10-21 (1)</t>
  </si>
  <si>
    <t>VT1.724</t>
  </si>
  <si>
    <t>Mũi khoan hình trụ</t>
  </si>
  <si>
    <t>19mm x 008,009,010,</t>
  </si>
  <si>
    <t>VT1.725</t>
  </si>
  <si>
    <t>số 10-21(1)</t>
  </si>
  <si>
    <t>VT1.726</t>
  </si>
  <si>
    <t>Mũi khoan kim cương tròn</t>
  </si>
  <si>
    <t>708-001/014M  6087427</t>
  </si>
  <si>
    <t>VT1.727</t>
  </si>
  <si>
    <t>VT1.728</t>
  </si>
  <si>
    <t>Mũi khoan kim cương trụ dài</t>
  </si>
  <si>
    <t>trụ dài</t>
  </si>
  <si>
    <t>VT1.729</t>
  </si>
  <si>
    <t>Mũi khoan kim cương trụ ngắn</t>
  </si>
  <si>
    <t>trụ ngắn</t>
  </si>
  <si>
    <t>VT1.730</t>
  </si>
  <si>
    <t>Mũi khoan kim cương trụ nhọn</t>
  </si>
  <si>
    <t>711-160/016M 6085438</t>
  </si>
  <si>
    <t>VT1.731</t>
  </si>
  <si>
    <t>Mũi khoan Low</t>
  </si>
  <si>
    <t>( Trụ,  tròn )</t>
  </si>
  <si>
    <t>VT1.732</t>
  </si>
  <si>
    <t>Mũi khoan ngọn lửa</t>
  </si>
  <si>
    <t>VT1.738</t>
  </si>
  <si>
    <t>Nẹp gỗ cố định xương</t>
  </si>
  <si>
    <t>Bộ/10 nẹp  các số</t>
  </si>
  <si>
    <t>VT1.740</t>
  </si>
  <si>
    <r>
      <t>Nẹp Kleinert (gân gấp) phải, trái các số</t>
    </r>
    <r>
      <rPr>
        <i/>
        <sz val="12"/>
        <rFont val="Times New Roman"/>
        <family val="1"/>
        <charset val="163"/>
      </rPr>
      <t xml:space="preserve"> (có hàng mẫu kèm theo)</t>
    </r>
  </si>
  <si>
    <t>(gân gấp) phải, trái các số</t>
  </si>
  <si>
    <t>VT1.742</t>
  </si>
  <si>
    <t>Nẹp ngón tay bằng nhôm Iselin</t>
  </si>
  <si>
    <t>25cm</t>
  </si>
  <si>
    <t>VT1.762</t>
  </si>
  <si>
    <t>Nội khí quản có bóng tròn, có 2 vạch đen an toàn số 3.0 -&gt; 8.0</t>
  </si>
  <si>
    <t>Kích cỡ: số 3.0 -&gt; 8.0
Đđkt/chất liệu: đầu mũi bo tránh tổn thương, thân ống có chia vạch, trên thân có 2 vạch đen để định vị vị trí bóng; bóng có hình tròn (bóng HVLP); đóng gói bằng giấy Tyvek bóng tráng lớp phim nylon mỏng chống thấm
TCCL: ISO, CE</t>
  </si>
  <si>
    <t>VT1.763</t>
  </si>
  <si>
    <t>Nội khí quản không bóng số 2.0 -&gt; 7.0</t>
  </si>
  <si>
    <t>Kích cỡ: số 2.0 -&gt; 8.0
Đđkt/chất liệu: đầu mũi bo tránh tổn thương, thân ống có chia vạch, trên thân có vạch đen để định vị vị trí; đóng gói bằng giấy Tyvek bóng tráng lớp phim nylon mỏng chống thấm
TCCL: ISO, CE</t>
  </si>
  <si>
    <t>VT1.765</t>
  </si>
  <si>
    <t>Nút cao su đóng chai dịch truyền</t>
  </si>
  <si>
    <t>màu trắng</t>
  </si>
  <si>
    <t>VT1.781</t>
  </si>
  <si>
    <r>
      <t xml:space="preserve">Ống đặt nội khí quản không cuff các số </t>
    </r>
    <r>
      <rPr>
        <i/>
        <sz val="12"/>
        <rFont val="Times New Roman"/>
        <family val="1"/>
        <charset val="163"/>
      </rPr>
      <t>(có hàng mẫu kèm theo)</t>
    </r>
  </si>
  <si>
    <t>Nội khí quản không bóng, có sợi cản quang, không có chất latex (latex free) số 2.0 -&gt; 7.5</t>
  </si>
  <si>
    <t>VT1.782</t>
  </si>
  <si>
    <t>Ống đặt nội khí quản số 2 và 2,5</t>
  </si>
  <si>
    <t>VT1.783</t>
  </si>
  <si>
    <t>Ống Haematokrit- kapillaren</t>
  </si>
  <si>
    <t>75mm/75Ul</t>
  </si>
  <si>
    <t>VT1.791</t>
  </si>
  <si>
    <t xml:space="preserve">Ống hút pipet </t>
  </si>
  <si>
    <t xml:space="preserve"> Bịch/ 1 cái bao PE,Vô khuẩn, dung tích 3 ml</t>
  </si>
  <si>
    <t>VT1.792</t>
  </si>
  <si>
    <t xml:space="preserve"> Bịch/ 1 cái bao PE,Vô khuẩn, dung tích 1 ml</t>
  </si>
  <si>
    <t>VT1.793</t>
  </si>
  <si>
    <t>Ống mao dẫn thủy tinh</t>
  </si>
  <si>
    <t>1,5-1,6mm-100/s</t>
  </si>
  <si>
    <t>Tube</t>
  </si>
  <si>
    <t>VT1.794</t>
  </si>
  <si>
    <t>Ống máu  lắng  vital ((Monosed(ESR) vacuum tubes)</t>
  </si>
  <si>
    <t>Hộp/50tube</t>
  </si>
  <si>
    <t>640000</t>
  </si>
  <si>
    <t>VT1.803</t>
  </si>
  <si>
    <t>Ống nghiệm lấy máu kháng đông citrat 5ml</t>
  </si>
  <si>
    <t>Dùng cho máy Đông máu RAC- 050
5ml</t>
  </si>
  <si>
    <t>Cái</t>
  </si>
  <si>
    <t>VT1.810</t>
  </si>
  <si>
    <t>Ống nghiệm thủy tinh</t>
  </si>
  <si>
    <t>10cm x 1,5cm</t>
  </si>
  <si>
    <t>VT1.811</t>
  </si>
  <si>
    <t>16x150mm</t>
  </si>
  <si>
    <t>VT1.812</t>
  </si>
  <si>
    <t xml:space="preserve">Ống nghiệm thủy tinh </t>
  </si>
  <si>
    <t>16x150</t>
  </si>
  <si>
    <t>VT1.813</t>
  </si>
  <si>
    <t>Ống nghiệm Thủy Tinh 16x100mm</t>
  </si>
  <si>
    <t>16x100mm</t>
  </si>
  <si>
    <t>VT1.815</t>
  </si>
  <si>
    <t xml:space="preserve">Ống nội khí quản có cuff (được mã hóa màu) các số + bóng dài (có hàng mẫu kèm theo) </t>
  </si>
  <si>
    <t>Kích cỡ: số 5.0 -&gt; 9.0
Không chứa latex, bóng thuôn dài thể tích lớn 21,4ml, áp lực nhỏ 19,4cm H2O; 
Tiêu chuẩn kỹ thuật: ISO, CE và FDA</t>
  </si>
  <si>
    <t>VT1.821</t>
  </si>
  <si>
    <t>Ống thông dạ dầy dùng dài ngày (max.4 tuần), không chất DEHP, CH16 ~ CH22</t>
  </si>
  <si>
    <t>Kích cỡ: 16CH ~ 22CH
Đđkt/chất liệu: nhựa PVC đã loại DEHP độc hại, sử dụng max.4 tuần; đầu ống bo tròn tránh chọc thủng niêm mạc; dây cản quang; đóng gói bằng giấy Tyvek bóng tráng lớp phim nylon mỏng chống thấm, tiệt trùng từng cái.</t>
  </si>
  <si>
    <t>VT1.827</t>
  </si>
  <si>
    <t>Ống thông foley 2 nhánh, số 6 đến số 10 (có hàng mẫu kèm theo)</t>
  </si>
  <si>
    <t>Kích cỡ: ống cỡ CH 6 ~ CH 10, bóng 3/5cc, dài 40~42cm
Chất liệu: ống làm bằng cao su thiên nhiên đã được lưu hoá, trong và ngoài thân latex được bọc một lớp silicone (lớp màu vàng)
Đđkt: bên trong lòng ống có luồn 1 thanh kim loại mỏng, dung tích bóng 3cc-5cc; bề mặt ống thông nhẵn bóng và mềm dẻo. đóng gói và tiệt trùng bằng tia Gamma (không tồn dư gây hại)
TCCL: ISO, CE</t>
  </si>
  <si>
    <t xml:space="preserve"> Ống</t>
  </si>
  <si>
    <t>VT1.828</t>
  </si>
  <si>
    <t>Ống thông tiểu 2 nhánh, số 6FR đến 10FR, 3-5ml, có nòng dẫn đường, số 6, bóng 3cc/5cc, phủ silicone trong và ngoài ống</t>
  </si>
  <si>
    <t>ống thông foley 3 nhánh (có hàng mẫu kèm theo)</t>
  </si>
  <si>
    <t>VT1.830</t>
  </si>
  <si>
    <t>VT1.831</t>
  </si>
  <si>
    <t xml:space="preserve">Ống thông hậu môn  </t>
  </si>
  <si>
    <t xml:space="preserve"> số14</t>
  </si>
  <si>
    <t>VT1.832</t>
  </si>
  <si>
    <r>
      <t xml:space="preserve">Ống Thông hậu môn (Rectal) các số </t>
    </r>
    <r>
      <rPr>
        <i/>
        <sz val="12"/>
        <rFont val="Times New Roman"/>
        <family val="1"/>
        <charset val="163"/>
      </rPr>
      <t>(có hàng mẫu kèm theo)</t>
    </r>
  </si>
  <si>
    <t>ống thông hậu môn, có thể dùng dài ngày (4 tuần) vì không có chất DEHP, tiệt trùng, số 18 -&gt; 30</t>
  </si>
  <si>
    <t>VT1.833</t>
  </si>
  <si>
    <t>Kích cỡ: ống cỡ CH 18 ~ CH 28
Đđkt: polyurethane, đã loại DEHP, sử dụng max.4 tuần; đầu ống bo tròn; dây cản quang dài 50cm, đóng gói thẳng không cuộn tròn dây tránh gẫy gập bằng giấy Tyvek bóng tráng lớp phim nylon mỏng chống thấm,  và tiệt trùng từng cái.</t>
  </si>
  <si>
    <t>VT1.834</t>
  </si>
  <si>
    <t xml:space="preserve">Ong thông khí (code MV 13301 )   </t>
  </si>
  <si>
    <t>1,27mm I.D
Hộp/20 miếng</t>
  </si>
  <si>
    <t>VT1.837</t>
  </si>
  <si>
    <t>Ống thông phế quản size Fr28, 35, 37, 39</t>
  </si>
  <si>
    <t>Kích cỡ: cỡ FR 28, 35, 37, 39
Đđkt/chất liệu: bằng loại PVC đặc biệt (mềm hơn khi vào cơ thể người), chiều dài làm việc 34cm; áp lực bóng thấp; hai đường ống được mã hóa theo màu, có dây cản quang; phụ kiện gồm: 2 ống nối, 1 co Y, 2 sợi dây hút đàm có kiểm soát
TCCL: ISO, CE/FDA</t>
  </si>
  <si>
    <t>VT1.838</t>
  </si>
  <si>
    <t xml:space="preserve">Ống thủy tinh </t>
  </si>
  <si>
    <t>túi/500 ống, 12x75mm</t>
  </si>
  <si>
    <t>Tấm dán phẫu thuật, OPSITE INCISE DRAPE 28x15cm  là tấm dán trong suốt, vật liệu: polyurethane, giúp hơi nước có thể bốc hơi qua đồng thời ngăn ngừa nước và vi khuẩn xâm nhập. Sử dụng cho bệnh nhân trước phẫu thuật hoặc băng cố định cho vết thương.</t>
  </si>
  <si>
    <t>Tấm dán phẫu thuật, OPSITE INCISE DRAPE 28x45cm  là tấm dán trong suốt, vật liệu: polyurethane, giúp hơi nước có thể bốc hơi qua đồng thời ngăn ngừa nước và vi khuẩn xâm nhập. Sử dụng cho bệnh nhân trước phẫu thuật hoặc băng cố định cho vết thương.</t>
  </si>
  <si>
    <t>Tấm dán phẫu thuật, OPSITE INCISE DRAPE 55x45cm  là tấm dán trong suốt, vật liệu: polyurethane, giúp hơi nước có thể bốc hơi qua đồng thời ngăn ngừa nước và vi khuẩn xâm nhập. Sử dụng cho bệnh nhân trước phẫu thuật hoặc băng cố định cho vết thương.</t>
  </si>
  <si>
    <t>Tấm</t>
  </si>
  <si>
    <t>VT1.851</t>
  </si>
  <si>
    <t>Phim nha  (CARESTREAM/ KODAK )</t>
  </si>
  <si>
    <t>150 SPEED  3cmx4cm, hộp/150 tấm,</t>
  </si>
  <si>
    <t>VT1.853</t>
  </si>
  <si>
    <t>phim XQ kỹ thuật số sony UPT-510BL</t>
  </si>
  <si>
    <t>8x10 ich
hộp/125phim</t>
  </si>
  <si>
    <t>VT1.862</t>
  </si>
  <si>
    <t>Pipet nhựa tiệt trùng</t>
  </si>
  <si>
    <t>25ml</t>
  </si>
  <si>
    <t>VT1.863</t>
  </si>
  <si>
    <t>Pipettes Pasteur</t>
  </si>
  <si>
    <t>150mm</t>
  </si>
  <si>
    <t>VT1.864</t>
  </si>
  <si>
    <t>Quả bóp huyết áp</t>
  </si>
  <si>
    <t>VT1.871</t>
  </si>
  <si>
    <t xml:space="preserve">Que cấy nhựa </t>
  </si>
  <si>
    <t>10 µl</t>
  </si>
  <si>
    <t>330</t>
  </si>
  <si>
    <t>VT1.872</t>
  </si>
  <si>
    <t>Que chổi lấy tế bào âm đạo</t>
  </si>
  <si>
    <t>một đầu chổi, mềm</t>
  </si>
  <si>
    <t>VT1.873</t>
  </si>
  <si>
    <t>Que đặt NKQ các cỡ</t>
  </si>
  <si>
    <t>VT1.879</t>
  </si>
  <si>
    <t>Răng giả các loại</t>
  </si>
  <si>
    <t>VT1.880</t>
  </si>
  <si>
    <t>Rectal số 16</t>
  </si>
  <si>
    <t>số 16</t>
  </si>
  <si>
    <t>VT1.881</t>
  </si>
  <si>
    <t>Sample cup</t>
  </si>
  <si>
    <t>VT1.884</t>
  </si>
  <si>
    <t>Sond dạ dày người lớn các số</t>
  </si>
  <si>
    <t>Ống thông dạ dầy dùng dài ngày (max.4 tuần), có cản quang, chất liệu polyurethane không chất DEHP (phthalate free)</t>
  </si>
  <si>
    <t>VT1.885</t>
  </si>
  <si>
    <t>Sond dạ dày trẻ em các số</t>
  </si>
  <si>
    <t>dây cho ăn có nắp (feeding) dùng dài ngày (max, 4 tuần), có sợi cản quang, chất liệu polyurethane không chất DEHP (phthalate free), dài 50cm, có chia vạch trên thân, số 05Fr-10Fr</t>
  </si>
  <si>
    <t>VT1.890</t>
  </si>
  <si>
    <t>Tăm bông trám Composite</t>
  </si>
  <si>
    <t>que tăm bông trám Composite</t>
  </si>
  <si>
    <t>VT1.891</t>
  </si>
  <si>
    <t>Tấm plate đáy lõm</t>
  </si>
  <si>
    <t>Đạt một trong các tiêu chuẩn ISO, CE, FDA, TCCS
cái/12x8 ô</t>
  </si>
  <si>
    <t>VT1.892</t>
  </si>
  <si>
    <t xml:space="preserve">Tấm trải Nylon </t>
  </si>
  <si>
    <t>160x260cm</t>
  </si>
  <si>
    <t>Tấm trải Nylon vô trùng</t>
  </si>
  <si>
    <t>VT1.895</t>
  </si>
  <si>
    <t>1,2 x 2,1m</t>
  </si>
  <si>
    <t>VT1.902</t>
  </si>
  <si>
    <t>Thông Foley 3 nhánh 24</t>
  </si>
  <si>
    <t>3 nhánh số 24</t>
  </si>
  <si>
    <t>VT1.908</t>
  </si>
  <si>
    <t xml:space="preserve">Thủy Tinh Thể đa tiêu và phối hợp điều chỉnh loạn thị bề mặt trước optic, </t>
  </si>
  <si>
    <t>Chất liệu Acrylic ngậm nước 25% với bề mặt không ngậm nước, một mảnh với 4 điểm tựa zhaptic, vòng khúc xạ và nhiễu xạ được thiết kế toàn bộ  bề mặt sau optic. Xử lý bề mặt Thủy Tinh Thể bằng công nghệ SMP (Smooth micro phase). Được thiết kế với công nghệ rìa vuông (square edge)  để ngăn ngừa đục bao sau. Chống tia UV.  Có thể  đặt qua vết mổ nhỏ 1,5-  1,8mm. Optic dạng phi cầu . Đường kính optic 6mm, chiều dài 11mm.  Dải công suất cầu từ -10D đến + 32D. Dải công suất điều chỉnh loạn thị từ +1D đến +12D tăng đều 0,5D. Kèm theo Cartridge + injector sử dụng một lần.A-Constant: 118.3, ACD: 5.14, chỉ số khúc xạ n là 1,46.</t>
  </si>
  <si>
    <t>VT1.909</t>
  </si>
  <si>
    <t>Thuỷ tinh thể mềm 3 mảnh</t>
  </si>
  <si>
    <t>TTT mềm 3 mảnh chất liệu Acrylic Hydrophobic, lọc tia UV, chỉ số khúc xạ 1,47. Hằng số A 118.4. Đường kính optic 6mm, chiều dài tổng 13mm, càng chữ C chất liệu PMMA. Dải công suất từ -10D đến +30D</t>
  </si>
  <si>
    <t>VT1.918</t>
  </si>
  <si>
    <t xml:space="preserve">Thủy Tinh Thể nhân tạo mềm đa tiêu, </t>
  </si>
  <si>
    <t>Chất liệu Acrylic ngậm nước 25% với bề mặt không ngậm nước, một mảnh với 4 điểm tựa Zhaptic, vòng khúc xạ và nhiễu xạ được thiết kế trên bề mặt trước optic. Góc haptic 0 độ. Xử lý bề mặt thủy tinh thể bằng công nghệ SMP (Smooth micro phase). Chống tia UV. Tiêu cự +3.75D cho nhìn gần. Có thể  đặt qua vết mổ nhỏ 1,5-1,8mm. Optic dạng phi cầu . Đường kính optic 6mm, chiều dài 11mm. Dải công suất từ 0D đến +32D tăng dần đều 0,5D. Kèm theo Cartridge + injector dùng một lần. Chỉ số khúc xạ n là 1,46, chỉ số ABBE là 58. A-Constant: 117.8, ACD: 4.85</t>
  </si>
  <si>
    <t>VT1.922</t>
  </si>
  <si>
    <t>Thuỷ tinh thể nhân tạo mềm một mãnh đơn tiêu, phi cầu. Lắp sẵn trong cartrigde và injector sử dụng 1 lần.</t>
  </si>
  <si>
    <t>Chất liệu Acrylic Hydrophobic, lọc UV . X.xứG7/châu âu, Hằng số A 119.3, Đ.kính optic :5.80-6.00mm, chiều dài tổng 12.75mm, thiết kế 2 càng dạng , ACD : 5.77mm, chỉ số khúc xạ : 1.54. Đầu cartrigde/injector : 2.2mm . Dải Diop : +10.0 D đến +35.0D</t>
  </si>
  <si>
    <t>VT1.924</t>
  </si>
  <si>
    <t xml:space="preserve">Trang phục chống dịch 7 món </t>
  </si>
  <si>
    <t>Bộ 7 món: Áo choàng, quần, khẩu trang, nón, bao giày, găng tay cao su, kính bảo hộ.</t>
  </si>
  <si>
    <t>VT1.928</t>
  </si>
  <si>
    <t xml:space="preserve">Tube Centrifuge  </t>
  </si>
  <si>
    <t>15 ml 17x120mm</t>
  </si>
  <si>
    <t>VT1.934</t>
  </si>
  <si>
    <t>Túi bảo quản nắp sọ vô trùng</t>
  </si>
  <si>
    <t>25cmx25cm, yêu cầu đóng gói 1 cái</t>
  </si>
  <si>
    <t>VT1.937</t>
  </si>
  <si>
    <t xml:space="preserve">Túi đựng dụng cụ hấp tiệt trùng loại dẹp </t>
  </si>
  <si>
    <t xml:space="preserve"> 100mmx100m </t>
  </si>
  <si>
    <t>VT1.943</t>
  </si>
  <si>
    <t>Túi ép đựng dụng cụ tiệt khuẩn Tyvek với chỉ thị hóa học Sterrad</t>
  </si>
  <si>
    <t xml:space="preserve">Cấu tạo bằng 100% sợi polyethylene tỷ trọng cao, thuộc chủng loại Tyvek 4057B
- Được chứng nhận tương thích với hệ thống tiệt khuẩn Sterrad khi đóng gói 1 lớp và 2 lớp
- Có chỉ thị hóa học chuyển từ màu đỏ sang vàng
- Rộng : 350 mm, dài : 70 m. </t>
  </si>
  <si>
    <t>VT1.951</t>
  </si>
  <si>
    <t xml:space="preserve">Túi Nylon </t>
  </si>
  <si>
    <t>90x45cm, vô trùng</t>
  </si>
  <si>
    <t>VT1.952</t>
  </si>
  <si>
    <t>75x90cm, vô trùng</t>
  </si>
  <si>
    <t>VT1.953</t>
  </si>
  <si>
    <t xml:space="preserve">Túi tạo áp lực cao </t>
  </si>
  <si>
    <t>500ml Hộp/1 cái</t>
  </si>
  <si>
    <t>VT1.955</t>
  </si>
  <si>
    <t>Van dẫn lưu dịch não tủy từ não thất xuống ổ bụng loại có thể điều chỉnh được áp lực, thiết kế van dạng Bóng trên thanh cong, VP-shunt 4 hệ áp lực, áp lực tối thiểu 10mmH20 áp lực tối đa 400mmH20</t>
  </si>
  <si>
    <t>-Thiết kế van dạng bóng trên thanh cong. Có 04 hệ áp lực từ 10-140/ 30-200/50-300/80-400 mm H2O. Mỗi hệ áp lực có 08 mức áp lực.B11
- Đường kính van 16 mm; đường kính ống dẫn dịch 1.8 E10mm
- Catheter não thất dài 23 cm; đường kính trong 1.3 mm; đường kính ngoài 2.5 mm
- Dây dẫn lưu xuống ổ bụng dài 110 cm; đường kính trong 1.1mm; đường kính ngoài 2.5</t>
  </si>
  <si>
    <t>VT1.956</t>
  </si>
  <si>
    <t>Van dẫn lưu khí kiểu Heimlich</t>
  </si>
  <si>
    <t>Bao gồm 1 đoạn ống cao su đặt trong 1 ống plastic, tích hợp cố định 1 tiếp hợp catheter dẫn lưu đa bậc và 1 van lọc khí.</t>
  </si>
  <si>
    <t>VT1.963</t>
  </si>
  <si>
    <t xml:space="preserve">Vớ đùi phòng huyết khối tĩnh mạch sâu 5 áp lực </t>
  </si>
  <si>
    <r>
      <t>*Tiêu chuẩn  FDA  
*</t>
    </r>
    <r>
      <rPr>
        <i/>
        <sz val="12"/>
        <rFont val="Times New Roman"/>
        <family val="1"/>
      </rPr>
      <t xml:space="preserve">Tốc độ dòng </t>
    </r>
    <r>
      <rPr>
        <sz val="12"/>
        <rFont val="Times New Roman"/>
        <family val="1"/>
      </rPr>
      <t>máu tuần hoàn về tim ≥ 138,4 % ( đảm bảo máu về tim tốt nhất có nghiên cứu chứng minh trên 20.000 bệnh nhân)
*5 áp lực phân đoạn màu trắng:  mắt cá chân:18 mmHg. bắp chân : 14mmHg. Vùng khoeo: 8mmHg Đùi Thấp: 10 mmHg. Đùi cao: 8 mmHg.</t>
    </r>
  </si>
  <si>
    <t>VT1.964</t>
  </si>
  <si>
    <t xml:space="preserve">Vớ gối phòng huyết khối tĩnh mạch sâu 3 áp lực 
</t>
  </si>
  <si>
    <r>
      <t>*Tiêu chuẩn FDA  
*</t>
    </r>
    <r>
      <rPr>
        <i/>
        <sz val="12"/>
        <rFont val="Times New Roman"/>
        <family val="1"/>
      </rPr>
      <t xml:space="preserve">Tốc độ dòng </t>
    </r>
    <r>
      <rPr>
        <sz val="12"/>
        <rFont val="Times New Roman"/>
        <family val="1"/>
      </rPr>
      <t xml:space="preserve">máu tuần hoàn về tim ≥ 138,4 % ( đảm bảo máu về tim tốt nhất)
*3 áp lực phân đoạn:  mắt cá chân:18 mmHg. bắp chân : 14mmHg. Vùng khoeo: 8mmHg </t>
    </r>
  </si>
  <si>
    <t>VT1.970</t>
  </si>
  <si>
    <t>Vòng nâng tử cung Milex</t>
  </si>
  <si>
    <t>Đạt tiêu chuẩn: ISO 13485:2003, các số</t>
  </si>
  <si>
    <t>VT1.971</t>
  </si>
  <si>
    <t xml:space="preserve">Vòng tránh thai </t>
  </si>
  <si>
    <t>T.CU 380</t>
  </si>
  <si>
    <t>stt</t>
  </si>
  <si>
    <t>CH1.001</t>
  </si>
  <si>
    <t>Bộ bất động ngoài Bàn ngón tay</t>
  </si>
  <si>
    <t>Bộ gồm khung + 4 kim Kirschner răng 1.8mm</t>
  </si>
  <si>
    <t>1 cây/gói</t>
  </si>
  <si>
    <t>CH1.004</t>
  </si>
  <si>
    <t>Tiệt trùng, bộ gồm khung + 10 kim Kirschner trơn</t>
  </si>
  <si>
    <t>1 bộ/gói</t>
  </si>
  <si>
    <t>CH1.005</t>
  </si>
  <si>
    <t>Bộ bất động ngoài Ilizarov đùi không cản quang</t>
  </si>
  <si>
    <t>bộ gồm 4 vòng nhựa + 1 khung + 10 kim Kirschner 1.8mm trơn</t>
  </si>
  <si>
    <t>CH1.007</t>
  </si>
  <si>
    <t>Bộ bất động ngoài Liên mấu chuyển</t>
  </si>
  <si>
    <t>bộ gồm khung + 4 đinh Schanz 3.5x160mm</t>
  </si>
  <si>
    <t>CH1.010</t>
  </si>
  <si>
    <t>Bộ bất động vạt bẹn</t>
  </si>
  <si>
    <t>bộ gồm khung + 5 đinh Schanz 5.0x200mm</t>
  </si>
  <si>
    <t>CH1.018</t>
  </si>
  <si>
    <t>Bộ Nẹp khóa đầu trên xương đùi, phải trái, các cỡ, titan. Vít 4.5 mm và 5.5 mm</t>
  </si>
  <si>
    <t>CH1.027</t>
  </si>
  <si>
    <t>Bộ Nẹp mini bàn tay, phải, trái, các loại các cỡ, titan nguyên chất 99,6%  thuần Đức. Vít 2.0 mm</t>
  </si>
  <si>
    <t>CH1.072</t>
  </si>
  <si>
    <t>Đinh Kirschner (một đầu vát nhọn)</t>
  </si>
  <si>
    <t>CH1.096</t>
  </si>
  <si>
    <t>2,4- 4,8 dài 180-240 mm</t>
  </si>
  <si>
    <t>1 cái/gói</t>
  </si>
  <si>
    <t>CH1.097</t>
  </si>
  <si>
    <t>Đinh Rush 3,5x200mm   Asco</t>
  </si>
  <si>
    <t>3.5mm</t>
  </si>
  <si>
    <t>CH1.098</t>
  </si>
  <si>
    <t>Đinh nội tủy có chốt các cỡ + 3 vít chốt ngang  các số</t>
  </si>
  <si>
    <t>8 x 360 mm</t>
  </si>
  <si>
    <t>CH1.099</t>
  </si>
  <si>
    <t>10 x 320 mm</t>
  </si>
  <si>
    <t>CH1.107</t>
  </si>
  <si>
    <t>Miếng dán phẫu thuật, Opsite incise 28cm x 15cm, vô khuẩn.</t>
  </si>
  <si>
    <t>CH1.108</t>
  </si>
  <si>
    <t>Miếng dán phẫu thuật, Opsite incise 28cm x 30cm, vô khuẩn.</t>
  </si>
  <si>
    <t>Tấm dán phẫu thuật, OPSITE INCISE DRAPE 28x30cm  là tấm dán trong suốt, vật liệu: polyurethane, giúp hơi nước có thể bốc hơi qua đồng thời ngăn ngừa nước và vi khuẩn xâm nhập. Sử dụng cho bệnh nhân trước phẫu thuật hoặc băng cố định cho vết thương.</t>
  </si>
  <si>
    <t>CH1.109</t>
  </si>
  <si>
    <t>Miếng dán phẫu thuật, Opsite incise 28cm x 45cm, vô khuẩn</t>
  </si>
  <si>
    <t>CH1.110</t>
  </si>
  <si>
    <t>Miếng dán phẫu thuật, Opsite incise 42cm x 40cm, vô khuẩn.</t>
  </si>
  <si>
    <t>Tấm dán phẫu thuật, OPSITE INCISE DRAPE 42x40cm  là tấm dán trong suốt, vật liệu: polyurethane, giúp hơi nước có thể bốc hơi qua đồng thời ngăn ngừa nước và vi khuẩn xâm nhập. Sử dụng cho bệnh nhân trước phẫu thuật hoặc băng cố định cho vết thương.</t>
  </si>
  <si>
    <t>CH1.111</t>
  </si>
  <si>
    <t>Miếng dán phẫu thuật, Opsite incise 55cm x 45cm, vô khuẩn</t>
  </si>
  <si>
    <t>CH1.112</t>
  </si>
  <si>
    <t>Mũi khoan</t>
  </si>
  <si>
    <t>1.2 mm</t>
  </si>
  <si>
    <t>CH1.114</t>
  </si>
  <si>
    <t>2.2 mm</t>
  </si>
  <si>
    <t>CH1.115</t>
  </si>
  <si>
    <t>CH1.117</t>
  </si>
  <si>
    <t>2.7 mm</t>
  </si>
  <si>
    <t>CH1.120</t>
  </si>
  <si>
    <t>6.5 mm</t>
  </si>
  <si>
    <t>CH1.122</t>
  </si>
  <si>
    <t>Mũi khoan 1,8mm kết hợp xương</t>
  </si>
  <si>
    <t>CH1.123</t>
  </si>
  <si>
    <t>Mũi khoan kết hợp xương 2,2mm</t>
  </si>
  <si>
    <t>CH1.124</t>
  </si>
  <si>
    <t>Mũi khoan sử dụng một lần</t>
  </si>
  <si>
    <t>4.5 x 115</t>
  </si>
  <si>
    <t>CH1.125</t>
  </si>
  <si>
    <t>Nẹp bàn tay - Mã 4402 (Straight plates)</t>
  </si>
  <si>
    <t>4 lổ : dài 33 mm</t>
  </si>
  <si>
    <t>CH1.126</t>
  </si>
  <si>
    <t>Nẹp cẳng chân LC-DCP</t>
  </si>
  <si>
    <t>7 lổ, tiệt trùng</t>
  </si>
  <si>
    <t>CH1.127</t>
  </si>
  <si>
    <t>8 lổ, tiệt trùng</t>
  </si>
  <si>
    <t>CH1.128</t>
  </si>
  <si>
    <t>10 lổ, tiệt trùng</t>
  </si>
  <si>
    <t>CH1.130</t>
  </si>
  <si>
    <t>6 lổ, tiệt trùng</t>
  </si>
  <si>
    <t>1 cái/ gói</t>
  </si>
  <si>
    <t>CH1.131</t>
  </si>
  <si>
    <t>CH1.132</t>
  </si>
  <si>
    <t>CH1.133</t>
  </si>
  <si>
    <t>9 lổ, tiệt trùng</t>
  </si>
  <si>
    <t>CH1.134</t>
  </si>
  <si>
    <t>Nẹp cẳng tay nén ép</t>
  </si>
  <si>
    <t>CH1.135</t>
  </si>
  <si>
    <t>CH1.136</t>
  </si>
  <si>
    <t>CH1.137</t>
  </si>
  <si>
    <t>CH1.138</t>
  </si>
  <si>
    <t>CH1.139</t>
  </si>
  <si>
    <t>9 lổ : 112 x 12 x 3mm, tiệt trùng</t>
  </si>
  <si>
    <t>CH1.140</t>
  </si>
  <si>
    <t>CH1.141</t>
  </si>
  <si>
    <t>9 lổ,tiệt trùng</t>
  </si>
  <si>
    <t>CH1.142</t>
  </si>
  <si>
    <t>CH1.143</t>
  </si>
  <si>
    <t>CH1.145</t>
  </si>
  <si>
    <t>Nẹp đầu dưới cẳng chân - Mã 4213 (Cloverleaf</t>
  </si>
  <si>
    <t>6 lổ : dài 122 mm</t>
  </si>
  <si>
    <t>CH1.149</t>
  </si>
  <si>
    <t>từ 5 lỗ - 8 lỗ</t>
  </si>
  <si>
    <t>CH1.152</t>
  </si>
  <si>
    <t>Nẹp đầu dưới xương chày I - Mã 4333 (Distal</t>
  </si>
  <si>
    <t>7 lổ : dài 98 mm (trái /phải)</t>
  </si>
  <si>
    <t>CH1.153</t>
  </si>
  <si>
    <t>8 lổ : dài 110 mm (trái /phải)</t>
  </si>
  <si>
    <t>CH1.156</t>
  </si>
  <si>
    <t>Nẹp đầu dưới xương mác III - Mã 4317 (Distal</t>
  </si>
  <si>
    <t>4 lổ : dài 84 mm</t>
  </si>
  <si>
    <t>CH1.158</t>
  </si>
  <si>
    <t>Nẹp đầu dưới xương quay I - Mã 4315 (Distal r</t>
  </si>
  <si>
    <t>5 lổ : dài 67 mm</t>
  </si>
  <si>
    <t>CH1.159</t>
  </si>
  <si>
    <t>Nẹp đầu dưới xương quay I các kích cỡ</t>
  </si>
  <si>
    <t>Các kích cỡ, tiệt trùng</t>
  </si>
  <si>
    <t>CH1.172</t>
  </si>
  <si>
    <t>12 lổ</t>
  </si>
  <si>
    <t>CH1.174</t>
  </si>
  <si>
    <t>Nẹp đùi đầu rắn - Mã 4338 (Cobra head femora</t>
  </si>
  <si>
    <t>5 lổ : dài 121 mm (trái /phải)</t>
  </si>
  <si>
    <t>CH1.175</t>
  </si>
  <si>
    <t>Nẹp đùi nén ép</t>
  </si>
  <si>
    <t>CH1.176</t>
  </si>
  <si>
    <t>CH1.177</t>
  </si>
  <si>
    <t>CH1.178</t>
  </si>
  <si>
    <t>CH1.231</t>
  </si>
  <si>
    <t>Nẹp ốp đầu trên xương đùi</t>
  </si>
  <si>
    <t>dài các kích cỡ</t>
  </si>
  <si>
    <t>CH1.249</t>
  </si>
  <si>
    <t>Vis chốt</t>
  </si>
  <si>
    <t>4.2 x 40 mm</t>
  </si>
  <si>
    <t>CH1.250</t>
  </si>
  <si>
    <t>4.2 x 35 mm</t>
  </si>
  <si>
    <t>CH1.251</t>
  </si>
  <si>
    <t>4.2 x 55 mm</t>
  </si>
  <si>
    <t>CH1.252</t>
  </si>
  <si>
    <t>Vis cứng</t>
  </si>
  <si>
    <t>3.5 x 25 mm</t>
  </si>
  <si>
    <t>CH1.257</t>
  </si>
  <si>
    <t>2.7 x 25 mm</t>
  </si>
  <si>
    <t>CH1.258</t>
  </si>
  <si>
    <t>2.2 x 20 mm</t>
  </si>
  <si>
    <t>CH1.261</t>
  </si>
  <si>
    <t>3.5 x 35 mm</t>
  </si>
  <si>
    <t>CH1.274</t>
  </si>
  <si>
    <t>4.5 x 45mm</t>
  </si>
  <si>
    <t>CH1.290</t>
  </si>
  <si>
    <t>Vis xốp 2.7 các kích cỡ</t>
  </si>
  <si>
    <t>đk: 2.7mm, chiều dài các kích cỡ</t>
  </si>
  <si>
    <t>CH1.292</t>
  </si>
  <si>
    <t>Vis xốp mắc cá chân</t>
  </si>
  <si>
    <t>2.7 x 35 mm</t>
  </si>
  <si>
    <t>CH1.293</t>
  </si>
  <si>
    <t>CH1.294</t>
  </si>
  <si>
    <t>2.7 x 30 mm</t>
  </si>
  <si>
    <t>HCM1.003</t>
  </si>
  <si>
    <t>3PD Hematology Controls </t>
  </si>
  <si>
    <t>Đạt một trong các tiêu chuẩn ISO, CE, FDA, TCCS</t>
  </si>
  <si>
    <t>Hộp 3 x 3ml</t>
  </si>
  <si>
    <t>HCM1.004</t>
  </si>
  <si>
    <t>Hộp/96 test</t>
  </si>
  <si>
    <t>HCM1.006</t>
  </si>
  <si>
    <t>Acid HCl đậm đặc</t>
  </si>
  <si>
    <t>Chai/500 ml</t>
  </si>
  <si>
    <t>HCM1.008</t>
  </si>
  <si>
    <t>Hộp/ (4 x 100ml) + (1 x100ml)</t>
  </si>
  <si>
    <t>HCM1.009</t>
  </si>
  <si>
    <t>ACID URIC  FS TBHBA</t>
  </si>
  <si>
    <t>Hộp: 
R1: 5 x 80ml
 R2: 1 x 100 ml</t>
  </si>
  <si>
    <t>HCM1.010</t>
  </si>
  <si>
    <t>Acid Uric Liquid</t>
  </si>
  <si>
    <t>Hộp/4x30 ml</t>
  </si>
  <si>
    <t>HCM1.015</t>
  </si>
  <si>
    <t>AFP G2 CS Elecsys V2.1</t>
  </si>
  <si>
    <t>Hộp/ 16x1.3ml</t>
  </si>
  <si>
    <t>HCM1.016</t>
  </si>
  <si>
    <t>AKL phosphat</t>
  </si>
  <si>
    <t>Hộp/ (5x20 ml) + (1x25 ml)</t>
  </si>
  <si>
    <t>HCM1.019</t>
  </si>
  <si>
    <t>Albumin</t>
  </si>
  <si>
    <t>Hộp/2x50ml + 1x5ml</t>
  </si>
  <si>
    <t>HCM1.023</t>
  </si>
  <si>
    <t>AlCOHOL</t>
  </si>
  <si>
    <t>R1:10x10 ml, R2:1x5ml</t>
  </si>
  <si>
    <t>HCM1.024</t>
  </si>
  <si>
    <t>Alfa Diluent</t>
  </si>
  <si>
    <t>Thùng 20 lít</t>
  </si>
  <si>
    <t>Thùng</t>
  </si>
  <si>
    <t>HCM1.025</t>
  </si>
  <si>
    <t>Alfa Lyser</t>
  </si>
  <si>
    <t>5 lít/thùng</t>
  </si>
  <si>
    <t>HCM1.027</t>
  </si>
  <si>
    <t>Alkaline Phosphatase FS</t>
  </si>
  <si>
    <t>Đạt một trong các tiêu chuẩn ISO, CE</t>
  </si>
  <si>
    <t>HCM1.038</t>
  </si>
  <si>
    <t>Anogen 2.5L</t>
  </si>
  <si>
    <t>Hộp/10 gói</t>
  </si>
  <si>
    <t>HCM1.041</t>
  </si>
  <si>
    <t>Anti-HAV IgM PC Elecsys</t>
  </si>
  <si>
    <t>HCM1.042</t>
  </si>
  <si>
    <t>Anti-HAV PC Elecsys V2</t>
  </si>
  <si>
    <t>Hộp/ 16x1.0ml</t>
  </si>
  <si>
    <t>HCM1.045</t>
  </si>
  <si>
    <t>Anti-HBc IgM PC Elecsys</t>
  </si>
  <si>
    <t>16x 0,67ml</t>
  </si>
  <si>
    <t>HCM1.046</t>
  </si>
  <si>
    <t>Anti-HBe Elecsys 
cobas e 100</t>
  </si>
  <si>
    <t>Hộp/ 100test</t>
  </si>
  <si>
    <t>HCM1.052</t>
  </si>
  <si>
    <t>Api 20 Strep</t>
  </si>
  <si>
    <t>Hộp 25 thanh + 25 ống hóa chất</t>
  </si>
  <si>
    <t>HCM1.054</t>
  </si>
  <si>
    <t>Api 20E</t>
  </si>
  <si>
    <t>Hộp 25 thanh</t>
  </si>
  <si>
    <t>HCM1.056</t>
  </si>
  <si>
    <t>Api 20NE</t>
  </si>
  <si>
    <t>HCM1.060</t>
  </si>
  <si>
    <t>Asayed Multi - Sera Level 3</t>
  </si>
  <si>
    <t>lọ 5ml</t>
  </si>
  <si>
    <t>HCM1.061</t>
  </si>
  <si>
    <t>ASLO full kit</t>
  </si>
  <si>
    <t>100test/Hộp</t>
  </si>
  <si>
    <t>Test</t>
  </si>
  <si>
    <t>HCM1.067</t>
  </si>
  <si>
    <t>R1:8 x 30ml</t>
  </si>
  <si>
    <t>HCM1.069</t>
  </si>
  <si>
    <t>Hộp/6x 50ml</t>
  </si>
  <si>
    <t>HCM1.081</t>
  </si>
  <si>
    <t>Bilirubin Auto direct FS</t>
  </si>
  <si>
    <t>HCM1.083</t>
  </si>
  <si>
    <t>Bilirubin D + T liquicolor</t>
  </si>
  <si>
    <t>Hộp/2 x 100 ml</t>
  </si>
  <si>
    <t>HCM1.094</t>
  </si>
  <si>
    <t>chai 100ml</t>
  </si>
  <si>
    <t>HCM1.095</t>
  </si>
  <si>
    <t>CA 100</t>
  </si>
  <si>
    <t>Hộp/(2 x 50 ml) + (1x5ml)</t>
  </si>
  <si>
    <t>HCM1.100</t>
  </si>
  <si>
    <t>Cao su lấy dấu nặng</t>
  </si>
  <si>
    <t>262ml*2</t>
  </si>
  <si>
    <t>HCM1.101</t>
  </si>
  <si>
    <t>Cao su lấy dấu nhẹ</t>
  </si>
  <si>
    <t>90mlx2</t>
  </si>
  <si>
    <t>HCM1.104</t>
  </si>
  <si>
    <t>2 L/Bình</t>
  </si>
  <si>
    <t>Bình</t>
  </si>
  <si>
    <t>HCM1.111</t>
  </si>
  <si>
    <t>Chất lấy dấu</t>
  </si>
  <si>
    <t>Gói/455 gr</t>
  </si>
  <si>
    <t>HCM1.112</t>
  </si>
  <si>
    <t>đựng trong hộp</t>
  </si>
  <si>
    <t>HCM1.121</t>
  </si>
  <si>
    <t>Cholesterol FL-CT F100CH (incl.standard)</t>
  </si>
  <si>
    <t>2x50ml/Hộp (R1: 2x50ml + Standard: 1x5ml)</t>
  </si>
  <si>
    <t>HCM1.124</t>
  </si>
  <si>
    <t>CHOLESTEROL liquicolor</t>
  </si>
  <si>
    <t>HCM1.127</t>
  </si>
  <si>
    <t>Cidex OPA</t>
  </si>
  <si>
    <t>Bình 5 lít</t>
  </si>
  <si>
    <t>HCM1.128</t>
  </si>
  <si>
    <t>Cidexzyme</t>
  </si>
  <si>
    <t>Bình 1 lít</t>
  </si>
  <si>
    <t>HCM1.135</t>
  </si>
  <si>
    <t>CK- MB Calibrator</t>
  </si>
  <si>
    <t>Hộp/ 5x1ml</t>
  </si>
  <si>
    <t>HCM1.148</t>
  </si>
  <si>
    <t>CMV IgG Elecsys 
cobas e 100</t>
  </si>
  <si>
    <t>HCM1.151</t>
  </si>
  <si>
    <t>Hộp/16x1ml</t>
  </si>
  <si>
    <t>HCM1.152</t>
  </si>
  <si>
    <t>Control Plasma</t>
  </si>
  <si>
    <t>Hộp/10ml</t>
  </si>
  <si>
    <t>HCM1.162</t>
  </si>
  <si>
    <t>Hộp/8x 40ml +8 x10ml</t>
  </si>
  <si>
    <t>HCM1.165</t>
  </si>
  <si>
    <t>Creatinine liquicolor</t>
  </si>
  <si>
    <t>Hộp/200 ml</t>
  </si>
  <si>
    <t>HCM1.166</t>
  </si>
  <si>
    <t>CRP</t>
  </si>
  <si>
    <t>R1 4x10ml
R2 4x10ml</t>
  </si>
  <si>
    <t>HCM1.170</t>
  </si>
  <si>
    <t>CRP Test</t>
  </si>
  <si>
    <t>25test/Hộp + 25Test Buffer
+  1 ID chip</t>
  </si>
  <si>
    <t>HCM1.173</t>
  </si>
  <si>
    <t>CTNK Huyết Học (12 thông số) Haematology Programme (12 Analytes)</t>
  </si>
  <si>
    <t>Cam kết phải sử dụng được cho máy Trima</t>
  </si>
  <si>
    <t>HCM1.177</t>
  </si>
  <si>
    <t>Cybow 10 (Que thử nước tiểu 10 thông số)</t>
  </si>
  <si>
    <t>Hộp/ 100 Test</t>
  </si>
  <si>
    <t>HCM1.178</t>
  </si>
  <si>
    <t>Cymet BS3 CN Free (Lyse)</t>
  </si>
  <si>
    <t>500ml/ chai</t>
  </si>
  <si>
    <t>HCM1.184</t>
  </si>
  <si>
    <t>Daily Rinse</t>
  </si>
  <si>
    <t>Lọ 90ml</t>
  </si>
  <si>
    <t>HCM1.185</t>
  </si>
  <si>
    <t>Detector Terge TM( Cleaner)</t>
  </si>
  <si>
    <t>5 lít/ thùng</t>
  </si>
  <si>
    <t>thùng</t>
  </si>
  <si>
    <t>HCM1.188</t>
  </si>
  <si>
    <t>Đĩa A. clavulanic+ ticarcilin</t>
  </si>
  <si>
    <t>Hộp/100tube</t>
  </si>
  <si>
    <t>HCM1.211</t>
  </si>
  <si>
    <t>Đĩa E- test colistin</t>
  </si>
  <si>
    <t>H/5 x 50 đĩa</t>
  </si>
  <si>
    <t>đĩa</t>
  </si>
  <si>
    <t>HCM1.225</t>
  </si>
  <si>
    <t>Đĩa Nortapenem</t>
  </si>
  <si>
    <t>HCM1.227</t>
  </si>
  <si>
    <t>Đĩa Optochin</t>
  </si>
  <si>
    <t>HCM1.248</t>
  </si>
  <si>
    <t>Diatro*Dil CD 3.2</t>
  </si>
  <si>
    <t>20L/Thùng</t>
  </si>
  <si>
    <t>HCM1.251</t>
  </si>
  <si>
    <t>Diatro*Globin CD 3.2</t>
  </si>
  <si>
    <t>5L/Thùng</t>
  </si>
  <si>
    <t>HCM1.253</t>
  </si>
  <si>
    <t>Diatro*Lyse CD 3.2</t>
  </si>
  <si>
    <t>Direct Bilirubin</t>
  </si>
  <si>
    <t>HCM1.262</t>
  </si>
  <si>
    <t>R1 4x20ml
R2 4x6ml</t>
  </si>
  <si>
    <t>HCM1.264</t>
  </si>
  <si>
    <t>Dissolved by kaolin
Suspension</t>
  </si>
  <si>
    <t>50ml</t>
  </si>
  <si>
    <t>HCM1.268</t>
  </si>
  <si>
    <t>Dung Dịch Phá Hồng Cầu Neo - Lyse BC3</t>
  </si>
  <si>
    <t>HCM1.270</t>
  </si>
  <si>
    <t>Dung Dịch Pha Loãng Neo - Diluent BC3</t>
  </si>
  <si>
    <t>HCM1.272</t>
  </si>
  <si>
    <t>Dung Dịch Rửa Kim Neo - CeIn-Cleaner</t>
  </si>
  <si>
    <t>Chai / 100 ml</t>
  </si>
  <si>
    <t>HCM1.273</t>
  </si>
  <si>
    <t>Bình 500ml</t>
  </si>
  <si>
    <t>HCM1.274</t>
  </si>
  <si>
    <t>Dung Dịch Rửa Neo - Rinse &amp; HGB Rif</t>
  </si>
  <si>
    <t>HCM1.277</t>
  </si>
  <si>
    <t>Eching</t>
  </si>
  <si>
    <t>lọ 6g</t>
  </si>
  <si>
    <t>HCM1.285</t>
  </si>
  <si>
    <t>Etching</t>
  </si>
  <si>
    <t>tube 5ml</t>
  </si>
  <si>
    <t>HCM1.287</t>
  </si>
  <si>
    <t>Eugenol</t>
  </si>
  <si>
    <t>HCM1.290</t>
  </si>
  <si>
    <t>Hộp 96 test</t>
  </si>
  <si>
    <t>HCM1.292</t>
  </si>
  <si>
    <t>Ferticult flushing</t>
  </si>
  <si>
    <t>Hộp/ 9x20ml</t>
  </si>
  <si>
    <t>HCM1.293</t>
  </si>
  <si>
    <t>1--6</t>
  </si>
  <si>
    <t>HCM1.302</t>
  </si>
  <si>
    <t>GC gold label 9 (Fuji 9) glassmomercement 9</t>
  </si>
  <si>
    <t>Hộp 15g</t>
  </si>
  <si>
    <t>HCM1.304</t>
  </si>
  <si>
    <t>GGT</t>
  </si>
  <si>
    <t>R1:4x 40ml; R2:4x 8ml</t>
  </si>
  <si>
    <t>HCM1.306</t>
  </si>
  <si>
    <t>Giấy in nhiệt dùng cho máy huyết học Hemaxa</t>
  </si>
  <si>
    <t>HCM1.308</t>
  </si>
  <si>
    <t>Glucose</t>
  </si>
  <si>
    <t>Lọ/100ml</t>
  </si>
  <si>
    <t>HCM1.317</t>
  </si>
  <si>
    <t>GLUCOSE liquicolor</t>
  </si>
  <si>
    <t>Hộp/4x100 ml</t>
  </si>
  <si>
    <t>HCM1.319</t>
  </si>
  <si>
    <t>GOT(ASAT) LiquiUV</t>
  </si>
  <si>
    <t>Hộp/10 x 10 ml</t>
  </si>
  <si>
    <t>HCM1.322</t>
  </si>
  <si>
    <t>GOT/AST FL IFCC GO F245 CH</t>
  </si>
  <si>
    <t>12x20ml/Hộp (R1: 12x16ml+R2: 3x16ml)</t>
  </si>
  <si>
    <t>HCM1.324</t>
  </si>
  <si>
    <t>GPT(ALAT) LiquiUV</t>
  </si>
  <si>
    <t>HCM1.327</t>
  </si>
  <si>
    <t>GPT/ALT FL IFCC GP F425 CH</t>
  </si>
  <si>
    <t>HCM1.328</t>
  </si>
  <si>
    <t>H-10 (sử dụng cho máy H-100- Clinotech Canada)</t>
  </si>
  <si>
    <t>Hộp/100 test</t>
  </si>
  <si>
    <t>HCM1.330</t>
  </si>
  <si>
    <t>Halogen lamp  (AU 640/BA-88A/BS-200)</t>
  </si>
  <si>
    <t>Hộp/ 1 Cái</t>
  </si>
  <si>
    <t>Hộp/ Cái</t>
  </si>
  <si>
    <t>HbA1c</t>
  </si>
  <si>
    <t>HCM1.332</t>
  </si>
  <si>
    <t>4x7.8ml,4x7.8ml</t>
  </si>
  <si>
    <t>HCM1.335</t>
  </si>
  <si>
    <t>HbA1c Cal</t>
  </si>
  <si>
    <t>1x8ml, 5x2ml</t>
  </si>
  <si>
    <t>HCM1.345</t>
  </si>
  <si>
    <t>HCM1.346</t>
  </si>
  <si>
    <t>HDL CHOLESTEROL liquicolor</t>
  </si>
  <si>
    <t>Hộp/4x80 ml</t>
  </si>
  <si>
    <t>HCM1.355</t>
  </si>
  <si>
    <t>R1 4x20ml
R2 4x9ml</t>
  </si>
  <si>
    <t>HCM1.364</t>
  </si>
  <si>
    <t>HCM1.365</t>
  </si>
  <si>
    <t>Hóa chất kiểm tra máy (PNP SOLUTION)</t>
  </si>
  <si>
    <t>5ml/ Lọ</t>
  </si>
  <si>
    <t>HCM1.376</t>
  </si>
  <si>
    <t>Human Asayed Multi - Sera Level 2</t>
  </si>
  <si>
    <t>Lọ 5ml</t>
  </si>
  <si>
    <t>HCM1.377</t>
  </si>
  <si>
    <t>Humatrol N</t>
  </si>
  <si>
    <t>Lọ/50ml</t>
  </si>
  <si>
    <t>HCM1.378</t>
  </si>
  <si>
    <t>Hydrogen Peroxid 5%- 8%</t>
  </si>
  <si>
    <t>Chai/1 lít</t>
  </si>
  <si>
    <t>Hộp/ 1 chai</t>
  </si>
  <si>
    <t>HCM1.389</t>
  </si>
  <si>
    <t>ISE cleaning 
solution Sys Clean</t>
  </si>
  <si>
    <t>Hộp/ 5x100ml</t>
  </si>
  <si>
    <t>HCM1.395</t>
  </si>
  <si>
    <t>Kaolin Suspensio</t>
  </si>
  <si>
    <t>Hộp/50x1ml</t>
  </si>
  <si>
    <t>HCM1.397</t>
  </si>
  <si>
    <t>Hộp/1 ống2ml</t>
  </si>
  <si>
    <t>HCM1.398</t>
  </si>
  <si>
    <t>Kháng huyết thanh Samonenla</t>
  </si>
  <si>
    <t>ống 3ml</t>
  </si>
  <si>
    <t>HCM1.399</t>
  </si>
  <si>
    <t>ống 2ml</t>
  </si>
  <si>
    <t>HCM1.407</t>
  </si>
  <si>
    <t>KN Widal</t>
  </si>
  <si>
    <t>Bộ/ 8 chai</t>
  </si>
  <si>
    <t>HCM1.408</t>
  </si>
  <si>
    <t>KOH</t>
  </si>
  <si>
    <t>Lọ 1 kg</t>
  </si>
  <si>
    <t>HCM1.409</t>
  </si>
  <si>
    <t>Kovac's</t>
  </si>
  <si>
    <t>Chai 100ml</t>
  </si>
  <si>
    <t>HCM1.410</t>
  </si>
  <si>
    <t>Lactate</t>
  </si>
  <si>
    <t>Hộp/16x 6ml</t>
  </si>
  <si>
    <t>HCM1.417</t>
  </si>
  <si>
    <t>LightPower iVA HPV Genotype RDB Kit</t>
  </si>
  <si>
    <t>Bộ/50 test</t>
  </si>
  <si>
    <t>HCM1.418</t>
  </si>
  <si>
    <t>LightPower iVAHBV  qPCR Plus Kit</t>
  </si>
  <si>
    <t>HCM1.419</t>
  </si>
  <si>
    <t>LightPower iVAHBV Genotype qPCR Plus Kit</t>
  </si>
  <si>
    <t>HCM1.420</t>
  </si>
  <si>
    <t>LightPower iVAHCV RT-qPCR Plus Kit</t>
  </si>
  <si>
    <t>HCM1.421</t>
  </si>
  <si>
    <t>LightPower iVAMTB rPCR Plus Kit</t>
  </si>
  <si>
    <t>HCM1.423</t>
  </si>
  <si>
    <t>Lugol 3%</t>
  </si>
  <si>
    <t>HCM1.432</t>
  </si>
  <si>
    <t>Maximum recovery diluent</t>
  </si>
  <si>
    <t>Chai/500g</t>
  </si>
  <si>
    <t>HCM1.434</t>
  </si>
  <si>
    <t>Mission Control</t>
  </si>
  <si>
    <t>HCM1.436</t>
  </si>
  <si>
    <t>Mutifibren</t>
  </si>
  <si>
    <t>Hộp/10x2ml</t>
  </si>
  <si>
    <t>HCM1.439</t>
  </si>
  <si>
    <t>Nhựa nấu hàm giả</t>
  </si>
  <si>
    <t>HCM1.440</t>
  </si>
  <si>
    <t>Nước cất 2 lần</t>
  </si>
  <si>
    <t>HCM1.441</t>
  </si>
  <si>
    <t>Nước nhựa nấu hàm giả</t>
  </si>
  <si>
    <t>500ml</t>
  </si>
  <si>
    <t>HCM1.442</t>
  </si>
  <si>
    <t>Nước rửa máy sinh hóa tự động (Auto Analyzer)</t>
  </si>
  <si>
    <t>80ml/lọ</t>
  </si>
  <si>
    <t>HCM1.443</t>
  </si>
  <si>
    <t>Nước rửa máy sinh hóa( Biosystem washing Solution)</t>
  </si>
  <si>
    <t>Lọ 100ml</t>
  </si>
  <si>
    <t>HCM1.444</t>
  </si>
  <si>
    <t>Nước rửa phim xquang</t>
  </si>
  <si>
    <t>5chai/thùng 
(3hiện hình,2 định hình)</t>
  </si>
  <si>
    <t>HCM1.445</t>
  </si>
  <si>
    <t>Nuprep</t>
  </si>
  <si>
    <t>Tube 114g</t>
  </si>
  <si>
    <t>HCM1.446</t>
  </si>
  <si>
    <t>Hộp 17 ống</t>
  </si>
  <si>
    <t>HCM1.451</t>
  </si>
  <si>
    <t>HCM1.453</t>
  </si>
  <si>
    <t>OXIDASE</t>
  </si>
  <si>
    <t>hộp/50 đĩa</t>
  </si>
  <si>
    <t>HCM1.454</t>
  </si>
  <si>
    <t>Oxyt kẽm</t>
  </si>
  <si>
    <t>50g</t>
  </si>
  <si>
    <t>HCM1.456</t>
  </si>
  <si>
    <t>Papanicolaous 1A ( Harris)</t>
  </si>
  <si>
    <t>Lọ 500ml</t>
  </si>
  <si>
    <t>HCM1.457</t>
  </si>
  <si>
    <t>Papanicolaous 2A(Orange G)</t>
  </si>
  <si>
    <t>HCM1.458</t>
  </si>
  <si>
    <t>Papanicolaous 3A ( EA50)</t>
  </si>
  <si>
    <t>HCM1.459</t>
  </si>
  <si>
    <t>Papanicolaous 3b</t>
  </si>
  <si>
    <t>HCM1.461</t>
  </si>
  <si>
    <t>PAPP-A Control Module</t>
  </si>
  <si>
    <t>Đạt một trong các tiêu chuẩn ISO, CE, FDA, TCCS.cam kết dùng được cho máy miễn dịch Immulite 1000</t>
  </si>
  <si>
    <t>HCM1.462</t>
  </si>
  <si>
    <t>PCT Brahms 
Elecsys cobas e100</t>
  </si>
  <si>
    <t>HCM1.463</t>
  </si>
  <si>
    <t>Phenol</t>
  </si>
  <si>
    <t>Chai 1000g</t>
  </si>
  <si>
    <t>HCM1.465</t>
  </si>
  <si>
    <t>Potassum iodid (KI)</t>
  </si>
  <si>
    <t>HCM1.469</t>
  </si>
  <si>
    <t>PreciControl
 Universal Elecsys V2</t>
  </si>
  <si>
    <t>hộp/2x3ml</t>
  </si>
  <si>
    <t>HCM1.470</t>
  </si>
  <si>
    <t>Probe Clean</t>
  </si>
  <si>
    <t>Lọ 17 ml</t>
  </si>
  <si>
    <t>HCM1.472</t>
  </si>
  <si>
    <t>Probe Cleanser</t>
  </si>
  <si>
    <t>Lọ/17ml</t>
  </si>
  <si>
    <t>HCM1.474</t>
  </si>
  <si>
    <t>ProBNP G2 CS Elecsys</t>
  </si>
  <si>
    <t>Hộp/ 4x1ml</t>
  </si>
  <si>
    <t>HCM1.475</t>
  </si>
  <si>
    <t>ProBNP G2 Elecsys cobas e 100</t>
  </si>
  <si>
    <t>HCM1.476</t>
  </si>
  <si>
    <t>ProCell Elecsys, cobas e</t>
  </si>
  <si>
    <t>6x380ml</t>
  </si>
  <si>
    <t>HCM1.477</t>
  </si>
  <si>
    <t>Proclean CD</t>
  </si>
  <si>
    <t>HCM1.479</t>
  </si>
  <si>
    <t>HCM1.482</t>
  </si>
  <si>
    <t>Que thử nước tiểu 11 TS</t>
  </si>
  <si>
    <t>Hộp/ 200test</t>
  </si>
  <si>
    <t>HCM1.484</t>
  </si>
  <si>
    <t>Reagent Típ</t>
  </si>
  <si>
    <t>Hộp/432 tube</t>
  </si>
  <si>
    <t>HCM1.487</t>
  </si>
  <si>
    <t>Rubella IgM 
Elecsys cobas e 100</t>
  </si>
  <si>
    <t>HCM1.488</t>
  </si>
  <si>
    <t>Chai/0,47 lít</t>
  </si>
  <si>
    <t>HCM1.491</t>
  </si>
  <si>
    <t>Sample cups conical 4ml</t>
  </si>
  <si>
    <t>bịch/100 cái</t>
  </si>
  <si>
    <t>HCM1.492</t>
  </si>
  <si>
    <t>Sáp lá nha khoa</t>
  </si>
  <si>
    <t>HCM1.493</t>
  </si>
  <si>
    <t>Sáp trắng Parafin</t>
  </si>
  <si>
    <t>đựng trong bịch/gói/thùng</t>
  </si>
  <si>
    <t>HCM1.502</t>
  </si>
  <si>
    <t>Sys Wash Elecsys, cobas e</t>
  </si>
  <si>
    <t>Hộp/ 500ml</t>
  </si>
  <si>
    <t>HCM1.507</t>
  </si>
  <si>
    <t>TC Multicalib Level II</t>
  </si>
  <si>
    <t>5 ml</t>
  </si>
  <si>
    <t>HCM1.509</t>
  </si>
  <si>
    <t>Ten 20</t>
  </si>
  <si>
    <t>Hộp 228g</t>
  </si>
  <si>
    <t>HCM1.510</t>
  </si>
  <si>
    <t>Test định danh BD MGITTMTBc
Iddentification Test</t>
  </si>
  <si>
    <t>Hộp 25 test</t>
  </si>
  <si>
    <t>HCM1.518</t>
  </si>
  <si>
    <t>Thuốc nhuộm Giemsa</t>
  </si>
  <si>
    <t>HCM1.519</t>
  </si>
  <si>
    <t>Thuốc rửa phim  X-quang Retina</t>
  </si>
  <si>
    <t>Bộ/2can</t>
  </si>
  <si>
    <t>HCM1.523</t>
  </si>
  <si>
    <t>Total  Protein</t>
  </si>
  <si>
    <t>5x20 ml +1x25 ml</t>
  </si>
  <si>
    <t>HCM1.524</t>
  </si>
  <si>
    <t>R1: 4x20ml;
R2 :4x8ml</t>
  </si>
  <si>
    <t>HCM1.536</t>
  </si>
  <si>
    <t>Toxo IgG Elecsys cobas e 100</t>
  </si>
  <si>
    <t>HCM1.537</t>
  </si>
  <si>
    <t>Toxo IgG PC Elecsys</t>
  </si>
  <si>
    <t>Hộp/ 16x1ml</t>
  </si>
  <si>
    <t>HCM1.538</t>
  </si>
  <si>
    <t>Toxo IgM Elecsys cobas e 100</t>
  </si>
  <si>
    <t>HCM1.539</t>
  </si>
  <si>
    <t>Hộp/ 16x0,67ml</t>
  </si>
  <si>
    <t>HCM1.541</t>
  </si>
  <si>
    <t>Tri sodium citrat dihydrat</t>
  </si>
  <si>
    <t>HCM1.556</t>
  </si>
  <si>
    <t>Troponin T hs CS Elecsys</t>
  </si>
  <si>
    <t>Hộp/ 4 x 1ml</t>
  </si>
  <si>
    <t>HCM1.557</t>
  </si>
  <si>
    <t>Troponin T hs Elecsys cobas e 200</t>
  </si>
  <si>
    <t>200 test</t>
  </si>
  <si>
    <t>HCM1.559</t>
  </si>
  <si>
    <t>Trucal lipid</t>
  </si>
  <si>
    <t>1*3ml</t>
  </si>
  <si>
    <t>HCM1.569</t>
  </si>
  <si>
    <t>Tube Bacter  Mgit</t>
  </si>
  <si>
    <t>HCM1.570</t>
  </si>
  <si>
    <t>( Hộp 100 test )</t>
  </si>
  <si>
    <t>HCM1.573</t>
  </si>
  <si>
    <t>Tube EDTA</t>
  </si>
  <si>
    <t>Hộp 50 test</t>
  </si>
  <si>
    <t>HCM1.577</t>
  </si>
  <si>
    <t>Tube Effendorf vô trùng tách chiết DNA</t>
  </si>
  <si>
    <t>gói/100 tube</t>
  </si>
  <si>
    <t>HCM1.586</t>
  </si>
  <si>
    <t>HCM1.587</t>
  </si>
  <si>
    <t>Ure Liquid color</t>
  </si>
  <si>
    <t>Hộp/2x100 ml</t>
  </si>
  <si>
    <t>HCM1.588</t>
  </si>
  <si>
    <t>Urea</t>
  </si>
  <si>
    <t>R1 4x20ml; R2 4x7ml</t>
  </si>
  <si>
    <t>HCM1.593</t>
  </si>
  <si>
    <t>Urea(FS Kinetic) (A102050)</t>
  </si>
  <si>
    <t>Hộp/4 x 100ml + 1 x 100ml</t>
  </si>
  <si>
    <t>HCM1.594</t>
  </si>
  <si>
    <t>Hộp 30 test</t>
  </si>
  <si>
    <t>HCM1.595</t>
  </si>
  <si>
    <t>Uric  Acid</t>
  </si>
  <si>
    <t>HCM1.596</t>
  </si>
  <si>
    <t>Uric  Acid T FL AU F250 CH (incl.standard)</t>
  </si>
  <si>
    <t>5x50ml/Hộp (R1: 4x50ml+R2: 1x50ml Standard: 1x5ml)</t>
  </si>
  <si>
    <t>HCM1.604</t>
  </si>
  <si>
    <t>URS-10B</t>
  </si>
  <si>
    <t>HCM1.607</t>
  </si>
  <si>
    <t>Wash solution no.1</t>
  </si>
  <si>
    <t>Hộp/25ml</t>
  </si>
  <si>
    <t>Wash solution no.2</t>
  </si>
  <si>
    <t>HCM1.609</t>
  </si>
  <si>
    <t>HC1.001</t>
  </si>
  <si>
    <t>HC1.002</t>
  </si>
  <si>
    <t>Hộp/500g</t>
  </si>
  <si>
    <t>HC1.003</t>
  </si>
  <si>
    <t>Acid citric</t>
  </si>
  <si>
    <t>Bịch/ 1kg</t>
  </si>
  <si>
    <t>HC1.004</t>
  </si>
  <si>
    <t>HC1.005</t>
  </si>
  <si>
    <t>Acsemic 100g (thuốc diệt tủy)</t>
  </si>
  <si>
    <t>lọ/100g</t>
  </si>
  <si>
    <t>HC1.006</t>
  </si>
  <si>
    <t>68% Ag. Đạt một trong các tiêu chuẩn ISO, CE, FDA, TCCS</t>
  </si>
  <si>
    <t>lọ 30g</t>
  </si>
  <si>
    <t>HC1.009</t>
  </si>
  <si>
    <t>Gói/100g</t>
  </si>
  <si>
    <t>HC1.010</t>
  </si>
  <si>
    <t>Calcium hypoclorid</t>
  </si>
  <si>
    <t>gói/1kg</t>
  </si>
  <si>
    <t>HC1.011</t>
  </si>
  <si>
    <t>Cavinton 30g</t>
  </si>
  <si>
    <t>Hộp/30g</t>
  </si>
  <si>
    <t>HC1.012</t>
  </si>
  <si>
    <t>HC1.013</t>
  </si>
  <si>
    <t>Cention N-Chất hàn thay thế Amalgan</t>
  </si>
  <si>
    <t>Hộp gồm 15g bột và 4g lỏng</t>
  </si>
  <si>
    <t>HC1.014</t>
  </si>
  <si>
    <t>đựng trong thùng/can</t>
  </si>
  <si>
    <t>HC1.020</t>
  </si>
  <si>
    <t>Chlorhexidine gluconat 2% Chất dưỡng ẩm bảo vệ da (ceteareth-60miristyl glycol,isopropyl alcohol, Lauramine oxide</t>
  </si>
  <si>
    <t>gói 50ml</t>
  </si>
  <si>
    <t>HC1.021</t>
  </si>
  <si>
    <t>Bình/5 lít</t>
  </si>
  <si>
    <t>HC1.023</t>
  </si>
  <si>
    <t>Cidexzyme (hoặc tương đương)</t>
  </si>
  <si>
    <t>Bình/1 lít</t>
  </si>
  <si>
    <t>HC1.025</t>
  </si>
  <si>
    <t>Clincare (dung dịch rửa tay sát khuẩn )</t>
  </si>
  <si>
    <t>Chlorhexidin Digluconate 0.5%. Đạt một trong các tiêu chuẩn ISO, CE, FDA, TCCS</t>
  </si>
  <si>
    <t>500ml/chai</t>
  </si>
  <si>
    <t>HC1.026</t>
  </si>
  <si>
    <t>Chai/500ml</t>
  </si>
  <si>
    <t>HC1.027</t>
  </si>
  <si>
    <t>Cloramin B</t>
  </si>
  <si>
    <t>Viên 250mg</t>
  </si>
  <si>
    <t>HC1.028</t>
  </si>
  <si>
    <t>kg</t>
  </si>
  <si>
    <t>HC1.029</t>
  </si>
  <si>
    <t>đựng trong chai</t>
  </si>
  <si>
    <t>HC1.030</t>
  </si>
  <si>
    <t>4g. Đạt một trong các tiêu chuẩn ISO, CE, FDA, TCCS</t>
  </si>
  <si>
    <t>Tube/4g</t>
  </si>
  <si>
    <t>HC1.031</t>
  </si>
  <si>
    <t>HC1.032</t>
  </si>
  <si>
    <t>HC1.033</t>
  </si>
  <si>
    <t>HC1.034</t>
  </si>
  <si>
    <t>HC1.035</t>
  </si>
  <si>
    <t>Chai/ 1 lít</t>
  </si>
  <si>
    <t>HC1.036</t>
  </si>
  <si>
    <t>Thùng/20lít</t>
  </si>
  <si>
    <t>Lít</t>
  </si>
  <si>
    <t>HC1.037</t>
  </si>
  <si>
    <t>đựng trong can</t>
  </si>
  <si>
    <t>lít</t>
  </si>
  <si>
    <t>HC1.038</t>
  </si>
  <si>
    <t>HC1.039</t>
  </si>
  <si>
    <t>Hộp/10 cây</t>
  </si>
  <si>
    <t>HC1.040</t>
  </si>
  <si>
    <t>Hộp/25g</t>
  </si>
  <si>
    <t>HC1.041</t>
  </si>
  <si>
    <t>Hộp/ống1ml</t>
  </si>
  <si>
    <t>HC1.042</t>
  </si>
  <si>
    <t>đóng trong chai/thùng</t>
  </si>
  <si>
    <t>HC1.043</t>
  </si>
  <si>
    <t>Dầu soi kính</t>
  </si>
  <si>
    <t>500 ml/chai</t>
  </si>
  <si>
    <t>HC1.045</t>
  </si>
  <si>
    <t>HC1.047</t>
  </si>
  <si>
    <t>Can/5 lít</t>
  </si>
  <si>
    <t>Can</t>
  </si>
  <si>
    <t>HC1.050</t>
  </si>
  <si>
    <t>Dung dịch ngâm tẩy rửa dụng cụ enzyme protease subtilisin, hiệu quả nhanh sau 1 phút.  Đạt một trong các tiêu chuẩn ISO, CE, FDA, TCCS</t>
  </si>
  <si>
    <t>chai 1 lít</t>
  </si>
  <si>
    <t>HC1.051</t>
  </si>
  <si>
    <t>Dung dịch phun sương sát khuẩn bề mặt và không khí</t>
  </si>
  <si>
    <t>HC1.052</t>
  </si>
  <si>
    <t>Can 5 lít</t>
  </si>
  <si>
    <t>HC1.054</t>
  </si>
  <si>
    <t>Dung dịch rửa, khử trùng quả lọc</t>
  </si>
  <si>
    <t>4% w/w Peracetic acid + 28% w/w Hydrogen peroxide + 8% w/w Acetic acid, diệt khuẩn máy lọc thận nhân tạo</t>
  </si>
  <si>
    <t>HC1.055</t>
  </si>
  <si>
    <t>Chlorhexidine 0,5% + Ethanol 70%, chất làm mềm, làm ẩm da</t>
  </si>
  <si>
    <t>Chai 500ml (có vòi)</t>
  </si>
  <si>
    <t>HC1.056</t>
  </si>
  <si>
    <t>Dung dịch tẩy rửa bằng enzyme: Protease 5%</t>
  </si>
  <si>
    <t>Dung dịch tẩy rửa bằng enzyme: Protease 5%. Và Các thành phần khác như chất chống ăn mòn, chất anion hoạt động bề mặt, ít bọt. Đạt một trong các tiêu chuẩn ISO, CE, FDA, TCCS</t>
  </si>
  <si>
    <t>Chai 1lit</t>
  </si>
  <si>
    <t>HC1.059</t>
  </si>
  <si>
    <t>Dung dịch tiệt khuẩn mức độ cao: glutaraldehyde 2%</t>
  </si>
  <si>
    <t>HC1.062</t>
  </si>
  <si>
    <t>hộp/2x1000ml</t>
  </si>
  <si>
    <t>HC1.063</t>
  </si>
  <si>
    <t>Lọ 30 ml</t>
  </si>
  <si>
    <t>HC1.064</t>
  </si>
  <si>
    <t>Formol  10%</t>
  </si>
  <si>
    <t>HC1.068</t>
  </si>
  <si>
    <t>HC1.069</t>
  </si>
  <si>
    <t>Chai 1 lít</t>
  </si>
  <si>
    <t>HC1.070</t>
  </si>
  <si>
    <t>HC1.071</t>
  </si>
  <si>
    <t>hộp/4 lọ, mỗi lọ 470ml</t>
  </si>
  <si>
    <t>HC1.072</t>
  </si>
  <si>
    <t>Hydrogen peroxide 5-8% Ion bạc 30ppm</t>
  </si>
  <si>
    <t>Đạt tiêu chuẩn CE</t>
  </si>
  <si>
    <t>HC1.073</t>
  </si>
  <si>
    <t>HC1.074</t>
  </si>
  <si>
    <t>Iodine</t>
  </si>
  <si>
    <t>HC1.075</t>
  </si>
  <si>
    <t>HC1.076</t>
  </si>
  <si>
    <t>đựng trong bao</t>
  </si>
  <si>
    <t>HC1.077</t>
  </si>
  <si>
    <t>HC1.078</t>
  </si>
  <si>
    <t>gói 1 cái</t>
  </si>
  <si>
    <t>HC1.080</t>
  </si>
  <si>
    <t>chai 1000 ml</t>
  </si>
  <si>
    <t>HC1.082</t>
  </si>
  <si>
    <t>đựng trong chai/lọ/hộp</t>
  </si>
  <si>
    <t>HC1.086</t>
  </si>
  <si>
    <t>HC1.087</t>
  </si>
  <si>
    <t>HC1.088</t>
  </si>
  <si>
    <t>Thùng/12chai/chai 1lít</t>
  </si>
  <si>
    <t>HC1.089</t>
  </si>
  <si>
    <t>HC1.091</t>
  </si>
  <si>
    <t>OG6</t>
  </si>
  <si>
    <t>hộp/2 lọ, mỗi lọ x1000ml</t>
  </si>
  <si>
    <t>HC1.093</t>
  </si>
  <si>
    <t>Oxy già</t>
  </si>
  <si>
    <t>HC1.094</t>
  </si>
  <si>
    <t>Hộp/chai 500g</t>
  </si>
  <si>
    <t>Hộp/chai</t>
  </si>
  <si>
    <t>HC1.095</t>
  </si>
  <si>
    <t>HC1.103</t>
  </si>
  <si>
    <t>đựng trong bịch/gói</t>
  </si>
  <si>
    <t>HC1.104</t>
  </si>
  <si>
    <t>HC1.105</t>
  </si>
  <si>
    <t>Sáp parafin</t>
  </si>
  <si>
    <t>HC1.106</t>
  </si>
  <si>
    <t>HC1.111</t>
  </si>
  <si>
    <t>HC1.113</t>
  </si>
  <si>
    <t>Dạng bột. Đạt một trong các tiêu chuẩn ISO, CE, FDA, TCCS</t>
  </si>
  <si>
    <t>đựng trong gói</t>
  </si>
  <si>
    <t>gam</t>
  </si>
  <si>
    <t>HC1.114</t>
  </si>
  <si>
    <t>HC1.115</t>
  </si>
  <si>
    <t>Thủy ngân</t>
  </si>
  <si>
    <t>Lọ/30g</t>
  </si>
  <si>
    <t>HC1.118</t>
  </si>
  <si>
    <t>Hộp/100 tube</t>
  </si>
  <si>
    <t>HC1.120</t>
  </si>
  <si>
    <t>Vaselin</t>
  </si>
  <si>
    <t>HC1.123</t>
  </si>
  <si>
    <t>Xà phòng rửa tay phẫu thuật, tắm sát khuẩn</t>
  </si>
  <si>
    <t>chứa 3,9% kl/kl chlorhexidine digluconate (tương đương 4% kl/tt). Đạt một trong các tiêu chuẩn ISO, CE, FDA, TCCS</t>
  </si>
  <si>
    <t>Chai/500ml (có vòi)</t>
  </si>
  <si>
    <t>HC1.124</t>
  </si>
  <si>
    <t>HC1.125</t>
  </si>
  <si>
    <t>Xylene</t>
  </si>
  <si>
    <t>500ml/lọ</t>
  </si>
  <si>
    <t>HC1.126</t>
  </si>
  <si>
    <t>HC1.127</t>
  </si>
  <si>
    <t>500g</t>
  </si>
  <si>
    <t>HC1.128</t>
  </si>
  <si>
    <t>HC1.129</t>
  </si>
  <si>
    <t>Carbonfuschin, acid alcohol, Blue methylen. Đạt một trong các tiêu chuẩn ISO, CE, FDA, TCCS</t>
  </si>
  <si>
    <t>Carbonfuschin 1x250ml, acid alcohol 1x250ml, Blue methylen 1x250ml.</t>
  </si>
  <si>
    <t>HC1.130</t>
  </si>
  <si>
    <t>Spectrum A2 (răng)</t>
  </si>
  <si>
    <t>Lỏng</t>
  </si>
  <si>
    <t>HC1.131</t>
  </si>
  <si>
    <t>Spectrum A2 Composite</t>
  </si>
  <si>
    <t>Đặc</t>
  </si>
  <si>
    <t>HC1.132</t>
  </si>
  <si>
    <t>Spectrum A3 (răng)</t>
  </si>
  <si>
    <t>HC1.133</t>
  </si>
  <si>
    <t>Spectrum A3 Composite</t>
  </si>
  <si>
    <t>HC1.134</t>
  </si>
  <si>
    <t>Spectrum A3,5 (răng)</t>
  </si>
  <si>
    <t>HC1.135</t>
  </si>
  <si>
    <t>Spectrum A3,5 Composite</t>
  </si>
  <si>
    <t>HC1.136</t>
  </si>
  <si>
    <t>Thạch cao vàng</t>
  </si>
  <si>
    <t>Gói 1kg</t>
  </si>
  <si>
    <t>HC1.137</t>
  </si>
  <si>
    <t>Thạch cao xanh</t>
  </si>
  <si>
    <t>Gói 2kg</t>
  </si>
  <si>
    <t>HC1.138</t>
  </si>
  <si>
    <t>Chất bôi trơn ống tủy (Glyde)</t>
  </si>
  <si>
    <t>Hộp 3 tube</t>
  </si>
  <si>
    <t>týp</t>
  </si>
  <si>
    <t>HC1.139</t>
  </si>
  <si>
    <t>Chất che tủy (Dycal)</t>
  </si>
  <si>
    <t>Hộp 3g</t>
  </si>
  <si>
    <t>SP1.004</t>
  </si>
  <si>
    <t>ANA Screening</t>
  </si>
  <si>
    <t xml:space="preserve">Độ nhạy: &gt;= 98% Độ đặc hiệu: &gt;= 98%  Nhiệt độ ủ: 37oC. Tổng thời gian thực hiện xét nghiệm: 105 phút. 
</t>
  </si>
  <si>
    <t>SP1.007</t>
  </si>
  <si>
    <t xml:space="preserve">Đạt một trong các tiêu chuẩn ISO, CE, FDA
</t>
  </si>
  <si>
    <t>Hộp/3 lọ; lọ 10ml</t>
  </si>
  <si>
    <t>SP1.015</t>
  </si>
  <si>
    <t>Anti Human Globulin (AHG)</t>
  </si>
  <si>
    <t>Đạt một trong các tiêu chuẩn ISO, CE, FDA</t>
  </si>
  <si>
    <t>SP1.024</t>
  </si>
  <si>
    <t>Bộ sinh phẩm XN Mac Elisa</t>
  </si>
  <si>
    <t>Bộ kít chẩn đoán SXH bằng phương pháp Elisa</t>
  </si>
  <si>
    <t>SP1.034</t>
  </si>
  <si>
    <t>CRP định tính</t>
  </si>
  <si>
    <t>Đạt tiêu chuẩn chất lượng CE.  Ngưỡng 0.6mg/dL (= 6mg/L), độ nhạy 100%, độ đặc hiệu 100%.</t>
  </si>
  <si>
    <t>Lọ nhỏ giọt 5ml.</t>
  </si>
  <si>
    <t>SP1.042</t>
  </si>
  <si>
    <t>Đĩa tráng hóa chất định nhóm máuABO và nhóm máu Rhesus</t>
  </si>
  <si>
    <t>Đạt một trong các tiêu chuẩn ISO, CE, FDA, GMP.
10 plate 96 giếng tráng sẵn Anti, 40ml MagneLys.
 Tương thích trên máy định danh nhóm máu QWALYS</t>
  </si>
  <si>
    <t>SP1.045</t>
  </si>
  <si>
    <t>Định lượng AFP</t>
  </si>
  <si>
    <t>Dùng được cho máy miễn dịch bán tự động  Model:TC92,TC94;TC96; Tecodiagnostics- USA</t>
  </si>
  <si>
    <t>SP1.046</t>
  </si>
  <si>
    <t>Định lượng Beta HCG</t>
  </si>
  <si>
    <t>SP1.047</t>
  </si>
  <si>
    <t>Định lượng CA125</t>
  </si>
  <si>
    <t>SP1.049</t>
  </si>
  <si>
    <t>Dung dịch LISS</t>
  </si>
  <si>
    <t>SP1.051</t>
  </si>
  <si>
    <t>Dung dịch pha loãng hồng cầu</t>
  </si>
  <si>
    <t>Đạt một trong các tiêu chuẩn ISO,CE,FDA,GMP
Magnetizing solution, sodium azide (&lt; 0.1 %).  Tương thích trên máy định danh nhóm máu QWALYS</t>
  </si>
  <si>
    <t>SP1.078</t>
  </si>
  <si>
    <t>Hồng cầu mẫu Nhóm O</t>
  </si>
  <si>
    <t>SP1.081</t>
  </si>
  <si>
    <t>Đạt một trong các tiêu chuẩn ISO, CE, FDA
Dùng được cho máy Boditech</t>
  </si>
  <si>
    <t>SP1.082</t>
  </si>
  <si>
    <t>Đạt một trong các tiêu chuẩn ISO, CE, FDA    Dùng được cho máy Boditech</t>
  </si>
  <si>
    <t>SP1.083</t>
  </si>
  <si>
    <t>SP1.084</t>
  </si>
  <si>
    <t>i-Chroma T4</t>
  </si>
  <si>
    <t>SP1.085</t>
  </si>
  <si>
    <t>Đạt một trong các tiêu chuẩn ISO, CE, FDA Dùng được cho máy Boditech</t>
  </si>
  <si>
    <t>SP1.086</t>
  </si>
  <si>
    <t>SP1.088</t>
  </si>
  <si>
    <t>IgG anti dsDNA</t>
  </si>
  <si>
    <t>SP1.089</t>
  </si>
  <si>
    <t>Inaba+Ogawa+O139</t>
  </si>
  <si>
    <t>Hộp 3ml</t>
  </si>
  <si>
    <t>SP1.090</t>
  </si>
  <si>
    <t>KHT Salmonella (O:2)</t>
  </si>
  <si>
    <t>3ml</t>
  </si>
  <si>
    <t>SP1.091</t>
  </si>
  <si>
    <t>KHT Salmonella ( O:9)</t>
  </si>
  <si>
    <t>SP1.092</t>
  </si>
  <si>
    <t>SP1.094</t>
  </si>
  <si>
    <t>Máu cừu</t>
  </si>
  <si>
    <t>SP1.102</t>
  </si>
  <si>
    <t>Phát hiện kháng nguyên bề mặt virus viêm gan B
(HBsAg)</t>
  </si>
  <si>
    <t>Ngưỡng:1ng/ml, độ nhạy 99 %, độ đặc hiệu &gt;99 %, độ chính xác 99%, thời gian đọc 30 phút</t>
  </si>
  <si>
    <t>SP1.113</t>
  </si>
  <si>
    <t>Phát hiện phân biệt kháng nguyên Sốt rét do ký sinh trùng P.falciparum hoặc P.Vivax</t>
  </si>
  <si>
    <t>Độ nhạy 99.5%, độ đặc hiệu 99 %, độ chính xác %, thời gian đọc 15 phút</t>
  </si>
  <si>
    <t>card 2 lỗ, dung dịch đệm, que loop</t>
  </si>
  <si>
    <t>SP1.118</t>
  </si>
  <si>
    <t>Que thử dùng cho máy đo đường huyết</t>
  </si>
  <si>
    <t>Que+ kim</t>
  </si>
  <si>
    <t>SP1.121</t>
  </si>
  <si>
    <t>Que thử nước tiểu 13 thông số UrineRS H13 (kèm máy)</t>
  </si>
  <si>
    <t>13 thông số gồm: pH, Nitrite, Protein, Special Gravity, Blood, Glucose, Bilirubin, Urobilinogen, Ketone, Leucocytes, Calcium, Creatinine, Microalbumin.</t>
  </si>
  <si>
    <t>SP1.123</t>
  </si>
  <si>
    <t>RNIS</t>
  </si>
  <si>
    <t>SP1.127</t>
  </si>
  <si>
    <t>Strongyloides IgG</t>
  </si>
  <si>
    <t>SP1.131</t>
  </si>
  <si>
    <t>Test chậm chẩn đoán virus HIV</t>
  </si>
  <si>
    <t>1 nắp đậy đĩa; 2 miếng dán Strip; 1 túi zip</t>
  </si>
  <si>
    <t>SP1.134</t>
  </si>
  <si>
    <t>Test chẩn đoán sán lá gan bằng phương pháp elisa</t>
  </si>
  <si>
    <t>Dùng cho máy Elisa; Kỹ thuật Elisa: trực tiếp phủ kháng nguyên. Định lượng; độ nhạy: 100%; độ đặc hiệu: 100%; thời gian xét nghiệm: 15 phút.</t>
  </si>
  <si>
    <t>SP1.135</t>
  </si>
  <si>
    <t>Test kiểm soát gói thiết bị phẫu thuật</t>
  </si>
  <si>
    <t>SP1.136</t>
  </si>
  <si>
    <t>Test HBeAg</t>
  </si>
  <si>
    <t>Định dạng: strip</t>
  </si>
  <si>
    <t>độ dài que thử 5mm</t>
  </si>
  <si>
    <t>SP1.137</t>
  </si>
  <si>
    <t>Test HBsAg</t>
  </si>
  <si>
    <t>SP1.138</t>
  </si>
  <si>
    <t xml:space="preserve">Test HBsAg
</t>
  </si>
  <si>
    <t>dạng Cassette</t>
  </si>
  <si>
    <t>SP1.139</t>
  </si>
  <si>
    <t>Tiêu chuẩn nhà máy đạt: ISO
Độ nhạy: 100 %
Độ đặc hiệu: 99,4%</t>
  </si>
  <si>
    <t>SP1.141</t>
  </si>
  <si>
    <t>Test HIV 1/2</t>
  </si>
  <si>
    <t>SP1.148</t>
  </si>
  <si>
    <t>Test nhanh chẩn đoán
(HIV 1/2 3.0)</t>
  </si>
  <si>
    <t>SP1.150</t>
  </si>
  <si>
    <t>Test nhanh chẩn đoán HIV</t>
  </si>
  <si>
    <t>strip 5mm</t>
  </si>
  <si>
    <t>SP1.151</t>
  </si>
  <si>
    <t>Test nhanh chẩn đoán Kháng nguyên Dengue NS1</t>
  </si>
  <si>
    <t>Khay nhựa, có giếng nhỏ mẫu, Thanh thử ổn định 48 giờ sau khi mở túi nhôm</t>
  </si>
  <si>
    <t>SP1.157</t>
  </si>
  <si>
    <t>Test nhanh chẩn đoán nhồi máu cơ tim Troponin T</t>
  </si>
  <si>
    <t>Đạt một trong các tiêu chuẩn ISO, CE, FDA, GMP</t>
  </si>
  <si>
    <t>SP1.165</t>
  </si>
  <si>
    <t xml:space="preserve">Test nhanh chẩn đoán viêm gan B
</t>
  </si>
  <si>
    <t>Phát hiện định tính kháng nguyên HBV trong mẫu huyết thanh, huyết tương người. Độ nhay: 100%, Độ đặc hiệu: 100%. Giới hạn phát hiện 1 ng/ml. Thanh thử ổn định 72 giờ sau khi mở túi nhôm.</t>
  </si>
  <si>
    <t>SP1.166</t>
  </si>
  <si>
    <t>Test nhanh chẩn đoán viêm gan B
( HBeAg)</t>
  </si>
  <si>
    <t>SP1.168</t>
  </si>
  <si>
    <t>Test nhanh chẩn đoán viêm gan B
(HBsAg)</t>
  </si>
  <si>
    <t>Hộp 10 túi nhôm x 10 test</t>
  </si>
  <si>
    <t>SP1.172</t>
  </si>
  <si>
    <t>Test nhanh chẩn đoán viêm gan C (Anti- HCV)</t>
  </si>
  <si>
    <t>SP1.174</t>
  </si>
  <si>
    <t>Test nhanh chẩn đoán viêm gan C
(anti HCV)</t>
  </si>
  <si>
    <t xml:space="preserve">Sử dụng kháng nguyên HCV tái tổ hợp: protein lõi, NS3, NS4, NS5;  
 Độ nhạy: 100%, Độ đặc hiệu: 99.4%. 
Được đánh giá bởi WHO năm 2016 và nằm trong danh sách WHO Pre-Qualified. 
Khay nhựa, có giếng nhỏ mẫu, Thanh thử ổn định 48 giờ sau khi mở túi nhôm
</t>
  </si>
  <si>
    <t>SP1.180</t>
  </si>
  <si>
    <t>Test phát hiện  tất cả các type kháng thể (IgG, IgM, IgA) đặc hiệu với virus HIV-1 gồm type phụ O và HIV-2</t>
  </si>
  <si>
    <t>Phát hiện  tất cả các type kháng thể (IgG, IgM, IgA) đặc hiệu với virus HIV-1 gồm type phụ O và HIV-2 và phân biệt trong mẫu huyết thanh, huyết tương và máu toàn phần. Độ nhạy: 100%; Độ đặc hiệu: 99.8%. Thanh thử ổn định 48 giờ sau khi mở túi nhôm.</t>
  </si>
  <si>
    <t>SP1.181</t>
  </si>
  <si>
    <t>SP1.182</t>
  </si>
  <si>
    <t>Test phát hiện định tính HCG trong nước tiểu</t>
  </si>
  <si>
    <t>SP1.183</t>
  </si>
  <si>
    <t>Test phát hiện định tính kháng nguyên HBV - HBsAg</t>
  </si>
  <si>
    <t>SP1.184</t>
  </si>
  <si>
    <t>Test phát hiện định tính nhanh morphin</t>
  </si>
  <si>
    <t>Phát hiện định tính nhanh morphin, opiate và các chất chuyển hóa của chúng trong mẫu nước tiểu người ở nồng độ giá trị cut-off là 300 ng/ml. Độ nhay: 100%, Độ đặc hiệu: 100%.</t>
  </si>
  <si>
    <t>SP1.185</t>
  </si>
  <si>
    <t>Test phát hiện định tính Troponin I tim</t>
  </si>
  <si>
    <t>Phát hiện định tính Troponin I tim (cTnl) trong huyết tương, huyết thanh và máu toàn phần người. Độ nhay: 96.9%. Độ đặc hiệu: 97.3%; giới hạn phát hiện 0.5 ng/ml; đọc kết quả sau 15 phút. Thanh thử ổn định 48 giờ sau khi mở túi nhôm.</t>
  </si>
  <si>
    <t>SP1.190</t>
  </si>
  <si>
    <t>Test phát hiện kháng thể đặc hiệu kháng HCV</t>
  </si>
  <si>
    <t>SP1.191</t>
  </si>
  <si>
    <t>Test phát hiện kháng thể đối với kháng nguyên của lõi HBV (anti HBc)</t>
  </si>
  <si>
    <t>SP1.192</t>
  </si>
  <si>
    <t>Test phát hiện máu ẩn trong phân - FOB</t>
  </si>
  <si>
    <t>Phát hiện định tính hemoglobin máu trong mẫu phân người. Độ nhạy: 98%, Độ đặc hiệu: 98.5%. Không phản ứng chéo với mẫu máu động vật, Vitamin C và Sucrose. Giới hạn phát hiện 50 ng/ml hemoglobin máu người. Thanh thử ổn định 48 giờ sau khi mở túi nhôm.</t>
  </si>
  <si>
    <t>SP1.194</t>
  </si>
  <si>
    <t>SP1.206</t>
  </si>
  <si>
    <t>Đạt một trong các tiêu chuẩn ISO,CE,FDA,GMP</t>
  </si>
  <si>
    <t>SP1.210</t>
  </si>
  <si>
    <t>Thẻ định nhóm máu đầu giường ABO gắn sẵn huyết thanh mẫu</t>
  </si>
  <si>
    <t>Thẻ</t>
  </si>
  <si>
    <t>SP1.220</t>
  </si>
  <si>
    <t>TSH-check-1 SP/WB 6mm</t>
  </si>
  <si>
    <t>SP1.221</t>
  </si>
  <si>
    <t>TSH-check-1 test 6mm</t>
  </si>
  <si>
    <t>SP1.225</t>
  </si>
  <si>
    <t>Urease N.S</t>
  </si>
  <si>
    <t xml:space="preserve">Lý do không trúng thầu </t>
  </si>
  <si>
    <t>giá dự thầu</t>
  </si>
  <si>
    <t>Tên gốc</t>
  </si>
  <si>
    <t>Qui cách</t>
  </si>
  <si>
    <t>Bộ bất động ngoài Ilizarov cẳng chân không cản quang</t>
  </si>
  <si>
    <t xml:space="preserve">Chất liệu nẹp từ Titan nguyên chất 99,6% tăng độ dẻo- dễ uốn ,ko giải phóng ion khi chụp X quang, thiết kế phù hợp với chiều cong sinh lý của xương. Độ dày nẹp: 5.5 mm, bề rộng đầu nẹp: 39.3 mm, bề rộng thân nẹp: 17.5 mm, số lỗ: 5, 7,.., 15, (khoảng cách </t>
  </si>
  <si>
    <t xml:space="preserve">Nẹp thẳng, chất liệu nẹp từ Titan nguyên chất 99,6%,tăng độ dẻo- dễ uốn ,ko giải phóng ion khi chụp X quang. Số lỗ: 3, 4, 5, 6, 7 (khoảng cách giữa các lỗ thân nẹp: 3.0 mm).Có 3 loại nẹp là: nẹp mini thẳng; nẹp hình chữ L và nẹp hình chữ T. </t>
  </si>
  <si>
    <t xml:space="preserve"> 1cái/ gói</t>
  </si>
  <si>
    <t xml:space="preserve"> f 1.2 mm, dài    8cm</t>
  </si>
  <si>
    <t xml:space="preserve">Đinh Rush </t>
  </si>
  <si>
    <t xml:space="preserve">7 lổ, tiệt trùng </t>
  </si>
  <si>
    <t xml:space="preserve">8 lổ, tiệt trùng </t>
  </si>
  <si>
    <t xml:space="preserve">Nẹp cẳng chân nén ép </t>
  </si>
  <si>
    <t xml:space="preserve">4 lổ, tiệt trùng </t>
  </si>
  <si>
    <t xml:space="preserve">5 lổ, tiệt trùng </t>
  </si>
  <si>
    <t xml:space="preserve">Nẹp cánh tay LC-DCP </t>
  </si>
  <si>
    <t xml:space="preserve">Nẹp đầu dưới x mác III </t>
  </si>
  <si>
    <t xml:space="preserve">Nẹp đùi </t>
  </si>
  <si>
    <t xml:space="preserve">Vis cứng </t>
  </si>
  <si>
    <t>Giá trúng thầu 12 tháng trước 
tại SYT và các đơn vị trong tỉnh</t>
    <phoneticPr fontId="0" type="noConversion"/>
  </si>
  <si>
    <t>Giá trúng thầu 12 tháng
 trước (trên Cục QLD hoặc BHXH)</t>
    <phoneticPr fontId="0" type="noConversion"/>
  </si>
  <si>
    <t>Báo giá</t>
    <phoneticPr fontId="0" type="noConversion"/>
  </si>
  <si>
    <t>giá đã nhân</t>
    <phoneticPr fontId="0" type="noConversion"/>
  </si>
  <si>
    <t xml:space="preserve">AccuElis Gnathostoma Detection kit phù hợp trên thiết bị DAVINCI QUATTRO </t>
  </si>
  <si>
    <t xml:space="preserve">AccuElis Gnathostoma Detection kit phù hợp trên thiết bị DAVINCI QUATTRO/VN </t>
  </si>
  <si>
    <t xml:space="preserve">4839450
</t>
  </si>
  <si>
    <t>Boric acid/Hộp 500g</t>
  </si>
  <si>
    <t>11/2017/Sở Y tế An Giang</t>
    <phoneticPr fontId="0" type="noConversion"/>
  </si>
  <si>
    <t xml:space="preserve">Acid Uric </t>
  </si>
  <si>
    <t>ALCOHOL (ETHANOL)</t>
  </si>
  <si>
    <t>15910/1XN</t>
  </si>
  <si>
    <t>Bệnh Viện Đa Khoa Long An</t>
  </si>
  <si>
    <t>Mỹ</t>
    <phoneticPr fontId="0" type="noConversion"/>
  </si>
  <si>
    <t>Anti-HBc IgM PC Elecsys/Đức</t>
  </si>
  <si>
    <t>1165500/HC.041</t>
  </si>
  <si>
    <t>Thầu 16-17 BV TW Thái Nguyên</t>
  </si>
  <si>
    <t xml:space="preserve">Hộp </t>
  </si>
  <si>
    <t>750000/HC.075 (Lọ 5ml)</t>
  </si>
  <si>
    <t>Thầu 16-17  SYT KH</t>
  </si>
  <si>
    <t xml:space="preserve">AST GOT (IFCC) Single vial </t>
  </si>
  <si>
    <t xml:space="preserve">AST(GOT)UV/Kinetic Liquid </t>
  </si>
  <si>
    <t xml:space="preserve"> R1: 4 x 50ml, R2: 1 X 25ml,</t>
  </si>
  <si>
    <t xml:space="preserve">Brilliant gree bile lactose broth </t>
  </si>
  <si>
    <t>Brilliant gree bile lactose broth /Đức</t>
  </si>
  <si>
    <t xml:space="preserve">979000
</t>
  </si>
  <si>
    <t>CA 100/CZECH</t>
  </si>
  <si>
    <t>1100000
1200000
1300000</t>
    <phoneticPr fontId="0" type="noConversion"/>
  </si>
  <si>
    <t xml:space="preserve">Cell Clear </t>
  </si>
  <si>
    <t>Cell Clear /Ý</t>
  </si>
  <si>
    <t xml:space="preserve">3509000
3622000
3455000
</t>
  </si>
  <si>
    <t>SYT Điện Biên</t>
    <phoneticPr fontId="0" type="noConversion"/>
  </si>
  <si>
    <t>Choles Liq/Đức</t>
  </si>
  <si>
    <t>876750
1008263
964425</t>
    <phoneticPr fontId="0" type="noConversion"/>
  </si>
  <si>
    <t>4895100/HC.197</t>
  </si>
  <si>
    <t xml:space="preserve">CMV IgM PC Elecsys </t>
  </si>
  <si>
    <t>CMV IgM PC Elecsys /Đức</t>
  </si>
  <si>
    <t>2668995
2680000
2690000</t>
    <phoneticPr fontId="0" type="noConversion"/>
  </si>
  <si>
    <t>10500000
10800000
10700000</t>
    <phoneticPr fontId="0" type="noConversion"/>
  </si>
  <si>
    <t xml:space="preserve">Creatinine </t>
  </si>
  <si>
    <t>Full Range CRP</t>
  </si>
  <si>
    <t>15732000
15822000
15922000</t>
    <phoneticPr fontId="0" type="noConversion"/>
  </si>
  <si>
    <t>BV YHCT</t>
  </si>
  <si>
    <t>CRP LATEX
CRP LATEX</t>
  </si>
  <si>
    <t>573300
499800</t>
    <phoneticPr fontId="0" type="noConversion"/>
  </si>
  <si>
    <t>Cybow 10 /Hàn quốc</t>
  </si>
  <si>
    <t>456000
470000
420000</t>
  </si>
  <si>
    <t xml:space="preserve">thùng </t>
  </si>
  <si>
    <t>1720/HC.243 (Hộp 250 đĩa</t>
  </si>
  <si>
    <t>Direct Bilirubin/Anh</t>
  </si>
  <si>
    <t>3540000
4640000
3740000</t>
    <phoneticPr fontId="0" type="noConversion"/>
  </si>
  <si>
    <t>Dissolved by kaolin
Suspension/G7</t>
  </si>
  <si>
    <t xml:space="preserve">2310000
</t>
  </si>
  <si>
    <t xml:space="preserve">Dung dịch rửa mạnh Cleanac </t>
  </si>
  <si>
    <t>Cleanac /Nhật</t>
  </si>
  <si>
    <t>3850000
3950000
4050000</t>
    <phoneticPr fontId="0" type="noConversion"/>
  </si>
  <si>
    <t xml:space="preserve">Fasciola Hepatica IgG phù hợp trên thiết bị DAVINCI QUATTRO </t>
  </si>
  <si>
    <t>Fasciola Hepatica IgG /Đức</t>
  </si>
  <si>
    <t>4608000
7788000
7524000</t>
    <phoneticPr fontId="0" type="noConversion"/>
  </si>
  <si>
    <t>2433350
3000000
4000000</t>
    <phoneticPr fontId="0" type="noConversion"/>
  </si>
  <si>
    <t xml:space="preserve">Fibrinogen </t>
  </si>
  <si>
    <t>7558000/HC.343</t>
  </si>
  <si>
    <t xml:space="preserve">Fuji9
Fuji  IX  15g 
Fuji 9 các màu A3 + A3,5
</t>
  </si>
  <si>
    <t xml:space="preserve">950000
2070000
1210000
</t>
    <phoneticPr fontId="0" type="noConversion"/>
  </si>
  <si>
    <t>2145000
2250000
2350000</t>
    <phoneticPr fontId="0" type="noConversion"/>
  </si>
  <si>
    <t>50 mm x 30m</t>
    <phoneticPr fontId="0" type="noConversion"/>
  </si>
  <si>
    <t>H-10 / Canada)</t>
  </si>
  <si>
    <t>420000
450000
400000</t>
  </si>
  <si>
    <t>20899000/HC.388</t>
  </si>
  <si>
    <t>7779000/HC.389</t>
  </si>
  <si>
    <t xml:space="preserve">HDL Cholesterol Direct Liquid </t>
  </si>
  <si>
    <t xml:space="preserve"> Hộp/(4 x 25ml) + (2x17ml)</t>
  </si>
  <si>
    <t>Đức</t>
    <phoneticPr fontId="0" type="noConversion"/>
  </si>
  <si>
    <t>1606500
1847475
1767150</t>
    <phoneticPr fontId="0" type="noConversion"/>
  </si>
  <si>
    <t xml:space="preserve">HDL-CHOLESTEROL Direct Method </t>
  </si>
  <si>
    <t>Hóa chất diệt 
ấu trùng muỗi</t>
    <phoneticPr fontId="0" type="noConversion"/>
  </si>
  <si>
    <t>Chai 100g</t>
    <phoneticPr fontId="0" type="noConversion"/>
  </si>
  <si>
    <t>Chai</t>
    <phoneticPr fontId="0" type="noConversion"/>
  </si>
  <si>
    <t>Thái Lan</t>
    <phoneticPr fontId="0" type="noConversion"/>
  </si>
  <si>
    <t>Performance Check Kit</t>
  </si>
  <si>
    <t>2800000/ Cty MPT
3500000/Cty Việt Á
3100000/ CTY Thiết Bị Siêu Âm Việt Nam</t>
    <phoneticPr fontId="0" type="noConversion"/>
  </si>
  <si>
    <t>ISE cleaning 
solution Sys Clean/Đức</t>
  </si>
  <si>
    <t>1708179
1730000
1750000</t>
    <phoneticPr fontId="0" type="noConversion"/>
  </si>
  <si>
    <t>3789000
3700000
3689000</t>
    <phoneticPr fontId="0" type="noConversion"/>
  </si>
  <si>
    <t xml:space="preserve">Kháng huyết thanh Flexneri  </t>
  </si>
  <si>
    <t xml:space="preserve">Kháng huyết thanh Sonnei  </t>
  </si>
  <si>
    <t>4068000/HC.456</t>
  </si>
  <si>
    <t>2415000/HC.370 (Bộ 50 test)</t>
  </si>
  <si>
    <t>4600000/HC.372</t>
  </si>
  <si>
    <t>10867500/HC.373</t>
  </si>
  <si>
    <t>12075000/HC.374</t>
  </si>
  <si>
    <t>4226250/HC.375</t>
  </si>
  <si>
    <t xml:space="preserve">Hộp 2x10ml </t>
  </si>
  <si>
    <t>Nước rửa Máy Đông Máu RAC-050</t>
  </si>
  <si>
    <t>thùng/10L</t>
  </si>
  <si>
    <t>Thùng</t>
  </si>
  <si>
    <t>Nước cất vô trùng</t>
  </si>
  <si>
    <t>11000/lít</t>
  </si>
  <si>
    <t xml:space="preserve">Plate Wash Kit 
</t>
  </si>
  <si>
    <t>700000
1300000
1200000</t>
    <phoneticPr fontId="0" type="noConversion"/>
  </si>
  <si>
    <t>Ống chuẩn Máy MGIT</t>
  </si>
  <si>
    <t>Ống chuẩn Máy MGIT/Mỹ</t>
    <phoneticPr fontId="0" type="noConversion"/>
  </si>
  <si>
    <t>Ống nhiệt kế máy MGIT</t>
  </si>
  <si>
    <t>1650000
1060000
1350000</t>
    <phoneticPr fontId="0" type="noConversion"/>
  </si>
  <si>
    <t>1397550
8110000
1007600</t>
    <phoneticPr fontId="0" type="noConversion"/>
  </si>
  <si>
    <t>1397550
810000
972400</t>
    <phoneticPr fontId="0" type="noConversion"/>
  </si>
  <si>
    <t xml:space="preserve">2 x 1 ml  </t>
  </si>
  <si>
    <t>3000000
1400000
1501500</t>
    <phoneticPr fontId="0" type="noConversion"/>
  </si>
  <si>
    <t>190000/HC.565 (Lọ 17ml)</t>
  </si>
  <si>
    <t xml:space="preserve">Quality control 1+2 </t>
  </si>
  <si>
    <t>3801600
4350000
4560000</t>
    <phoneticPr fontId="0" type="noConversion"/>
  </si>
  <si>
    <t>2420000
2900000
3450000</t>
    <phoneticPr fontId="0" type="noConversion"/>
  </si>
  <si>
    <t xml:space="preserve">Rubella IgM PC Elecsys </t>
  </si>
  <si>
    <t>1631700/HC459 (8*1ml)</t>
  </si>
  <si>
    <t>787000
890000
925000</t>
    <phoneticPr fontId="0" type="noConversion"/>
  </si>
  <si>
    <t xml:space="preserve"> chai 500ml</t>
  </si>
  <si>
    <t>Thuốc nhuộm Giemsa 500ml</t>
  </si>
  <si>
    <t>TTYT 
Tân Trụ</t>
  </si>
  <si>
    <t>1438000/HC.644 (4*20;4*8)
1440000/HC.502 (4*20;4*17)</t>
  </si>
  <si>
    <t xml:space="preserve">Toxo IgM PC Elecsys </t>
  </si>
  <si>
    <t>660000
700000
723000</t>
    <phoneticPr fontId="0" type="noConversion"/>
  </si>
  <si>
    <t xml:space="preserve"> Hộp/100 ống ( 7ml )</t>
  </si>
  <si>
    <t>Tube Bacter  Mgit/Mỹ</t>
    <phoneticPr fontId="0" type="noConversion"/>
  </si>
  <si>
    <t>6307000
6937700
6622350</t>
    <phoneticPr fontId="0" type="noConversion"/>
  </si>
  <si>
    <t>2734000
3007400
2870700</t>
    <phoneticPr fontId="0" type="noConversion"/>
  </si>
  <si>
    <t>630/HC.671 (Hộp 100tube)</t>
  </si>
  <si>
    <t xml:space="preserve">Ure </t>
  </si>
  <si>
    <t>1532000
1600000
1650000</t>
    <phoneticPr fontId="0" type="noConversion"/>
  </si>
  <si>
    <t>3034000
1126000 (Cam lâm)</t>
    <phoneticPr fontId="0" type="noConversion"/>
  </si>
  <si>
    <t>2928450/HC.543</t>
  </si>
  <si>
    <t xml:space="preserve">UREASE N.S </t>
  </si>
  <si>
    <t>UREASE N.S.A
(VA.A01-401A) 
UREASE N.S.B
(VA.A01-401B)</t>
  </si>
  <si>
    <t>330750
233100</t>
    <phoneticPr fontId="0" type="noConversion"/>
  </si>
  <si>
    <t>Hộp/5x50ml     (R1: 4x50ml +    R2: 1x50ml Standard: 1x5ml)</t>
  </si>
  <si>
    <t>Uric  Acid/Ý</t>
  </si>
  <si>
    <t>2626000
2711000
2580000</t>
  </si>
  <si>
    <t>URS-10B/Canada</t>
  </si>
  <si>
    <t>450000
400000
420000</t>
  </si>
  <si>
    <t>9980000
11003000
10479000</t>
    <phoneticPr fontId="0" type="noConversion"/>
  </si>
  <si>
    <t>13150000
14497900
13807500</t>
    <phoneticPr fontId="0" type="noConversion"/>
  </si>
  <si>
    <t>TCCLSP</t>
  </si>
  <si>
    <t>Giá trúng thầu 12 tháng
 trước
 (trên Cục QLD hoặc BHXH)</t>
    <phoneticPr fontId="0" type="noConversion"/>
  </si>
  <si>
    <t>Báo giá</t>
    <phoneticPr fontId="0" type="noConversion"/>
  </si>
  <si>
    <t xml:space="preserve">Giá trúng thầu 12 tháng trước 
tại SYT và các đơn vị trong tỉnh </t>
  </si>
  <si>
    <t>Tên mặt hàng</t>
    <phoneticPr fontId="0" type="noConversion"/>
  </si>
  <si>
    <t>giá
 trúng thầu</t>
    <phoneticPr fontId="0" type="noConversion"/>
  </si>
  <si>
    <t>Cơ sở y tế trúng thầu</t>
    <phoneticPr fontId="0" type="noConversion"/>
  </si>
  <si>
    <t>Tên hàng/NSX</t>
    <phoneticPr fontId="0" type="noConversion"/>
  </si>
  <si>
    <t>Giá chọn</t>
  </si>
  <si>
    <t>ct</t>
  </si>
  <si>
    <t>Acid acetic 3%</t>
    <phoneticPr fontId="0" type="noConversion"/>
  </si>
  <si>
    <t>Dung dịch 
Acid Acetic 3% (TQ)</t>
    <phoneticPr fontId="0" type="noConversion"/>
  </si>
  <si>
    <t>05/2017/Bệnh viện đa khoa
 khu vực nam Bình Thuận</t>
    <phoneticPr fontId="0" type="noConversion"/>
  </si>
  <si>
    <t>15000
60000
45000</t>
    <phoneticPr fontId="0" type="noConversion"/>
  </si>
  <si>
    <t>Acid Boric</t>
    <phoneticPr fontId="0" type="noConversion"/>
  </si>
  <si>
    <t>11/2017/Sở Y tế An Giang</t>
    <phoneticPr fontId="0" type="noConversion"/>
  </si>
  <si>
    <t>Acid Citric</t>
  </si>
  <si>
    <t>Acid Salicylic</t>
    <phoneticPr fontId="0" type="noConversion"/>
  </si>
  <si>
    <t>137500
151800
140800</t>
    <phoneticPr fontId="0" type="noConversion"/>
  </si>
  <si>
    <t xml:space="preserve">550000
610000
600000
</t>
    <phoneticPr fontId="0" type="noConversion"/>
  </si>
  <si>
    <t>Amalgam</t>
    <phoneticPr fontId="0" type="noConversion"/>
  </si>
  <si>
    <t xml:space="preserve">lọ 30g </t>
  </si>
  <si>
    <t xml:space="preserve">Amalgam bạc cao </t>
  </si>
  <si>
    <t>12/2017/SYT Điện Biên</t>
    <phoneticPr fontId="0" type="noConversion"/>
  </si>
  <si>
    <t>Bột đánh bóng răng</t>
    <phoneticPr fontId="0" type="noConversion"/>
  </si>
  <si>
    <t>900000
700000
800000</t>
    <phoneticPr fontId="0" type="noConversion"/>
  </si>
  <si>
    <t>Calcium hypoclorid 70%</t>
    <phoneticPr fontId="0" type="noConversion"/>
  </si>
  <si>
    <t>59000
60000
58000</t>
    <phoneticPr fontId="0" type="noConversion"/>
  </si>
  <si>
    <t>150000
200000
210000</t>
    <phoneticPr fontId="0" type="noConversion"/>
  </si>
  <si>
    <t>Ceivitron</t>
    <phoneticPr fontId="0" type="noConversion"/>
  </si>
  <si>
    <t>85000
90000
91000</t>
    <phoneticPr fontId="0" type="noConversion"/>
  </si>
  <si>
    <t>1050000
1000000
1060000</t>
    <phoneticPr fontId="0" type="noConversion"/>
  </si>
  <si>
    <t>Chloramin B</t>
    <phoneticPr fontId="0" type="noConversion"/>
  </si>
  <si>
    <t>175000
180000</t>
  </si>
  <si>
    <t>20000
22000
18000</t>
  </si>
  <si>
    <t>Cidex 145 (hoặc tương đương)</t>
    <phoneticPr fontId="0" type="noConversion"/>
  </si>
  <si>
    <t>Cidex 14 day ( SCX145)</t>
  </si>
  <si>
    <t xml:space="preserve">Clincare 500ml
Clincare T/12Ch/500ml
 ( Sat khuan tay nhanh) OPODIS                </t>
    <phoneticPr fontId="0" type="noConversion"/>
  </si>
  <si>
    <t>65000
100000</t>
    <phoneticPr fontId="0" type="noConversion"/>
  </si>
  <si>
    <t>11/2017/Sở Y tế An Giang
08/2017/TYT 
Tân Thạnh</t>
    <phoneticPr fontId="0" type="noConversion"/>
  </si>
  <si>
    <t xml:space="preserve">   </t>
    <phoneticPr fontId="0" type="noConversion"/>
  </si>
  <si>
    <t>Clorin 70%- Ca(OCl)2</t>
    <phoneticPr fontId="0" type="noConversion"/>
  </si>
  <si>
    <t>57000
56000
55000</t>
    <phoneticPr fontId="0" type="noConversion"/>
  </si>
  <si>
    <t>CO2</t>
    <phoneticPr fontId="0" type="noConversion"/>
  </si>
  <si>
    <t>CO2 khí</t>
  </si>
  <si>
    <t>02/2017/Bệnh viện đa khoa tỉnh Bình Thuận</t>
    <phoneticPr fontId="0" type="noConversion"/>
  </si>
  <si>
    <r>
      <t>Composite hu</t>
    </r>
    <r>
      <rPr>
        <sz val="12"/>
        <rFont val="바탕"/>
        <family val="1"/>
        <charset val="129"/>
      </rPr>
      <t>ỳ</t>
    </r>
    <r>
      <rPr>
        <sz val="12"/>
        <rFont val="Times New Roman"/>
        <family val="1"/>
      </rPr>
      <t xml:space="preserve">nh quang A1 </t>
    </r>
  </si>
  <si>
    <t>310000
260000
320000</t>
    <phoneticPr fontId="0" type="noConversion"/>
  </si>
  <si>
    <r>
      <t>Composite hu</t>
    </r>
    <r>
      <rPr>
        <sz val="12"/>
        <rFont val="바탕"/>
        <family val="1"/>
        <charset val="129"/>
      </rPr>
      <t>ỳ</t>
    </r>
    <r>
      <rPr>
        <sz val="12"/>
        <rFont val="Times New Roman"/>
        <family val="1"/>
      </rPr>
      <t xml:space="preserve">nh quang A2 </t>
    </r>
  </si>
  <si>
    <t xml:space="preserve">Composite huỳnh quang A3 </t>
  </si>
  <si>
    <t xml:space="preserve">Composite huỳnh quang A3.5 </t>
  </si>
  <si>
    <r>
      <t>Cồn 95</t>
    </r>
    <r>
      <rPr>
        <sz val="12"/>
        <rFont val="바탕"/>
        <family val="1"/>
        <charset val="129"/>
      </rPr>
      <t>˚</t>
    </r>
  </si>
  <si>
    <t xml:space="preserve">Cồn 96
Cồn 96 </t>
    <phoneticPr fontId="0" type="noConversion"/>
  </si>
  <si>
    <t>50000
39000</t>
    <phoneticPr fontId="0" type="noConversion"/>
  </si>
  <si>
    <t>02/2017/TTYT Đức Huệ
12/2017/SYT Điện Biên</t>
    <phoneticPr fontId="0" type="noConversion"/>
  </si>
  <si>
    <t>Cồn tuyệt đối</t>
    <phoneticPr fontId="0" type="noConversion"/>
  </si>
  <si>
    <t>Cồn tuyệt đối
Cồn tuyệt đối</t>
    <phoneticPr fontId="0" type="noConversion"/>
  </si>
  <si>
    <t>68000
53900</t>
    <phoneticPr fontId="0" type="noConversion"/>
  </si>
  <si>
    <t>12/2017/SYT Điện Biên
11/2017/BVĐK tỉnh Quảng Ngãi</t>
    <phoneticPr fontId="0" type="noConversion"/>
  </si>
  <si>
    <t>Cồn y tế 70 độ</t>
    <phoneticPr fontId="0" type="noConversion"/>
  </si>
  <si>
    <t>CON 70
Cồn 70 độ</t>
    <phoneticPr fontId="0" type="noConversion"/>
  </si>
  <si>
    <t>22500
19968</t>
    <phoneticPr fontId="0" type="noConversion"/>
  </si>
  <si>
    <t>05/2017/BV/Hậu Nghĩa-long an
11/2017/Sở Y tế An Giang</t>
  </si>
  <si>
    <t>Cồn y tế 70độ</t>
    <phoneticPr fontId="0" type="noConversion"/>
  </si>
  <si>
    <t>Cồn y tế 90 độ</t>
    <phoneticPr fontId="0" type="noConversion"/>
  </si>
  <si>
    <t>Cồn 90 độ
CON 90</t>
    <phoneticPr fontId="0" type="noConversion"/>
  </si>
  <si>
    <t>21968
24000</t>
    <phoneticPr fontId="0" type="noConversion"/>
  </si>
  <si>
    <t>11/2017/Sở Y tế An Giang
05/2017/BV/Hậu Nghĩa- Long an</t>
  </si>
  <si>
    <t>Cone gutta percha</t>
    <phoneticPr fontId="0" type="noConversion"/>
  </si>
  <si>
    <t>40000
41000
35000</t>
    <phoneticPr fontId="0" type="noConversion"/>
  </si>
  <si>
    <t>Cortisomol (trám bít ống tủy) 25g</t>
    <phoneticPr fontId="0" type="noConversion"/>
  </si>
  <si>
    <t>Cortisomol
Trám ống tủy (Cortisomol)</t>
  </si>
  <si>
    <t>2017 SYT Điện Biên
2017 SYT Sóc Trăng</t>
  </si>
  <si>
    <t>Dầu đọc kính</t>
    <phoneticPr fontId="0" type="noConversion"/>
  </si>
  <si>
    <t>Dầu Parafin</t>
    <phoneticPr fontId="0" type="noConversion"/>
  </si>
  <si>
    <t>20000
40000
60000</t>
    <phoneticPr fontId="0" type="noConversion"/>
  </si>
  <si>
    <t>Dầu soi kính hiển vi
Dầu soi kính 500 ml</t>
    <phoneticPr fontId="0" type="noConversion"/>
  </si>
  <si>
    <t>2805000
3130600</t>
    <phoneticPr fontId="0" type="noConversion"/>
  </si>
  <si>
    <t>05/2017/Bệnh viện đa khoa tỉnh Bình Thuận
01/2017/Bệnh viện đa khoa khu vực nam Bình Thuận</t>
    <phoneticPr fontId="0" type="noConversion"/>
  </si>
  <si>
    <t>Dung dịch DEP</t>
    <phoneticPr fontId="0" type="noConversion"/>
  </si>
  <si>
    <t>141750
144900
146000</t>
    <phoneticPr fontId="0" type="noConversion"/>
  </si>
  <si>
    <t xml:space="preserve">Dung dịch khử khuẩn máy thận nhân tạo </t>
    <phoneticPr fontId="0" type="noConversion"/>
  </si>
  <si>
    <t>1000ml chứa Acid citric khan 500g. Chất lỏng cô đặc để làm sạch. 
Tác dụng: diệt khuẩn, diệt nấm, trực khuẩn lao, phổ kháng khuẩn rộng: diệt tất cả các loại virus (incl, HBV, HCV, HIV) tại 83°C, thời gian phươi nhiểm 15 phút.
Danh sách hoạt chất được liệt kê trong DGHM1. An toàn để sử dụng và thân thiện với môi trường.</t>
  </si>
  <si>
    <t>Dung dịch tiệt khuẩn màng lọc và máy thận nhân tạo</t>
  </si>
  <si>
    <t>SYT Điện Biên</t>
    <phoneticPr fontId="0" type="noConversion"/>
  </si>
  <si>
    <t>Dung dịch ngâm tẩy rửa dụng cụ enzyme</t>
    <phoneticPr fontId="0" type="noConversion"/>
  </si>
  <si>
    <t>Helizyme 1000ml</t>
  </si>
  <si>
    <t>Bệnh viện đa khoa tỉnh Bình Thuận</t>
  </si>
  <si>
    <t xml:space="preserve"> 5%w/w Hydrogen Peroxide + 0,005w/w Ion Bạc Active ingredient(s). Tiêu chuẩn ISO 13485: 2016, ISO 9001: 2015 (UKAS - Anh)
</t>
  </si>
  <si>
    <t xml:space="preserve">Chai </t>
  </si>
  <si>
    <t>2050000
2020000</t>
  </si>
  <si>
    <t>Dung dịch rửa tay sát khuẩn phẩu thuật: Chlohexidine gluconate 4%, chất dưỡng da, chất làm ẩm và hương liệu</t>
    <phoneticPr fontId="0" type="noConversion"/>
  </si>
  <si>
    <t>Thành phần chính: Chlohexidine gluconate 4%
Tác dụng: diệt vi khuẩn gram (-), gram (+),   kể cả trực khuẩn lao, trực khuẩn mủ xanh, virus (HIV, virus viêm gan B) và nấm. Có hiệu quả kéo dài tới 6 giờ sau khi rửa. Đạt một trong các tiêu chuẩn ISO, CE, FDA, TCCS</t>
  </si>
  <si>
    <t>Chai 500 ml</t>
    <phoneticPr fontId="0" type="noConversion"/>
  </si>
  <si>
    <t xml:space="preserve">148000
95000
92000
</t>
    <phoneticPr fontId="0" type="noConversion"/>
  </si>
  <si>
    <t>Dung dịch rửa quả lọc thận</t>
  </si>
  <si>
    <t>Dung dịch sát khuẩn tay nhanh</t>
    <phoneticPr fontId="0" type="noConversion"/>
  </si>
  <si>
    <t>Thành phần chính: Glutaraldehyde 2% và kèm chai dung dịch hoạt hóa
Tác dụng: diệt khuẩn mạnh, phổ kháng khuẩn rộng: diệt tất cả các loại vi sinh vật kể cả HIV, HBV, trực khuẩn lao, trực khuẩn mủ xanh, bào tử.
Cách sử dụng: sau khi hoạt hóa dung dịch sử dụng trong 28 ngày, ngâm dụng cụ từ 10 phút đến 10 giờ. Đạt một trong các tiêu chuẩn ISO, CE, FDA, TCCS</t>
  </si>
  <si>
    <t>320000
290000</t>
    <phoneticPr fontId="0" type="noConversion"/>
  </si>
  <si>
    <t>EA50</t>
    <phoneticPr fontId="0" type="noConversion"/>
  </si>
  <si>
    <t>Eugenol</t>
    <phoneticPr fontId="0" type="noConversion"/>
  </si>
  <si>
    <t>Eugenol Sutan
Eugenol
Eugenol</t>
    <phoneticPr fontId="0" type="noConversion"/>
  </si>
  <si>
    <t>97000
74000
79233</t>
    <phoneticPr fontId="0" type="noConversion"/>
  </si>
  <si>
    <t>12/2017/SYT Điện Biên
11/2017/Sở Y tế An Giang
TTYT Thủ Thừa</t>
    <phoneticPr fontId="0" type="noConversion"/>
  </si>
  <si>
    <t>84000
79000
85000</t>
    <phoneticPr fontId="0" type="noConversion"/>
  </si>
  <si>
    <t>Mỹ</t>
    <phoneticPr fontId="0" type="noConversion"/>
  </si>
  <si>
    <t>Gel siêu âm</t>
    <phoneticPr fontId="0" type="noConversion"/>
  </si>
  <si>
    <t>Giem sa</t>
    <phoneticPr fontId="0" type="noConversion"/>
  </si>
  <si>
    <t>Glycerin</t>
    <phoneticPr fontId="0" type="noConversion"/>
  </si>
  <si>
    <t>55550
56650
57750</t>
    <phoneticPr fontId="0" type="noConversion"/>
  </si>
  <si>
    <t>Hematoxyline</t>
    <phoneticPr fontId="0" type="noConversion"/>
  </si>
  <si>
    <t>Iode</t>
    <phoneticPr fontId="0" type="noConversion"/>
  </si>
  <si>
    <t xml:space="preserve">đựng trong chai </t>
  </si>
  <si>
    <t>4510000
4730000
4785000</t>
    <phoneticPr fontId="0" type="noConversion"/>
  </si>
  <si>
    <t>Kali iodua</t>
    <phoneticPr fontId="0" type="noConversion"/>
  </si>
  <si>
    <t>2805000
3080000
2937000</t>
    <phoneticPr fontId="0" type="noConversion"/>
  </si>
  <si>
    <t>Kẽm Oxyd</t>
    <phoneticPr fontId="0" type="noConversion"/>
  </si>
  <si>
    <t>107800
111000
115500</t>
    <phoneticPr fontId="0" type="noConversion"/>
  </si>
  <si>
    <t>Keo trám</t>
    <phoneticPr fontId="0" type="noConversion"/>
  </si>
  <si>
    <t>550000
500000
560000</t>
    <phoneticPr fontId="0" type="noConversion"/>
  </si>
  <si>
    <t>Khăn lau sát khuẩn dụng cụ</t>
    <phoneticPr fontId="0" type="noConversion"/>
  </si>
  <si>
    <t>Thành phần chính: Quaternary ammonium compound (dual quats) 0.21%
Tác dụng: dùng để sát khuẩn bề mặt thiết bị y tế và ngăn lây nhiễm chéo. Có tác dụng với vi khuẩn, vi rút, nấm và nấm mốc (bao gồm cả MRSA, TB, HBV, HIV, ...). Đạt một trong các tiêu chuẩn ISO, CE, FDA, TCCS</t>
  </si>
  <si>
    <t>Menthol</t>
    <phoneticPr fontId="0" type="noConversion"/>
  </si>
  <si>
    <t>1540000
1595000
1628000</t>
    <phoneticPr fontId="0" type="noConversion"/>
  </si>
  <si>
    <t>Muối tinh</t>
    <phoneticPr fontId="0" type="noConversion"/>
  </si>
  <si>
    <t>14400
49500</t>
    <phoneticPr fontId="0" type="noConversion"/>
  </si>
  <si>
    <t>NaOH</t>
    <phoneticPr fontId="0" type="noConversion"/>
  </si>
  <si>
    <t>26200
26800
27000</t>
    <phoneticPr fontId="0" type="noConversion"/>
  </si>
  <si>
    <t>Nước Javel</t>
    <phoneticPr fontId="0" type="noConversion"/>
  </si>
  <si>
    <t>Nước rửa máy màng lọc</t>
    <phoneticPr fontId="0" type="noConversion"/>
  </si>
  <si>
    <t xml:space="preserve">Oxyt kẽm </t>
    <phoneticPr fontId="0" type="noConversion"/>
  </si>
  <si>
    <t>105000
80000
35000</t>
    <phoneticPr fontId="0" type="noConversion"/>
  </si>
  <si>
    <t>Parafin</t>
    <phoneticPr fontId="0" type="noConversion"/>
  </si>
  <si>
    <t>Sáp Ong</t>
    <phoneticPr fontId="0" type="noConversion"/>
  </si>
  <si>
    <t>Sáp Parafin</t>
    <phoneticPr fontId="0" type="noConversion"/>
  </si>
  <si>
    <t>Sáp parafin</t>
    <phoneticPr fontId="0" type="noConversion"/>
  </si>
  <si>
    <t>89100/ Cty Aqua
93000/ Cty Đại Thiện
95000/ CTY Đông Dương</t>
    <phoneticPr fontId="0" type="noConversion"/>
  </si>
  <si>
    <t>Sáp Parafin dùng cho vật lý trị liệu</t>
    <phoneticPr fontId="0" type="noConversion"/>
  </si>
  <si>
    <t>42000
52000
10000</t>
    <phoneticPr fontId="0" type="noConversion"/>
  </si>
  <si>
    <t>Talcum</t>
    <phoneticPr fontId="0" type="noConversion"/>
  </si>
  <si>
    <t>40950
44100
45150</t>
    <phoneticPr fontId="0" type="noConversion"/>
  </si>
  <si>
    <t>Than hoạt tính</t>
    <phoneticPr fontId="0" type="noConversion"/>
  </si>
  <si>
    <t>Than hoạt tính
Than hoạt tính</t>
    <phoneticPr fontId="0" type="noConversion"/>
  </si>
  <si>
    <t>69000/kg
82500/kg</t>
    <phoneticPr fontId="0" type="noConversion"/>
  </si>
  <si>
    <t>11/2017/Sở Y tế An Giang
05/2017/Bệnh viện đa khoa tỉnh Bình Thuận</t>
    <phoneticPr fontId="0" type="noConversion"/>
  </si>
  <si>
    <t>75
80
85</t>
    <phoneticPr fontId="0" type="noConversion"/>
  </si>
  <si>
    <t>Thuốc tím</t>
    <phoneticPr fontId="0" type="noConversion"/>
  </si>
  <si>
    <t>155
160
220</t>
    <phoneticPr fontId="0" type="noConversion"/>
  </si>
  <si>
    <t>Thủy ngân</t>
    <phoneticPr fontId="0" type="noConversion"/>
  </si>
  <si>
    <t>70000
80000
110000</t>
    <phoneticPr fontId="0" type="noConversion"/>
  </si>
  <si>
    <t>Tube citrat
(Ống nghiệm citrat)</t>
    <phoneticPr fontId="0" type="noConversion"/>
  </si>
  <si>
    <t>81400
88500
81950</t>
    <phoneticPr fontId="0" type="noConversion"/>
  </si>
  <si>
    <t>89000
95000</t>
    <phoneticPr fontId="0" type="noConversion"/>
  </si>
  <si>
    <t>Xanh methylen</t>
    <phoneticPr fontId="0" type="noConversion"/>
  </si>
  <si>
    <t>9614
9900
10100</t>
    <phoneticPr fontId="0" type="noConversion"/>
  </si>
  <si>
    <t>Xylene
XYLENE</t>
    <phoneticPr fontId="0" type="noConversion"/>
  </si>
  <si>
    <t>110000
79000</t>
    <phoneticPr fontId="0" type="noConversion"/>
  </si>
  <si>
    <t>05/2017/Bệnh viện đa khoa tỉnh Bình Thuận
11/2017/Sở Y tế An Giang</t>
    <phoneticPr fontId="0" type="noConversion"/>
  </si>
  <si>
    <t>Xylose lysin deoxycholate</t>
    <phoneticPr fontId="0" type="noConversion"/>
  </si>
  <si>
    <t>Ziehl-Neelsen</t>
    <phoneticPr fontId="0" type="noConversion"/>
  </si>
  <si>
    <t>Chai dung dịch nhuộm vi sinh(Bộ nhuộm Ziehl-Neelsen)/VN</t>
    <phoneticPr fontId="0" type="noConversion"/>
  </si>
  <si>
    <t>07/2017/Bệnh Viện Đa Khoa Long An</t>
    <phoneticPr fontId="0" type="noConversion"/>
  </si>
  <si>
    <t>Quy cách</t>
  </si>
  <si>
    <t>Giá trúng thầu 12 tháng trước (công bố trên website của Cục QLD hoặc BHXH)</t>
  </si>
  <si>
    <t>Giá trúng thầu 12 tháng trước tại SYT và các đv trong tỉnh</t>
  </si>
  <si>
    <t>Báo giá (vnđ) đối với mặt hàng chưa có kết quả trúng thầu</t>
  </si>
  <si>
    <t xml:space="preserve">Giá kế hoạch (vnđ)
</t>
  </si>
  <si>
    <t xml:space="preserve">Thành tiền
</t>
  </si>
  <si>
    <t>Giá trúng thầu (vnđ)</t>
  </si>
  <si>
    <t>Cơ sở Y tế trúng thầu</t>
  </si>
  <si>
    <t>Nước SX</t>
  </si>
  <si>
    <t xml:space="preserve">Giá </t>
  </si>
  <si>
    <t>Tên mặt hàng/ Nước SX</t>
  </si>
  <si>
    <t>Tên mặt hàng/Nước sản xuất</t>
  </si>
  <si>
    <t>Báo giá của đơn vị</t>
  </si>
  <si>
    <t>Sở Y tế An Giang, 11/2017</t>
  </si>
  <si>
    <t>Mỹ</t>
  </si>
  <si>
    <t>-ANA Screening IgG/Ý
-ANA Screening IgG/Ý
-ANA Screening IgG/Ý</t>
  </si>
  <si>
    <t>BVĐK tỉnh Quãng Ngãi, 11/2017</t>
  </si>
  <si>
    <t>Đức</t>
  </si>
  <si>
    <t>Serafol ABO (Sifin Diagnostics Gmbh/Đức)</t>
  </si>
  <si>
    <t>Eryclone Anti Human Globulin</t>
  </si>
  <si>
    <t>Ấn Độ</t>
  </si>
  <si>
    <t>Kit Mac-Elisa/ Việt Nam</t>
  </si>
  <si>
    <t>CRP Latex</t>
  </si>
  <si>
    <t>Tây Ban Nha</t>
  </si>
  <si>
    <t>CRP  Latex Kit, Anh</t>
  </si>
  <si>
    <t>ABDLYS
/Pháp</t>
  </si>
  <si>
    <t>Architect AFP Reagent kit (3P36-25)</t>
  </si>
  <si>
    <t>Ai-len</t>
  </si>
  <si>
    <t>AFP ELISA (EIA-1468)</t>
  </si>
  <si>
    <t>Architect Total BHCG Reagent kit (7K78-25)</t>
  </si>
  <si>
    <t>Beta-HCG ELISA (EIA-1911)</t>
  </si>
  <si>
    <t>Architect CA 125 II Reagent kit (2K45-28)</t>
  </si>
  <si>
    <t>TM-CA 125 ELISA (EIA-5072)</t>
  </si>
  <si>
    <t>LISS</t>
  </si>
  <si>
    <t>Sở Y tế An Giang, 11/17</t>
  </si>
  <si>
    <t>Pháp (chai 1 lít)</t>
  </si>
  <si>
    <t>Diluen
tlys/ pháp</t>
  </si>
  <si>
    <t>đvị cung cấp</t>
  </si>
  <si>
    <t>SD Bioline HBeAg</t>
  </si>
  <si>
    <t>TTYT Tân Thạnh, Long An, 8/2017</t>
  </si>
  <si>
    <t>HBeAg, Anh</t>
  </si>
  <si>
    <t>Trung Quốc</t>
  </si>
  <si>
    <t>2017-2019/SYT Khánh Hòa</t>
  </si>
  <si>
    <t>Ý</t>
  </si>
  <si>
    <t xml:space="preserve">i-Chroma FENITIN </t>
  </si>
  <si>
    <t xml:space="preserve">i-Chroma HbA1c </t>
  </si>
  <si>
    <t>SD HbA1C / Đức</t>
  </si>
  <si>
    <t xml:space="preserve">i-Chroma T3 </t>
  </si>
  <si>
    <t>T-3 (TRIIODOTHYRONINE)</t>
  </si>
  <si>
    <t>T-4</t>
  </si>
  <si>
    <t xml:space="preserve">i-Chroma TROPONIN I </t>
  </si>
  <si>
    <t xml:space="preserve">i-Chroma TSH </t>
  </si>
  <si>
    <t>TSH (one step)</t>
  </si>
  <si>
    <t>Bộ kit gồm: khay đĩa 96 giếng.Độ nhạy ≥ 98%. Độ đặc hiệu ≥  98%. Phù hợp chạy được trên máy Etimax 3000</t>
  </si>
  <si>
    <t>chai dung dịch phản ứng thể tích 16 ml, 6 chai chất hiệu chuẩn (2ml/chai), dung dịch cơ chất(16ml), dung dịch rửa(60 ml), dung dịch pha loãng(60ml) và dung dịch dừng phản ứng(15ml)</t>
  </si>
  <si>
    <t>-IgG anti dsDNA/Ý
-IgG anti dsDNA/Ý
-IgG anti dsDNA/Ý</t>
  </si>
  <si>
    <t xml:space="preserve">Kháng huyết thanh tả đa giá </t>
  </si>
  <si>
    <t>KHT Salmonella (Hộp/5x2ml)
(Microgen/Deben-Anh)</t>
  </si>
  <si>
    <t xml:space="preserve">KHT Shigella đa giá </t>
  </si>
  <si>
    <t>- Máu cừu</t>
  </si>
  <si>
    <t>- SYT Ninh Thuận</t>
  </si>
  <si>
    <t xml:space="preserve"> thành phần: card 1 lỗ; không cần dùng buffer</t>
  </si>
  <si>
    <t>Onsite HBsAg Rapid test, Mỹ</t>
  </si>
  <si>
    <t>Đvị cung cấp</t>
  </si>
  <si>
    <t>HCV Ab (CVAB.CE.480)</t>
  </si>
  <si>
    <t>Humasis Malaria P.f/P.v Antigen Test</t>
  </si>
  <si>
    <t>CTK Onsite Malaria P.f/P.v Ab  Combo</t>
  </si>
  <si>
    <t>TTYT Tân Trụ, Long an, 8/2017</t>
  </si>
  <si>
    <t>cTnI One Step Troponin I Test Device</t>
  </si>
  <si>
    <t xml:space="preserve">- Test thử đường huyết Vivacheck ino, Mỹ/ Trung Quốc
- Omnitest Plus, Hàn quốc
- Omnitest 3, Hàn quốc
- 07124287033 Accu-Chek Active 2 x 50 test, Đức
</t>
  </si>
  <si>
    <t>Bộ Que thử đường huyết và thiết bị lấy máu dùng một lần đã tích hợp kim sử dụng cho máy. cho kết quả đúng &gt; 99% kết quả đo nằm trong vòng sai số ±15% với Pp chuẩn ở nồng độ ≥100mg/dL hoặc 5.55 mmol/l (trang 9, tài liệu đính kèm) theo theo protocol của ISO 15197_2013. Máy có phạm vi đo Glucose là :
- 10-600mg/dL hoặc 0.6mmol/L-33.3mmol/L
- Giới hạn hematocrite là  20-70% ( đo ngoài), 
- Đo được 4 loại máu (mao mạch, tĩnh mạch, động mạch, máu trẻ sơ sinh).
- Thời gian đo 5-10 giây
- Mẫu máu đo 1-2 mL, 
- Que thử sử dụng men thử Mut Q GDH2 không bị ảnh hưởng bởi đường Maltose.
* Thiết bị lấy máu dùng 1 lần đã tích hợp kim Pro Uno, hoàn toàn tránh lây nhiễm cho nhân viên y tế và người bệnh, đầu kim lấy máu  phủ silicon , sử dụng công nghệ độc quyền clixmotion, giảm đau cho người bệnh.
Thiết bị lấy máu dùng 1 lần đã tích hợp kim Pro Uno, có nòng rỗng, sắc, có vỏ nhựa bảo vệ an toàn, tiệt trùng riêng mỗi cây, không cần bút gắn, an toàn tuyệt đối cho nhân viên y tế.</t>
  </si>
  <si>
    <t>Que thử đường huyết Precichek (1 gói gồm 50 kim + 50 que, que được đóng gói từng que riêng)</t>
  </si>
  <si>
    <t>BV/Hậu Nghĩa, Long An, 11/2017</t>
  </si>
  <si>
    <t xml:space="preserve">High Technology, Inc – Mỹ </t>
  </si>
  <si>
    <t>Rnis/VN</t>
  </si>
  <si>
    <t>-Độ nhạy: 100%, Độ đặc hiệu: 100%, Nhiệt độ ủ: 15-25oC;                                                - Phương pháp đo:độ hấp thụ OD.                  -Tổng thời gian thực hiện xét nghiệm: 20 phút. -Cùng chung quy trình của tất cả các xét nghiệm hãng cortez</t>
  </si>
  <si>
    <t>Strongyloides IgG (8319-35)</t>
  </si>
  <si>
    <t xml:space="preserve">Sample Diluent IG4 1x4ml; Anti-HIV Negative Control 1x2ml; Anti-HIV Positive Control 1x2ml; HIV p24 Antigen Positive Control 1x2ml; Washing Solution (20X conc.) 1x30ml; Assay Buffer IG4 1x6ml;  HIV G4 Conjugate 1x6ml;  Color Reagent 1x6ml; Stopping Solution 1x12ml; </t>
  </si>
  <si>
    <t>SD HIV 1/2 ELISA 3.0
(Standard Diagnostics, Inc - Hàn Quốc)</t>
  </si>
  <si>
    <t xml:space="preserve">Test chỉ thị hóa học 3MTM COMPLY STERIGAGE </t>
  </si>
  <si>
    <t>Test chỉ thị hóa học đa thông số/Anh</t>
  </si>
  <si>
    <t>- Hộp/30 test
- Hộp 50 test</t>
  </si>
  <si>
    <t>Độ nhạy: 95.16%
Độ đặc hiệu: 99.95%
Kết quả có thể đọc trong vòng từ 15 phút đến 24 giờ kể từ khi nhỏ mẫu với kết quả xét nghiệm không đổi</t>
  </si>
  <si>
    <t>HBSAG</t>
  </si>
  <si>
    <t>- Onsite HBsAg Rapid test, Mỹ
- Alere Determine HBsAg, Nhật
-                                                 , Trung quốc</t>
  </si>
  <si>
    <r>
      <rPr>
        <i/>
        <sz val="12"/>
        <rFont val="Times New Roman"/>
        <family val="1"/>
      </rPr>
      <t>Đọc được kết quả trong vòng 5-15 phút.
Độ nhạy 100%, độ đặc hiệu: 100%.</t>
    </r>
    <r>
      <rPr>
        <sz val="12"/>
        <rFont val="Times New Roman"/>
        <family val="1"/>
      </rPr>
      <t xml:space="preserve">
(+) chuẩn đoán V: 100%
(-) Chuẩn đoán 100%
Test dùng được với cả mẫu thủ là: Huyết thanh, huyết tương và máu toàn phần, có kèm ống nhỏ giọt. Có thể cung cấp MSDS. Được chứng nhận bởi PCA và IAF. 
TCCL: ISO 13485 , ISO 9001, CE 1434, QMS</t>
    </r>
  </si>
  <si>
    <t>HBsAg Hepatitis B Surface Antigen Rapid Test (Cassette), Trung quốc</t>
  </si>
  <si>
    <t xml:space="preserve">Test HCV </t>
  </si>
  <si>
    <t>HCV Hepatitis C Virus Rapid Test Strip</t>
  </si>
  <si>
    <r>
      <rPr>
        <i/>
        <sz val="12"/>
        <rFont val="Times New Roman"/>
        <family val="1"/>
      </rPr>
      <t>Độ nhạy 100% 
 độ đặc hiệu: 100%</t>
    </r>
    <r>
      <rPr>
        <sz val="12"/>
        <rFont val="Times New Roman"/>
        <family val="1"/>
      </rPr>
      <t xml:space="preserve">
(+) chuẩn đoán V: 100%
(-) Chuẩn đoán 100%
Test dùng được với cả mẫu thủ là: Huyết thanh, huyết tương và máu toàn phần, có kèm ống nhỏ giọt và chất pha loãng. Có thể cung cấp MSDS. Được chứng nhận bởi PCA và IAF.  TCCL: ISO 13485, ISO 9001, CE 1434, QMS</t>
    </r>
  </si>
  <si>
    <t xml:space="preserve"> dạng Cassette</t>
  </si>
  <si>
    <t>Test HIV 1/2
Châu Âu</t>
  </si>
  <si>
    <t xml:space="preserve">Đạt 1 trong TC ISO, FDA, GMP, CE </t>
  </si>
  <si>
    <t xml:space="preserve"> - Test nhanh được dùng để khẳng định HIV, được WHO Pre-Qualified, Được đánh giá bởi WHO, USAID. 
 - Khay nhựa, có giếng nhỏ mẫu, Thanh thử ổn định 48 giờ sau khi mở túi nhôm
 - Phát hiện và phân biệt các kháng thể (IgG, IgM, IgA) đặc hiệu với virus HIV-1 gồm type phụ O và HIV-2 trong mẫu huyết thanh, huyết tương và máu toàn phần.
 - Độ nhạy: 100%; Độ đặc hiệu: 99.8%. </t>
  </si>
  <si>
    <t>SD Bioline HIV 1/2 3.0</t>
  </si>
  <si>
    <t xml:space="preserve"> - Sở Y Tế Đắk Nông
 - Sở Y Tế Đắk Lắk
 - Sở Y tế Đà Nẵng</t>
  </si>
  <si>
    <t>Phamatech HIV 1/2 Whole Blood Rapid Test</t>
  </si>
  <si>
    <t>USA</t>
  </si>
  <si>
    <t>Phamatech HIV 1/2 Whole Blood Rapid Test, Mỹ</t>
  </si>
  <si>
    <t xml:space="preserve">  - Phát hiện kháng nguyên virus Dengue NS1 Type1, Type2, Type3, Type4
 - Kháng nguyên NS1 phát hiện được từ ngày sốt thứ nhất.
 - Test sử dụng không cần dùng đến dung môi
  - Ngưỡng phát hiện Dengue Type1: 1.95*101.375 TCID 50/ml; Type2: 1.95*102.25 TCID50/ml; Type 3: virus S # 25 là  6.25x106.875 TCID50/ml,  và chủng H87 là 1.56x102 TCID50/ml; Type 4 814669 và  1.95x100.75 TCID50/ml cho type 4 480
 -  Độ nhạy: 92.4%, Độ đặc hiệu: 98.4% so với RT-PCR. 
</t>
  </si>
  <si>
    <t xml:space="preserve">- Test nhanh chẩn đoán kháng nguyên Dengue NS1
'- SD Bioline DENGUE NS1 Ag
'- Test Dengue NS1 </t>
  </si>
  <si>
    <t>- SYT Đăk Lăk
'- SYT Đà Nẵng
'- SYT Tây Ninh</t>
  </si>
  <si>
    <t>CTK Onsite DENGUE Ag Rapid Test, Mỹ</t>
  </si>
  <si>
    <t xml:space="preserve"> Strip 5mm</t>
  </si>
  <si>
    <t>- HBSAG
'- Onsite HBsAg Rapid Test</t>
  </si>
  <si>
    <t>- SYT An Giang
'- SYT Bạc Liêu</t>
  </si>
  <si>
    <t xml:space="preserve"> - Độ nhạy: 100%. Độ đặc hiệu: 100%; giới hạn phát hiện: 2.06 IU/ml;  
 - Được WHO đánh giá năm 2017 và nằm trong danh sách WHO Pre-Qualified từ 12/2017. Kít thử ổn định ít nhất 4 tuần khi để ở nhiệt độ 55±1°C.
 - Khay nhựa, có giếng nhỏ mẫu, Thanh thử ổn định 48 giờ sau khi mở túi nhôm</t>
  </si>
  <si>
    <t>24933</t>
  </si>
  <si>
    <t xml:space="preserve">SD Bioline HBsAg
</t>
  </si>
  <si>
    <t>- HCV Hepatitis C Virus Rapid Test Device
- Onsite HCV Ab Plus Rapid Test (cassette)</t>
  </si>
  <si>
    <r>
      <t xml:space="preserve">
</t>
    </r>
    <r>
      <rPr>
        <i/>
        <sz val="12"/>
        <rFont val="Times New Roman"/>
        <family val="1"/>
      </rPr>
      <t>Đọc được kết quả trong 5-10 phút.
Độ nhạy 100%, độ đặc hiệu: 100%</t>
    </r>
    <r>
      <rPr>
        <sz val="12"/>
        <rFont val="Times New Roman"/>
        <family val="1"/>
      </rPr>
      <t xml:space="preserve">
(+) chuẩn đoán V: 100%
(-) Chuẩn đoán 100%
Test dùng được với cả mẫu thủ là: Huyết thanh, 
huyết tương và máu toàn phần, có kèm ống nhỏ giọt và chất pha loãng. Có thể cung cấp MSDS. Được chứng nhận bởi PCA và IAF. ISO. 
TCCL: 13485, ISO 9001, CE 1434, QMS
</t>
    </r>
  </si>
  <si>
    <t>Test nhanh chẩn đoán viêm gan C (Anti- HCV)/ Châu Âu</t>
  </si>
  <si>
    <t>SD Bioline HCV</t>
  </si>
  <si>
    <t xml:space="preserve"> - Sở Y Tế Đắk Nông
 - Sở Y tế Đà Nẵng</t>
  </si>
  <si>
    <t>HCV Strip, Hà Lan</t>
  </si>
  <si>
    <t>Fastep Morphine Rapid Test</t>
  </si>
  <si>
    <t>SD Bioline HIV 1/2 3.0/ Hàn quốc</t>
  </si>
  <si>
    <t xml:space="preserve">59275
</t>
  </si>
  <si>
    <t>Phát hiện  tất cả các type kháng thể (IgG, IgM, IgA) đặc hiệu với virus HIV-1 gồm type phụ O và HIV-2 và phân biệt trong mẫu huyết thanh, huyết tương và máu toàn phần.Độ nhạy 100% , độ dặc hiệu  ≥ 99,75%, Cho kết quả nhanh trong vòng 15 phút, Độ ổn định của kết quả xét nghiệm tới 60 phút, không cần sử dụng thêm bất kỳ dung dịch dịch đệm(chase) cho mẫu máu  huyết thanh, huyết tương , Nhà máy sản xuất đạt tiêu chuẩn châu âu EN ISO 13485- 2012. 
Hộp10 túi nhôm x 10 test</t>
  </si>
  <si>
    <t>- Text HIV
- Text HIV
- Text HIV</t>
  </si>
  <si>
    <t>- BV Hậu Nghĩa Long An
- BV Sản Nhi Yên Bái
- SYT Tuyên Quang</t>
  </si>
  <si>
    <t>Phát hiện định tính HCG trong nước tiểu. Đọc kết quả: 3 phút (nước tiểu). Giới hạn phát hiện 25mlU/ml
Độ nhạy: 100%. Độ đặc hiệu: 100%; Không phản ứng chéo với các hormone gonadotropin; mẫu có thể sử dụng trong vòng 14 ngày sau khi lấy (bảo quản ở  -20°C)</t>
  </si>
  <si>
    <t xml:space="preserve">hCG One Step Pregnancy Test </t>
  </si>
  <si>
    <t xml:space="preserve">Abon/Trung Quốc 
</t>
  </si>
  <si>
    <t>SD Bioline HBsAg Multi</t>
  </si>
  <si>
    <t>SD Bioline HBsAg/ Hàn quốc</t>
  </si>
  <si>
    <t xml:space="preserve">35500
</t>
  </si>
  <si>
    <t>One Step Morphine/Heroin Test, Mỹ</t>
  </si>
  <si>
    <t xml:space="preserve">Độ nhạy: 100%, Độ đặc hiệu: 99.4%. </t>
  </si>
  <si>
    <t xml:space="preserve">- SD Bioline FOB
'- Que thử máu trong phân
'- Chẩn đoán máu trong phân </t>
  </si>
  <si>
    <t>- SYT Đà Nẵng
'- SYT Vĩnh Phúc
'- SYT Bình Phước</t>
  </si>
  <si>
    <t xml:space="preserve">Test phát hiện tất cả các type kháng thể (IgG, IgM, IgA...) kháng H.Pylori </t>
  </si>
  <si>
    <t xml:space="preserve"> Phát hiện tất cả các type kháng thể (IgG, IgM, IgA...) kháng H.Pylori trong mẫu huyết thanh, huyết tương. Thể tích mẫu sử dụng là 10 µl. Độ nhạy 95,9%; Độ đặc hiệu 89,6%. Đọc kết quả sau 10 phút. Hạn dùng 24 tháng. Kits xét nghiệm ổn định ít nhất 4 tuần khi để ở nhiệt độ 55±1°C. Cộng hợp vàng kháng nguyên H.Pylori-keo vàng: 1±0.2µg</t>
  </si>
  <si>
    <t xml:space="preserve">Test thử nước tiểu phát hiện THC/MTD/MDMA/MOP (Sero check) </t>
  </si>
  <si>
    <t>Sero check</t>
  </si>
  <si>
    <t>- Ô anti A chứa kháng thể đơn dòng Anti A IgM của chuột từ dòng tế bào Birma-1, màu xanh lá cây
- Ô anti B chứa kháng thể đơn dòng Anti B IgM của chuột từ dòng tế bào LB-2, màu đỏ
- Ô control không chứa kháng thể nhưng chưa dung dịch đệm photphat, màu xanh da trời
 200 thẻ /hộp
- Sản phẩm có tiếng Việt
- Bảo quản 5 - 37 độ C, chịu được tới 65 độ C trong vòng 2 tuần
- Kèm theo que lấy máu và trộn máu, foil dán bảo quản kết quả lâu dài lưu trữ trong bệnh án, tấm nhựa cài thể chống bay và thuận tiện khi truyền nhiều túi máu cho một bệnh nhân.</t>
  </si>
  <si>
    <t>- Thẻ định nhóm máu đầu giường ABO
'- SERAFOL ABO
'- Thẻ định nhóm máu ABO đầu giường trước truyền máu.</t>
  </si>
  <si>
    <t>- SYT Bình Phước
'- SYT Sóc Trăng
'- SYT Quảng Ngãi</t>
  </si>
  <si>
    <t>TSH-check-1 SP/WB 6mm/ Pháp</t>
  </si>
  <si>
    <t>T4-check-1 test 6mm/ Pháp</t>
  </si>
  <si>
    <t xml:space="preserve">Urease N.S </t>
  </si>
  <si>
    <t>bvnđ</t>
  </si>
  <si>
    <t>ttcdc</t>
  </si>
  <si>
    <t>1 đơn vị dự trù (tthhtm)</t>
  </si>
  <si>
    <t>1 đơn vị dựu trù (bvt)</t>
  </si>
  <si>
    <t>1 đơn vị dự trù (ttcdc)</t>
  </si>
  <si>
    <t>1 đơn vị dừ trù (ttytvn)</t>
  </si>
  <si>
    <t>1 đơn vị dừ trù (bvyhct)</t>
  </si>
  <si>
    <t>1 đơn vị dừ trù (115)</t>
  </si>
  <si>
    <t>1 đơn vị dựu trù (ttytcl)</t>
  </si>
  <si>
    <t>1 đơn vị dựu trù (ttytnh)</t>
  </si>
  <si>
    <t>1 đơn vị dựu trù (bvyhct)</t>
  </si>
  <si>
    <t>1 đơn vị dựu trù (ttytnt)</t>
  </si>
  <si>
    <t>1 đơn vị dự trù (ttcsskss)</t>
  </si>
  <si>
    <t>1 đơn vị dựu trù (bvdl)</t>
  </si>
  <si>
    <t>1 đơn vị dựu trù (bvcr)</t>
  </si>
  <si>
    <t>1 đơn vị dựu trù (ttytvn)</t>
  </si>
  <si>
    <t xml:space="preserve"> </t>
  </si>
  <si>
    <t>Lý do k trúng thầu</t>
  </si>
  <si>
    <t>giá dự thầu cao hơn hóa kế hoạch</t>
  </si>
  <si>
    <t>bvlp</t>
  </si>
  <si>
    <t>1 đơn vị dự trù (ttytcr)</t>
  </si>
  <si>
    <t>1 đơn vị dự trù (bvdls)</t>
  </si>
  <si>
    <t>1 đơn vị dự trù (tthhtmt)</t>
  </si>
  <si>
    <t>1 đơn vị dự trù (skss)</t>
  </si>
  <si>
    <t>1 đơn vị dự trù (bvlbp)</t>
  </si>
  <si>
    <t>không nhà thầu dự</t>
  </si>
  <si>
    <t xml:space="preserve"> 1 đơn vị dự trù (bvdl)</t>
  </si>
  <si>
    <t xml:space="preserve"> 1 đơn vị dự trù (bvnh)</t>
  </si>
  <si>
    <t xml:space="preserve"> 1 đơn vị dự trù (bvt)</t>
  </si>
  <si>
    <t xml:space="preserve"> 1đơn vị dự trù (bvdl)</t>
  </si>
  <si>
    <t>1 đơn vị dự thầu (bvyhct)</t>
  </si>
  <si>
    <t xml:space="preserve"> 1 đơn vị dự trù (ttytkv)</t>
  </si>
  <si>
    <t xml:space="preserve"> 1 đơn vị dự trù (bvnđ)</t>
  </si>
  <si>
    <t xml:space="preserve"> 1 đơn vị dự trù (bvyhct)</t>
  </si>
  <si>
    <t>Tên 1 đơn vị dự trù</t>
  </si>
  <si>
    <t>Ghi chú</t>
  </si>
  <si>
    <t xml:space="preserve">Tên 1 đơn vị dự trù </t>
  </si>
  <si>
    <t>50 µg/ml, ống 10ml</t>
  </si>
  <si>
    <t>50 µg/ml, ống 2ml</t>
  </si>
  <si>
    <t>4,2mg</t>
  </si>
  <si>
    <t>dán</t>
  </si>
  <si>
    <t>miếng dán phóng thích qua da</t>
  </si>
  <si>
    <t>8,4mg</t>
  </si>
  <si>
    <t>5 mg/ml, ống 1ml</t>
  </si>
  <si>
    <t>Oxycodone</t>
  </si>
  <si>
    <t xml:space="preserve"> 10mg</t>
  </si>
  <si>
    <t>viên nén giải phóng kéo dài</t>
  </si>
  <si>
    <t xml:space="preserve"> 20mg</t>
  </si>
  <si>
    <t xml:space="preserve"> 5mg</t>
  </si>
  <si>
    <t>Tramadol</t>
  </si>
  <si>
    <t>mới</t>
  </si>
  <si>
    <t>EU-GMP hết hạn, chuyển nhóm</t>
  </si>
  <si>
    <t>EU-GMP hết hạn, chuyển nhóm (2-&gt;3)</t>
  </si>
  <si>
    <t>EU-GMP hết hạn, chuyển nhóm (2-&gt;5)</t>
  </si>
  <si>
    <t>VT1.506</t>
  </si>
  <si>
    <t xml:space="preserve">Dung dịch chạy thận nhân tạo (Natri clorid + Kali clorid+ Calciclorid.2H2O+ Magnesi clorid.6H2O+ Acid acetic băng) </t>
  </si>
  <si>
    <t xml:space="preserve">(1614g; 54,91g; 97,45g; 37,44g; 88,47g) can 10l </t>
  </si>
  <si>
    <t>bổ sung số lượng</t>
  </si>
  <si>
    <t xml:space="preserve">Gạc phẩu thuật ruột thừa cản quang tiệt trùng </t>
  </si>
  <si>
    <t xml:space="preserve">Gạc phẫu thuật vô trùng </t>
  </si>
  <si>
    <t xml:space="preserve">Gạc vô trùng </t>
  </si>
  <si>
    <t>DANH MỤC  
GÓI SỐ 2  - THUỐC BIỆT DƯỢC GỐC HOẶC TƯƠNG ĐƯƠNG ĐIỀU TRỊ</t>
  </si>
  <si>
    <t>DANH MỤC 
NHÓM 3 - THUỐC DƯỢC LIỆU, THUỐC CỔ TRUYỀN KHÔNG BAO GỒM VỊ THUỐC CỔ TRUYỀN)</t>
  </si>
  <si>
    <t>DANH MỤC 
GÓI SỐ 4 - NHÓM 1 - VẬT TƯ TIÊU HAO</t>
  </si>
  <si>
    <t>DANH MỤC 
GÓI SỐ 4 - NHÓM 2 - CHẤN THƯƠNG CHỈNH HÌNH</t>
  </si>
  <si>
    <t>DANH MỤC 
NHÓM 3 - HÓA CHẤT THEO MÁY</t>
  </si>
  <si>
    <t>DANH MỤC 
GÓI THẦU 5 - HÓA CHẤT</t>
  </si>
  <si>
    <t>DANH MỤC
GÓI THẦU 6 - SINH PHẨM CHẨN ĐOÁN</t>
  </si>
  <si>
    <t xml:space="preserve">urease N.S </t>
  </si>
  <si>
    <t xml:space="preserve">                                                                            </t>
  </si>
  <si>
    <t>ĐƠN VỊ DỰ TRÙ:</t>
  </si>
  <si>
    <t>DANH MỤC THUỐC GENERIC - BỔ SUNG- TỔNG HỢP NHU CẦU THUỐC TỪ THÁNG 9/2019 ĐẾN THÁNG 9/2021</t>
  </si>
  <si>
    <t>Số liệu sử dụng thuốc 12 tháng (từ ngày 30/6/2017 đến hết ngày 30/6/2018)</t>
  </si>
  <si>
    <t>Số lượng dự trù (từ tháng 9/2019 đến hết tháng 8/2021)</t>
  </si>
  <si>
    <t>Giá trúng thầu 12 tháng trước tại SYT và các đơn vị trong tỉnh</t>
  </si>
  <si>
    <t>Báo giá (vnđ) giá thuốc đã trúng thầu được công bố trên website của Cục QLD hay BHXH</t>
  </si>
  <si>
    <t>Nhập</t>
  </si>
  <si>
    <t>Xuất</t>
  </si>
  <si>
    <t>Tồn</t>
  </si>
  <si>
    <t>Giá kê khai/KKL</t>
  </si>
  <si>
    <t>-Thuốc A
-Thuốc B
-Thuốc C</t>
  </si>
  <si>
    <t>-Thuốc A:
-Thuốc B:
-Thuốc C:</t>
  </si>
  <si>
    <t>-Thuốc A: năm    /tại:
-Thuốc B:
-Thuốc C:</t>
  </si>
  <si>
    <r>
      <t xml:space="preserve">* Báo giá thuốc đã trúng thầu: Ghi rõ tên mặt hàng, giá chào (ví dụ: </t>
    </r>
    <r>
      <rPr>
        <b/>
        <sz val="14"/>
        <rFont val="Times New Roman"/>
        <family val="1"/>
        <charset val="163"/>
      </rPr>
      <t>Tên mặt hàng</t>
    </r>
    <r>
      <rPr>
        <sz val="14"/>
        <rFont val="Times New Roman"/>
        <family val="1"/>
        <charset val="163"/>
      </rPr>
      <t xml:space="preserve">: có 3 mặt hàng trúng thầu (thuốc A, thuốc B, thuốc C) công bố trên trang web của Cục QLD hoặc BHXH, hàng đầu tên là Thuốc A,hàng dưới là thuốc B, hàng dưới cùng là thuốc C; </t>
    </r>
    <r>
      <rPr>
        <b/>
        <sz val="14"/>
        <rFont val="Times New Roman"/>
        <family val="1"/>
        <charset val="163"/>
      </rPr>
      <t>Báo giá</t>
    </r>
    <r>
      <rPr>
        <sz val="14"/>
        <rFont val="Times New Roman"/>
        <family val="1"/>
        <charset val="163"/>
      </rPr>
      <t>: hàng đầu là giá của thuốc A, hàng dưới là giá của thuốc B, hàng dưới cùng là giá của thuốc C.</t>
    </r>
  </si>
  <si>
    <t>*Đối với những thuốc và dược liệu chưa có giá trúng thầu được công bố hoặc giá thuốc tại thời điểm lập kế hoạch cao hơn giá thuốc trúng thầu được Bộ Y tế (Cục Quản lý Dược, Cục Quản lý Y, Dược cổ truyền) công bố trong vòng 12 tháng trước đó, cơ sở y tế phải tham khảo báo giá hoặc hóa đơn bán hàng của ít nhất 03 đơn vị cung cấp thuốc trên thị trường tại thời điểm lập kế hoạch lựa chọn nhà thầu; đồng thời bảo đảm giá kế hoạch do cơ sở y tế đề xuất không vượt giá bán buôn kê khai/kê khai lại còn hiệu lực của thuốc đã tham khảo (trừ dược liệu và vị thuốc cổ truyền). Những thuốc và dược liệu có ít đơn vị cung cấp, không đủ 03 báo giá hoặc hóa đơn bán hàng, Thủ trưởng cơ sở y tế căn cứ vào báo giá hoặc hóa đơn bán hàng của nhà cung cấp, giải trình và chịu trách nhiệm về giá kế hoạch do cơ sở y tế đề xuất là phù hợp với giá thuốc đó trên thị trường tại thời điểm lập kế hoạch lựa chọn nhà thầu.</t>
  </si>
  <si>
    <t>Người lập biểu</t>
  </si>
  <si>
    <t>Hội đồng thuốc và điều trị</t>
  </si>
  <si>
    <t>Giám đốc đơn vị</t>
  </si>
  <si>
    <t>(Ký và ghi rõ họ tên)</t>
  </si>
  <si>
    <t>(Ký và ghi rõ họ, tên)</t>
  </si>
  <si>
    <t>(Ký, đóng dấu và ghi rõ họ, tên)</t>
  </si>
  <si>
    <t>* Người lập biểu:</t>
  </si>
  <si>
    <t>Số điện thoại:</t>
  </si>
  <si>
    <t>Email:</t>
  </si>
  <si>
    <t>Khánh Hòa, ngày   tháng       năm 2019</t>
  </si>
  <si>
    <t>G31.493</t>
  </si>
  <si>
    <t>Levocetirizin</t>
  </si>
  <si>
    <t>cùng mặt hàng dự 2 giá ở 2 nhóm</t>
  </si>
  <si>
    <t>DANH MỤC THUỐC BIỆT DƯỢC GỐC HOẶC TƯƠNG ĐƯƠNG ĐIỀU TRỊ - BỔ SUNG- TỔNG HỢP NHU CẦU THUỐC TỪ THÁNG 9/2019 ĐẾN THÁNG 9/2021</t>
  </si>
  <si>
    <t>DANH MỤC  
NHÓM 1 - THUỐC DƯỢC LIỆU, THUỐC CỔ TRUYỀN (KHÔNG BAO GỒM VỊ THUỐC CỔ TRUYỀN)</t>
  </si>
  <si>
    <t>DANH MỤC 
NHÓM 2 - THUỐC DƯỢC LIỆU, THUỐC CỔ TRUYỀN (KHÔNG BAO GỒM VỊ THUỐC CỔ TRUYỀN)</t>
  </si>
  <si>
    <t>DANH MỤC THUỐC DƯỢC LIỆU, THUỐC CỔ TRUYỀN - BỔ SUNG- TỔNG HỢP NHU CẦU THUỐC TỪ THÁNG 9/2019 ĐẾN THÁNG 9/2021</t>
  </si>
  <si>
    <t>(Thuốc cổ truyền, thuốc dược liệu không đạt nhóm 1, 2)</t>
  </si>
  <si>
    <t xml:space="preserve">DANH MỤC VỊ THUỐC CỔ TRUYỀN - NHÓM 1 - TỔNG HỢP NHU CẦU THUỐC TỪ THÁNG 9/2019 ĐẾN THÁNG 9/2021
</t>
  </si>
  <si>
    <t xml:space="preserve">DANH MỤC VỊ THUỐC CỔ TRUYỀN - NHÓM 2 - TỔNG HỢP NHU CẦU THUỐC TỪ THÁNG 9/2019 ĐẾN THÁNG 9/2021
</t>
  </si>
  <si>
    <t>DANH MỤC VỊ THUỐC CỔ TRUYỀN - NHÓM 3 - TỔNG HỢP NHU CẦU THUỐC TỪ THÁNG 9/2019 ĐẾN THÁNG 9/2021</t>
  </si>
  <si>
    <t>DANH MỤC VẮC XIN</t>
  </si>
  <si>
    <t xml:space="preserve">DANH MỤC VỊ THUỐC CỔ TRUYỀN - NHÓM 2- BỔ SUNG - TỔNG HỢP NHU CẦU THUỐC TỪ THÁNG 9/2019 ĐẾN THÁNG 9/2021
</t>
  </si>
  <si>
    <t xml:space="preserve">DANH MỤC VỊ THUỐC CỔ TRUYỀN - NHÓM 3- BỔ SUNG - TỔNG HỢP NHU CẦU THUỐC TỪ THÁNG 9/2019 ĐẾN THÁNG 9/2021
</t>
  </si>
  <si>
    <t xml:space="preserve"> 10cm x 4,5m, Cotton ≥ 75 % , màu trắng, Gạc 150D terylene 18%, PBT (Poly Butylene Telephelen) 3,4%</t>
  </si>
  <si>
    <t>Kim đầu cong G18 dài 3 1/4", kim gây tê tủy sống G27
Chuôi kim trong suốt, có nhiều rãnh chắc chắn, dễ cầm ngay cả khi đeo găng ướt
Nguyên liệu catheter bằng polyamide kh+E11 không bị gẫy gập, dài 1000mm, có đường cản quang ngầm
Đầu nối catheter dạng nắp bật, tránh tình trạng vặn quá mức gây tắc catheter
Có syringe giảm kháng lực (Loss of Resistance) giúp xác định khoang màng cứng dễ dàng và chính xác
Màng lọc với kích thước lỗ lọc 0.2 micron ® tiêm thuốc an toàn và vô khuẩn</t>
  </si>
  <si>
    <t>Catheter tĩnh mạch trung tâm 7F 3 nòng dài 16/20cm</t>
  </si>
  <si>
    <t>k đạt ICH, EU-GMP</t>
  </si>
  <si>
    <t xml:space="preserve">Amoxicilin + acid clavulanic </t>
  </si>
  <si>
    <t>đã điều chỉnh lại hàm lượng trong danh mục cho phù hợp</t>
  </si>
  <si>
    <t>0,5%, lọ 15ml</t>
  </si>
  <si>
    <t xml:space="preserve">DANH MỤC THUỐC GENERIC
</t>
  </si>
  <si>
    <t>viên hòa tan nhanh</t>
  </si>
  <si>
    <t>Đã được công bố mới</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</si>
</sst>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 _₫_-;\-* #,##0.00\ _₫_-;_-* &quot;-&quot;??\ _₫_-;_-@_-"/>
    <numFmt numFmtId="164" formatCode="_(* #,##0.00_);_(* \(#,##0.00\);_(* &quot;-&quot;??_);_(@_)"/>
    <numFmt numFmtId="165" formatCode="_(* #,##0_);_(* \(#,##0\);_(* &quot;-&quot;??_);_(@_)"/>
    <numFmt numFmtId="166" formatCode="_(* #,##0_);_(* \(#,##0\);_(* \-??_);_(@_)"/>
    <numFmt numFmtId="167" formatCode="&quot;\&quot;#,##0;[Red]&quot;\&quot;\-#,##0"/>
    <numFmt numFmtId="168" formatCode="_-* #,##0.00_-;\-* #,##0.00_-;_-* &quot;-&quot;??_-;_-@_-"/>
    <numFmt numFmtId="169" formatCode="#,##0;[Red]#,##0"/>
    <numFmt numFmtId="170" formatCode="0.0%"/>
    <numFmt numFmtId="171" formatCode="_(* #,##0.0000_);_(* \(#,##0.0000\);_(* &quot;-&quot;_);_(@_)"/>
    <numFmt numFmtId="172" formatCode="&quot; &quot;#,##0.00&quot; &quot;;&quot; (&quot;#,##0.00&quot;)&quot;;&quot; -&quot;00&quot; &quot;;&quot; &quot;@&quot; &quot;"/>
    <numFmt numFmtId="173" formatCode="_(* #,##0.0_);_(* \(#,##0.0\);_(* &quot;-&quot;?_);_(@_)"/>
    <numFmt numFmtId="174" formatCode="_(* #,##0_);_(* \(#,##0\);_(* &quot;-&quot;_);_(@_)"/>
    <numFmt numFmtId="175" formatCode="_-* #,##0\ _₫_-;\-* #,##0\ _₫_-;_-* &quot;-&quot;??\ _₫_-;_-@_-"/>
    <numFmt numFmtId="176" formatCode="0_);\(0\)"/>
    <numFmt numFmtId="177" formatCode="#,##0.00;[Red]#,##0.00"/>
    <numFmt numFmtId="178" formatCode="#,###"/>
    <numFmt numFmtId="179" formatCode="&quot; &quot;#,##0&quot; &quot;;&quot; (&quot;#,##0&quot;)&quot;;&quot; -&quot;00&quot; &quot;;&quot; &quot;@&quot; &quot;"/>
    <numFmt numFmtId="180" formatCode="&quot;Chai / &quot;##00&quot; ml&quot;"/>
    <numFmt numFmtId="181" formatCode="&quot;Thùng / &quot;##00&quot; ml&quot;"/>
    <numFmt numFmtId="182" formatCode="&quot;Bình / &quot;##00&quot; ml&quot;"/>
    <numFmt numFmtId="183" formatCode="0.000"/>
  </numFmts>
  <fonts count="104">
    <font>
      <sz val="10"/>
      <name val="Arial"/>
    </font>
    <font>
      <sz val="11"/>
      <color theme="1"/>
      <name val="Arial"/>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Vn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Times New Roman"/>
      <family val="1"/>
    </font>
    <font>
      <sz val="10"/>
      <color indexed="8"/>
      <name val="Arial"/>
      <family val="2"/>
    </font>
    <font>
      <sz val="11"/>
      <color indexed="8"/>
      <name val="Arial"/>
      <family val="2"/>
    </font>
    <font>
      <sz val="10"/>
      <name val="MS Sans Serif"/>
      <family val="2"/>
    </font>
    <font>
      <sz val="10"/>
      <color indexed="8"/>
      <name val="Arial"/>
      <family val="2"/>
    </font>
    <font>
      <sz val="10"/>
      <name val="VNI-Times"/>
    </font>
    <font>
      <sz val="14"/>
      <name val="Times New Roman"/>
      <family val="1"/>
    </font>
    <font>
      <sz val="10"/>
      <name val="Arial"/>
      <family val="2"/>
    </font>
    <font>
      <sz val="10"/>
      <name val="Arial"/>
      <family val="2"/>
    </font>
    <font>
      <sz val="12"/>
      <color indexed="8"/>
      <name val="Calibri"/>
      <family val="2"/>
    </font>
    <font>
      <sz val="11"/>
      <color indexed="8"/>
      <name val="RotisSansSerif"/>
      <family val="2"/>
    </font>
    <font>
      <sz val="10"/>
      <name val="Arial"/>
      <family val="2"/>
      <charset val="163"/>
    </font>
    <font>
      <sz val="10"/>
      <name val=".VnTime"/>
      <family val="2"/>
    </font>
    <font>
      <sz val="11"/>
      <color indexed="8"/>
      <name val="Calibri"/>
      <family val="2"/>
      <charset val="1"/>
    </font>
    <font>
      <sz val="11"/>
      <color theme="1"/>
      <name val="Arial"/>
      <family val="2"/>
      <scheme val="minor"/>
    </font>
    <font>
      <sz val="12"/>
      <color theme="1"/>
      <name val="Arial"/>
      <family val="2"/>
      <scheme val="minor"/>
    </font>
    <font>
      <sz val="10"/>
      <name val="Arial"/>
      <family val="2"/>
      <charset val="163"/>
    </font>
    <font>
      <sz val="12"/>
      <name val=".VnTime"/>
      <family val="2"/>
    </font>
    <font>
      <sz val="12"/>
      <color indexed="8"/>
      <name val="Arial"/>
      <family val="2"/>
    </font>
    <font>
      <sz val="11"/>
      <color indexed="8"/>
      <name val="Arial"/>
      <family val="2"/>
      <charset val="163"/>
    </font>
    <font>
      <sz val="10"/>
      <color indexed="8"/>
      <name val="Arial"/>
      <family val="2"/>
      <charset val="163"/>
    </font>
    <font>
      <sz val="12"/>
      <color theme="1"/>
      <name val="Arial"/>
      <family val="2"/>
    </font>
    <font>
      <sz val="10"/>
      <color indexed="8"/>
      <name val="RotisSansSerif"/>
      <family val="2"/>
    </font>
    <font>
      <sz val="12"/>
      <name val="Times New Roman"/>
      <family val="1"/>
      <charset val="163"/>
    </font>
    <font>
      <sz val="12"/>
      <color rgb="FFFF0000"/>
      <name val="Times New Roman"/>
      <family val="1"/>
    </font>
    <font>
      <b/>
      <sz val="12"/>
      <name val="Times New Roman"/>
      <family val="1"/>
    </font>
    <font>
      <b/>
      <sz val="12"/>
      <name val="Times New Roman"/>
      <family val="1"/>
      <charset val="163"/>
    </font>
    <font>
      <sz val="12"/>
      <name val="Arial"/>
      <family val="2"/>
      <charset val="163"/>
    </font>
    <font>
      <sz val="12"/>
      <name val="VNI-Times"/>
    </font>
    <font>
      <sz val="11"/>
      <color theme="1"/>
      <name val="Arial"/>
      <family val="3"/>
      <charset val="129"/>
      <scheme val="minor"/>
    </font>
    <font>
      <sz val="10"/>
      <color rgb="FF000000"/>
      <name val="Arial"/>
      <family val="2"/>
    </font>
    <font>
      <b/>
      <i/>
      <sz val="12"/>
      <name val="Times New Roman"/>
      <family val="1"/>
    </font>
    <font>
      <b/>
      <i/>
      <sz val="12"/>
      <name val="Times New Roman"/>
      <family val="1"/>
      <charset val="163"/>
    </font>
    <font>
      <b/>
      <sz val="12"/>
      <name val="Times New Roman"/>
      <family val="1"/>
      <charset val="163"/>
      <scheme val="major"/>
    </font>
    <font>
      <sz val="12"/>
      <color theme="1"/>
      <name val="Times New Roman"/>
      <family val="1"/>
      <charset val="163"/>
    </font>
    <font>
      <sz val="12"/>
      <color rgb="FFFF0000"/>
      <name val="Times New Roman"/>
      <family val="1"/>
      <charset val="163"/>
    </font>
    <font>
      <sz val="12"/>
      <color rgb="FFFF0000"/>
      <name val="Arial"/>
      <family val="2"/>
      <charset val="163"/>
    </font>
    <font>
      <b/>
      <sz val="14"/>
      <color indexed="8"/>
      <name val="Calibri"/>
      <family val="2"/>
    </font>
    <font>
      <b/>
      <sz val="14"/>
      <name val="Times New Roman"/>
      <family val="1"/>
    </font>
    <font>
      <sz val="12"/>
      <color indexed="8"/>
      <name val="Times New Roman"/>
      <family val="1"/>
    </font>
    <font>
      <sz val="14"/>
      <color indexed="8"/>
      <name val="Times New Roman"/>
      <family val="1"/>
    </font>
    <font>
      <sz val="14"/>
      <color indexed="8"/>
      <name val="Times New Roman"/>
      <family val="1"/>
      <charset val="163"/>
      <scheme val="major"/>
    </font>
    <font>
      <i/>
      <sz val="14"/>
      <name val="Times New Roman"/>
      <family val="1"/>
    </font>
    <font>
      <sz val="14"/>
      <color indexed="10"/>
      <name val="Times New Roman"/>
      <family val="1"/>
    </font>
    <font>
      <b/>
      <sz val="14"/>
      <name val="Times New Roman"/>
      <family val="1"/>
      <charset val="163"/>
    </font>
    <font>
      <i/>
      <sz val="12"/>
      <name val="Times New Roman"/>
      <family val="1"/>
    </font>
    <font>
      <sz val="12"/>
      <color indexed="10"/>
      <name val="Times New Roman"/>
      <family val="1"/>
    </font>
    <font>
      <b/>
      <sz val="12"/>
      <color indexed="8"/>
      <name val="Times New Roman"/>
      <family val="1"/>
    </font>
    <font>
      <sz val="12"/>
      <color theme="1"/>
      <name val="Times New Roman"/>
      <family val="1"/>
    </font>
    <font>
      <b/>
      <sz val="20"/>
      <color indexed="8"/>
      <name val="Times New Roman"/>
      <family val="1"/>
    </font>
    <font>
      <sz val="16"/>
      <color theme="1"/>
      <name val="Times New Roman"/>
      <family val="1"/>
    </font>
    <font>
      <sz val="11"/>
      <color theme="1"/>
      <name val="Times New Roman"/>
      <family val="1"/>
    </font>
    <font>
      <sz val="10"/>
      <color rgb="FFFF0000"/>
      <name val="Times New Roman"/>
      <family val="1"/>
      <charset val="163"/>
    </font>
    <font>
      <sz val="10"/>
      <color rgb="FFFF0000"/>
      <name val="Arial"/>
      <family val="2"/>
      <charset val="163"/>
    </font>
    <font>
      <sz val="12"/>
      <name val="Times New Roman"/>
      <family val="1"/>
      <charset val="163"/>
      <scheme val="major"/>
    </font>
    <font>
      <sz val="12"/>
      <color rgb="FFFF0000"/>
      <name val="Times New Roman"/>
      <family val="1"/>
      <charset val="163"/>
      <scheme val="major"/>
    </font>
    <font>
      <sz val="10"/>
      <color rgb="FFFF0000"/>
      <name val="Times New Roman"/>
      <family val="1"/>
      <charset val="163"/>
      <scheme val="major"/>
    </font>
    <font>
      <b/>
      <sz val="14"/>
      <color indexed="8"/>
      <name val="Times New Roman"/>
      <family val="1"/>
      <charset val="163"/>
    </font>
    <font>
      <b/>
      <sz val="12"/>
      <color indexed="8"/>
      <name val="Times New Roman"/>
      <family val="1"/>
      <charset val="163"/>
    </font>
    <font>
      <sz val="11"/>
      <name val="Times New Roman"/>
      <family val="1"/>
    </font>
    <font>
      <i/>
      <sz val="12"/>
      <name val="Times New Roman"/>
      <family val="1"/>
      <charset val="163"/>
    </font>
    <font>
      <sz val="12"/>
      <name val="Cambria"/>
      <family val="1"/>
      <charset val="163"/>
    </font>
    <font>
      <sz val="10"/>
      <name val="Times New Roman"/>
      <family val="1"/>
      <charset val="163"/>
    </font>
    <font>
      <sz val="10"/>
      <name val="Times New Roman"/>
      <family val="1"/>
    </font>
    <font>
      <sz val="12"/>
      <color indexed="8"/>
      <name val="Times New Roman"/>
      <family val="1"/>
      <charset val="163"/>
    </font>
    <font>
      <sz val="12"/>
      <name val="바탕"/>
      <family val="1"/>
      <charset val="129"/>
    </font>
    <font>
      <sz val="12"/>
      <name val="Arial"/>
      <family val="2"/>
    </font>
    <font>
      <sz val="12"/>
      <name val="Arial"/>
      <family val="2"/>
      <scheme val="minor"/>
    </font>
    <font>
      <b/>
      <sz val="9"/>
      <color indexed="81"/>
      <name val="Tahoma"/>
      <family val="2"/>
    </font>
    <font>
      <sz val="9"/>
      <color indexed="81"/>
      <name val="Tahoma"/>
      <family val="2"/>
    </font>
    <font>
      <sz val="14"/>
      <name val="Times New Roman"/>
      <family val="1"/>
      <charset val="163"/>
    </font>
    <font>
      <b/>
      <sz val="12"/>
      <color rgb="FFFF0000"/>
      <name val="Times New Roman"/>
      <family val="1"/>
      <charset val="163"/>
    </font>
    <font>
      <b/>
      <sz val="12"/>
      <color rgb="FFFF0000"/>
      <name val="Times New Roman"/>
      <family val="1"/>
    </font>
    <font>
      <b/>
      <sz val="10"/>
      <color rgb="FFFF0000"/>
      <name val="Times New Roman"/>
      <family val="1"/>
      <charset val="163"/>
      <scheme val="major"/>
    </font>
    <font>
      <b/>
      <sz val="10"/>
      <name val="Arial"/>
      <family val="2"/>
      <charset val="163"/>
    </font>
    <font>
      <b/>
      <sz val="11"/>
      <color theme="1"/>
      <name val="Times New Roman"/>
      <family val="1"/>
      <charset val="163"/>
    </font>
    <font>
      <sz val="12"/>
      <color indexed="8"/>
      <name val="Times New Roman"/>
      <family val="1"/>
      <charset val="163"/>
      <scheme val="major"/>
    </font>
    <font>
      <b/>
      <sz val="14"/>
      <name val="Calibri"/>
      <family val="2"/>
    </font>
    <font>
      <sz val="14"/>
      <name val="Times New Roman"/>
      <family val="1"/>
      <charset val="163"/>
      <scheme val="major"/>
    </font>
    <font>
      <b/>
      <sz val="12"/>
      <name val="Calibri"/>
      <family val="2"/>
    </font>
    <font>
      <sz val="12"/>
      <name val="Calibri"/>
      <family val="2"/>
    </font>
    <font>
      <sz val="11"/>
      <name val="Calibri"/>
      <family val="2"/>
    </font>
    <font>
      <i/>
      <sz val="12"/>
      <name val="Cambria"/>
      <family val="1"/>
      <charset val="16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
      <patternFill patternType="solid">
        <fgColor theme="0"/>
        <bgColor indexed="26"/>
      </patternFill>
    </fill>
    <fill>
      <patternFill patternType="solid">
        <fgColor indexed="9"/>
        <bgColor indexed="64"/>
      </patternFill>
    </fill>
    <fill>
      <patternFill patternType="solid">
        <fgColor indexed="13"/>
        <bgColor indexed="64"/>
      </patternFill>
    </fill>
    <fill>
      <patternFill patternType="solid">
        <fgColor indexed="45"/>
        <bgColor indexed="64"/>
      </patternFill>
    </fill>
    <fill>
      <patternFill patternType="solid">
        <fgColor theme="0"/>
        <bgColor rgb="FF000000"/>
      </patternFill>
    </fill>
    <fill>
      <patternFill patternType="solid">
        <fgColor theme="3" tint="0.59999389629810485"/>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auto="1"/>
      </bottom>
      <diagonal/>
    </border>
    <border>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diagonal/>
    </border>
    <border>
      <left/>
      <right/>
      <top style="thin">
        <color auto="1"/>
      </top>
      <bottom style="thin">
        <color auto="1"/>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s>
  <cellStyleXfs count="212">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28" fillId="0" borderId="0"/>
    <xf numFmtId="0" fontId="29" fillId="0" borderId="0"/>
    <xf numFmtId="0" fontId="6" fillId="20" borderId="1" applyNumberFormat="0" applyAlignment="0" applyProtection="0"/>
    <xf numFmtId="0" fontId="7" fillId="21" borderId="2" applyNumberFormat="0" applyAlignment="0" applyProtection="0"/>
    <xf numFmtId="164" fontId="2" fillId="0" borderId="0" applyFont="0" applyFill="0" applyBorder="0" applyAlignment="0" applyProtection="0"/>
    <xf numFmtId="164" fontId="3" fillId="0" borderId="0" applyFont="0" applyFill="0" applyBorder="0" applyAlignment="0" applyProtection="0"/>
    <xf numFmtId="0" fontId="2" fillId="0" borderId="0" applyFont="0" applyFill="0" applyBorder="0" applyAlignment="0" applyProtection="0"/>
    <xf numFmtId="0" fontId="28" fillId="0" borderId="0" applyFont="0" applyFill="0" applyBorder="0" applyAlignment="0" applyProtection="0"/>
    <xf numFmtId="164" fontId="3" fillId="0" borderId="0" applyFont="0" applyFill="0" applyBorder="0" applyAlignment="0" applyProtection="0"/>
    <xf numFmtId="164" fontId="28" fillId="0" borderId="0" applyFont="0" applyFill="0" applyBorder="0" applyAlignment="0" applyProtection="0"/>
    <xf numFmtId="164" fontId="27"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0" fontId="34" fillId="0" borderId="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35" fillId="0" borderId="0"/>
    <xf numFmtId="0" fontId="35" fillId="0" borderId="0"/>
    <xf numFmtId="0" fontId="35" fillId="0" borderId="0"/>
    <xf numFmtId="0" fontId="28" fillId="0" borderId="0"/>
    <xf numFmtId="0" fontId="29" fillId="0" borderId="0"/>
    <xf numFmtId="0" fontId="31" fillId="0" borderId="0"/>
    <xf numFmtId="0" fontId="26" fillId="0" borderId="0"/>
    <xf numFmtId="0" fontId="2" fillId="0" borderId="0"/>
    <xf numFmtId="0" fontId="28" fillId="0" borderId="0">
      <alignment vertical="top"/>
    </xf>
    <xf numFmtId="0" fontId="2" fillId="0" borderId="0"/>
    <xf numFmtId="0" fontId="28" fillId="0" borderId="0"/>
    <xf numFmtId="0" fontId="29" fillId="0" borderId="0"/>
    <xf numFmtId="0" fontId="28" fillId="0" borderId="0"/>
    <xf numFmtId="0" fontId="33" fillId="0" borderId="0"/>
    <xf numFmtId="0" fontId="33" fillId="0" borderId="0"/>
    <xf numFmtId="0" fontId="33" fillId="0" borderId="0"/>
    <xf numFmtId="0" fontId="28" fillId="0" borderId="0"/>
    <xf numFmtId="0" fontId="33" fillId="0" borderId="0"/>
    <xf numFmtId="0" fontId="28" fillId="0" borderId="0"/>
    <xf numFmtId="0" fontId="28" fillId="0" borderId="0"/>
    <xf numFmtId="0" fontId="33" fillId="0" borderId="0"/>
    <xf numFmtId="0" fontId="33" fillId="0" borderId="0"/>
    <xf numFmtId="0" fontId="28" fillId="0" borderId="0"/>
    <xf numFmtId="0" fontId="28" fillId="0" borderId="0"/>
    <xf numFmtId="0" fontId="33" fillId="0" borderId="0"/>
    <xf numFmtId="0" fontId="28" fillId="0" borderId="0"/>
    <xf numFmtId="0" fontId="28" fillId="0" borderId="0"/>
    <xf numFmtId="0" fontId="28" fillId="0" borderId="0"/>
    <xf numFmtId="0" fontId="2" fillId="0" borderId="0"/>
    <xf numFmtId="0" fontId="28" fillId="0" borderId="0"/>
    <xf numFmtId="0" fontId="21" fillId="0" borderId="0"/>
    <xf numFmtId="0" fontId="35" fillId="0" borderId="0"/>
    <xf numFmtId="0" fontId="35" fillId="0" borderId="0"/>
    <xf numFmtId="0" fontId="28" fillId="0" borderId="0"/>
    <xf numFmtId="0" fontId="2" fillId="0" borderId="0"/>
    <xf numFmtId="0" fontId="27" fillId="0" borderId="0"/>
    <xf numFmtId="0" fontId="28" fillId="0" borderId="0"/>
    <xf numFmtId="0" fontId="28" fillId="0" borderId="0"/>
    <xf numFmtId="0" fontId="28" fillId="0" borderId="0"/>
    <xf numFmtId="0" fontId="2" fillId="0" borderId="0"/>
    <xf numFmtId="0" fontId="3" fillId="0" borderId="0"/>
    <xf numFmtId="0" fontId="28" fillId="0" borderId="0"/>
    <xf numFmtId="0" fontId="2" fillId="0" borderId="0"/>
    <xf numFmtId="0" fontId="35" fillId="0" borderId="0"/>
    <xf numFmtId="0" fontId="2" fillId="0" borderId="0"/>
    <xf numFmtId="0" fontId="36" fillId="0" borderId="0"/>
    <xf numFmtId="0" fontId="32" fillId="0" borderId="0"/>
    <xf numFmtId="0" fontId="28" fillId="0" borderId="0"/>
    <xf numFmtId="0" fontId="26" fillId="0" borderId="0"/>
    <xf numFmtId="0" fontId="30" fillId="0" borderId="0"/>
    <xf numFmtId="0" fontId="23" fillId="0" borderId="0"/>
    <xf numFmtId="0" fontId="16" fillId="0" borderId="0"/>
    <xf numFmtId="0" fontId="25" fillId="0" borderId="0"/>
    <xf numFmtId="0" fontId="3" fillId="23" borderId="7" applyNumberFormat="0" applyFont="0" applyAlignment="0" applyProtection="0"/>
    <xf numFmtId="0" fontId="17" fillId="20" borderId="8" applyNumberFormat="0" applyAlignment="0" applyProtection="0"/>
    <xf numFmtId="0" fontId="24" fillId="0" borderId="0"/>
    <xf numFmtId="0" fontId="18" fillId="0" borderId="0" applyNumberFormat="0" applyFill="0" applyBorder="0" applyAlignment="0" applyProtection="0"/>
    <xf numFmtId="0" fontId="19" fillId="0" borderId="9" applyNumberFormat="0" applyFill="0" applyAlignment="0" applyProtection="0"/>
    <xf numFmtId="0" fontId="20" fillId="0" borderId="0" applyNumberFormat="0" applyFill="0" applyBorder="0" applyAlignment="0" applyProtection="0"/>
    <xf numFmtId="164" fontId="2" fillId="0" borderId="0" applyFont="0" applyFill="0" applyBorder="0" applyAlignment="0" applyProtection="0"/>
    <xf numFmtId="0" fontId="3"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3" fillId="0" borderId="0"/>
    <xf numFmtId="164" fontId="37" fillId="0" borderId="0" applyFont="0" applyFill="0" applyBorder="0" applyAlignment="0" applyProtection="0"/>
    <xf numFmtId="164" fontId="2" fillId="0" borderId="0" applyFont="0" applyFill="0" applyBorder="0" applyAlignment="0" applyProtection="0"/>
    <xf numFmtId="167" fontId="32" fillId="0" borderId="0" applyFont="0" applyFill="0" applyBorder="0" applyAlignment="0" applyProtection="0"/>
    <xf numFmtId="164" fontId="3" fillId="0" borderId="0" applyFont="0" applyFill="0" applyBorder="0" applyAlignment="0" applyProtection="0"/>
    <xf numFmtId="0" fontId="2" fillId="0" borderId="0"/>
    <xf numFmtId="0" fontId="2" fillId="0" borderId="0"/>
    <xf numFmtId="0" fontId="2" fillId="0" borderId="0"/>
    <xf numFmtId="0" fontId="2" fillId="0" borderId="0" applyFill="0"/>
    <xf numFmtId="0" fontId="2" fillId="0" borderId="0" applyFill="0"/>
    <xf numFmtId="0" fontId="2" fillId="0" borderId="0" applyFill="0"/>
    <xf numFmtId="0" fontId="2" fillId="0" borderId="0" applyFill="0"/>
    <xf numFmtId="0" fontId="2" fillId="0" borderId="0" applyFill="0"/>
    <xf numFmtId="164" fontId="3"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1" fillId="0" borderId="0">
      <alignment vertical="top"/>
    </xf>
    <xf numFmtId="0" fontId="32" fillId="0" borderId="0"/>
    <xf numFmtId="0" fontId="35" fillId="0" borderId="0"/>
    <xf numFmtId="0" fontId="39"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8" fillId="0" borderId="0">
      <alignment vertical="top"/>
    </xf>
    <xf numFmtId="0" fontId="40" fillId="0" borderId="0"/>
    <xf numFmtId="0" fontId="41" fillId="0" borderId="0">
      <alignment vertical="top"/>
    </xf>
    <xf numFmtId="0" fontId="2" fillId="0" borderId="0"/>
    <xf numFmtId="0" fontId="2" fillId="0" borderId="0">
      <alignment vertical="top"/>
    </xf>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36"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42" fillId="0" borderId="0"/>
    <xf numFmtId="0" fontId="43" fillId="0" borderId="0"/>
    <xf numFmtId="0" fontId="43" fillId="0" borderId="0"/>
    <xf numFmtId="0" fontId="2" fillId="0" borderId="0"/>
    <xf numFmtId="0" fontId="43" fillId="0" borderId="0"/>
    <xf numFmtId="0" fontId="43" fillId="0" borderId="0"/>
    <xf numFmtId="0" fontId="43"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171" fontId="49" fillId="0" borderId="0" applyFont="0" applyFill="0" applyBorder="0" applyAlignment="0" applyProtection="0"/>
    <xf numFmtId="0" fontId="2" fillId="0" borderId="0">
      <alignment vertical="top"/>
    </xf>
    <xf numFmtId="0" fontId="50" fillId="0" borderId="0"/>
    <xf numFmtId="0" fontId="50" fillId="0" borderId="0"/>
    <xf numFmtId="0" fontId="50" fillId="0" borderId="0"/>
    <xf numFmtId="0" fontId="51" fillId="0" borderId="0"/>
    <xf numFmtId="0" fontId="2" fillId="0" borderId="0"/>
    <xf numFmtId="0" fontId="51" fillId="0" borderId="0"/>
    <xf numFmtId="172" fontId="51" fillId="0" borderId="0" applyFont="0" applyFill="0" applyBorder="0" applyAlignment="0" applyProtection="0"/>
    <xf numFmtId="0" fontId="51" fillId="0" borderId="0"/>
    <xf numFmtId="0" fontId="51" fillId="0" borderId="0"/>
    <xf numFmtId="0" fontId="51" fillId="0" borderId="0"/>
    <xf numFmtId="164" fontId="50" fillId="0" borderId="0" applyFont="0" applyFill="0" applyBorder="0" applyAlignment="0" applyProtection="0"/>
    <xf numFmtId="0" fontId="51" fillId="0" borderId="0" applyNumberFormat="0" applyFont="0" applyBorder="0" applyProtection="0"/>
    <xf numFmtId="0" fontId="51" fillId="0" borderId="0"/>
    <xf numFmtId="0" fontId="51" fillId="0" borderId="0"/>
    <xf numFmtId="0" fontId="51" fillId="0" borderId="0"/>
    <xf numFmtId="0" fontId="51" fillId="0" borderId="0"/>
    <xf numFmtId="0" fontId="22" fillId="0" borderId="0">
      <alignment vertical="top"/>
    </xf>
    <xf numFmtId="0" fontId="50" fillId="0" borderId="0"/>
    <xf numFmtId="0" fontId="22" fillId="0" borderId="0"/>
    <xf numFmtId="0" fontId="22" fillId="0" borderId="0"/>
    <xf numFmtId="0" fontId="22" fillId="0" borderId="0"/>
    <xf numFmtId="0" fontId="2" fillId="0" borderId="0"/>
    <xf numFmtId="0" fontId="61" fillId="0" borderId="0"/>
    <xf numFmtId="0" fontId="2" fillId="0" borderId="0"/>
    <xf numFmtId="0" fontId="61" fillId="0" borderId="0"/>
  </cellStyleXfs>
  <cellXfs count="1017">
    <xf numFmtId="0" fontId="0" fillId="0" borderId="0" xfId="0"/>
    <xf numFmtId="169" fontId="44" fillId="24" borderId="10" xfId="0" applyNumberFormat="1" applyFont="1" applyFill="1" applyBorder="1" applyAlignment="1">
      <alignment horizontal="left" vertical="center"/>
    </xf>
    <xf numFmtId="3" fontId="21" fillId="24" borderId="10" xfId="0" applyNumberFormat="1" applyFont="1" applyFill="1" applyBorder="1" applyAlignment="1">
      <alignment horizontal="right" vertical="center" wrapText="1"/>
    </xf>
    <xf numFmtId="0" fontId="21" fillId="24" borderId="10" xfId="0" applyFont="1" applyFill="1" applyBorder="1" applyAlignment="1">
      <alignment vertical="center" wrapText="1"/>
    </xf>
    <xf numFmtId="0" fontId="21" fillId="24" borderId="10" xfId="0" applyFont="1" applyFill="1" applyBorder="1" applyAlignment="1">
      <alignment horizontal="left" vertical="center"/>
    </xf>
    <xf numFmtId="3" fontId="21" fillId="24" borderId="10" xfId="0" applyNumberFormat="1" applyFont="1" applyFill="1" applyBorder="1" applyAlignment="1">
      <alignment horizontal="right" vertical="center"/>
    </xf>
    <xf numFmtId="0" fontId="44" fillId="24" borderId="10" xfId="0" applyFont="1" applyFill="1" applyBorder="1" applyAlignment="1">
      <alignment vertical="center" wrapText="1"/>
    </xf>
    <xf numFmtId="3" fontId="44" fillId="24" borderId="10" xfId="0" applyNumberFormat="1" applyFont="1" applyFill="1" applyBorder="1" applyAlignment="1">
      <alignment horizontal="right" vertical="center"/>
    </xf>
    <xf numFmtId="0" fontId="21" fillId="24" borderId="10" xfId="0" applyFont="1" applyFill="1" applyBorder="1" applyAlignment="1">
      <alignment horizontal="left" vertical="center" wrapText="1"/>
    </xf>
    <xf numFmtId="3" fontId="44" fillId="24" borderId="10" xfId="0" applyNumberFormat="1" applyFont="1" applyFill="1" applyBorder="1" applyAlignment="1">
      <alignment horizontal="right" vertical="center" wrapText="1"/>
    </xf>
    <xf numFmtId="0" fontId="44" fillId="24" borderId="10" xfId="0" applyFont="1" applyFill="1" applyBorder="1" applyAlignment="1">
      <alignment vertical="center"/>
    </xf>
    <xf numFmtId="0" fontId="44" fillId="24" borderId="10" xfId="0" applyFont="1" applyFill="1" applyBorder="1" applyAlignment="1">
      <alignment horizontal="center" vertical="center" wrapText="1"/>
    </xf>
    <xf numFmtId="3" fontId="44" fillId="24" borderId="10" xfId="129" applyNumberFormat="1" applyFont="1" applyFill="1" applyBorder="1" applyAlignment="1">
      <alignment vertical="center" wrapText="1"/>
    </xf>
    <xf numFmtId="3" fontId="21" fillId="24" borderId="10" xfId="0" applyNumberFormat="1" applyFont="1" applyFill="1" applyBorder="1" applyAlignment="1">
      <alignment vertical="center" wrapText="1"/>
    </xf>
    <xf numFmtId="3" fontId="21" fillId="24" borderId="10" xfId="0" applyNumberFormat="1" applyFont="1" applyFill="1" applyBorder="1" applyAlignment="1">
      <alignment horizontal="left" vertical="center"/>
    </xf>
    <xf numFmtId="0" fontId="21" fillId="24" borderId="10" xfId="56" applyFont="1" applyFill="1" applyBorder="1" applyAlignment="1">
      <alignment vertical="center" wrapText="1"/>
    </xf>
    <xf numFmtId="3" fontId="21" fillId="24" borderId="10" xfId="56" applyNumberFormat="1" applyFont="1" applyFill="1" applyBorder="1" applyAlignment="1">
      <alignment vertical="center" wrapText="1"/>
    </xf>
    <xf numFmtId="3" fontId="21" fillId="24" borderId="10" xfId="0" applyNumberFormat="1" applyFont="1" applyFill="1" applyBorder="1" applyAlignment="1">
      <alignment vertical="center"/>
    </xf>
    <xf numFmtId="0" fontId="21" fillId="24" borderId="10" xfId="0" applyFont="1" applyFill="1" applyBorder="1" applyAlignment="1">
      <alignment horizontal="right" vertical="center"/>
    </xf>
    <xf numFmtId="0" fontId="44" fillId="24" borderId="10" xfId="0" applyFont="1" applyFill="1" applyBorder="1" applyAlignment="1">
      <alignment horizontal="center" vertical="center"/>
    </xf>
    <xf numFmtId="3" fontId="21" fillId="24" borderId="0" xfId="0" applyNumberFormat="1" applyFont="1" applyFill="1" applyBorder="1" applyAlignment="1">
      <alignment horizontal="right" vertical="center" wrapText="1"/>
    </xf>
    <xf numFmtId="3" fontId="21" fillId="24" borderId="10" xfId="56" applyNumberFormat="1" applyFont="1" applyFill="1" applyBorder="1" applyAlignment="1">
      <alignment horizontal="center" vertical="center" wrapText="1"/>
    </xf>
    <xf numFmtId="0" fontId="44" fillId="24" borderId="10" xfId="56" applyFont="1" applyFill="1" applyBorder="1" applyAlignment="1">
      <alignment horizontal="center" vertical="center" wrapText="1"/>
    </xf>
    <xf numFmtId="3" fontId="44" fillId="24" borderId="10" xfId="56" applyNumberFormat="1" applyFont="1" applyFill="1" applyBorder="1" applyAlignment="1">
      <alignment horizontal="center" vertical="center" wrapText="1"/>
    </xf>
    <xf numFmtId="3" fontId="21" fillId="24" borderId="0" xfId="0" applyNumberFormat="1" applyFont="1" applyFill="1" applyBorder="1" applyAlignment="1">
      <alignment vertical="center" wrapText="1"/>
    </xf>
    <xf numFmtId="3" fontId="21" fillId="24" borderId="0" xfId="0" applyNumberFormat="1" applyFont="1" applyFill="1" applyBorder="1" applyAlignment="1">
      <alignment vertical="center"/>
    </xf>
    <xf numFmtId="3" fontId="21" fillId="24" borderId="0" xfId="0" applyNumberFormat="1" applyFont="1" applyFill="1" applyAlignment="1">
      <alignment horizontal="left" vertical="center"/>
    </xf>
    <xf numFmtId="3" fontId="44" fillId="24" borderId="0" xfId="0" applyNumberFormat="1" applyFont="1" applyFill="1" applyAlignment="1">
      <alignment vertical="center"/>
    </xf>
    <xf numFmtId="3" fontId="44" fillId="24" borderId="0" xfId="0" applyNumberFormat="1" applyFont="1" applyFill="1" applyAlignment="1">
      <alignment vertical="center" wrapText="1"/>
    </xf>
    <xf numFmtId="3" fontId="21" fillId="24" borderId="0" xfId="0" applyNumberFormat="1" applyFont="1" applyFill="1" applyAlignment="1">
      <alignment horizontal="right" vertical="center"/>
    </xf>
    <xf numFmtId="0" fontId="21" fillId="24" borderId="0" xfId="0" applyFont="1" applyFill="1" applyAlignment="1">
      <alignment horizontal="left" vertical="center"/>
    </xf>
    <xf numFmtId="0" fontId="21" fillId="24" borderId="0" xfId="0" applyFont="1" applyFill="1" applyAlignment="1">
      <alignment horizontal="center" vertical="center"/>
    </xf>
    <xf numFmtId="3" fontId="21" fillId="24" borderId="10" xfId="56" applyNumberFormat="1" applyFont="1" applyFill="1" applyBorder="1" applyAlignment="1">
      <alignment horizontal="left" vertical="center" wrapText="1"/>
    </xf>
    <xf numFmtId="3" fontId="21" fillId="24" borderId="10" xfId="0" applyNumberFormat="1" applyFont="1" applyFill="1" applyBorder="1" applyAlignment="1">
      <alignment horizontal="left" vertical="center" wrapText="1"/>
    </xf>
    <xf numFmtId="3" fontId="21" fillId="24" borderId="10" xfId="59" applyNumberFormat="1" applyFont="1" applyFill="1" applyBorder="1" applyAlignment="1">
      <alignment horizontal="left" vertical="center" wrapText="1"/>
    </xf>
    <xf numFmtId="0" fontId="44" fillId="24" borderId="10" xfId="0" applyFont="1" applyFill="1" applyBorder="1" applyAlignment="1">
      <alignment horizontal="left" vertical="center"/>
    </xf>
    <xf numFmtId="0" fontId="44" fillId="24" borderId="10" xfId="0" applyFont="1" applyFill="1" applyBorder="1" applyAlignment="1">
      <alignment horizontal="left" vertical="center" wrapText="1"/>
    </xf>
    <xf numFmtId="3" fontId="44" fillId="24" borderId="10" xfId="0" applyNumberFormat="1" applyFont="1" applyFill="1" applyBorder="1" applyAlignment="1">
      <alignment horizontal="left" vertical="center"/>
    </xf>
    <xf numFmtId="0" fontId="44" fillId="24" borderId="0" xfId="0" applyFont="1" applyFill="1" applyAlignment="1">
      <alignment horizontal="left" vertical="center"/>
    </xf>
    <xf numFmtId="0" fontId="44" fillId="24" borderId="0" xfId="0" applyFont="1" applyFill="1" applyAlignment="1">
      <alignment horizontal="left" vertical="center" wrapText="1"/>
    </xf>
    <xf numFmtId="3" fontId="21" fillId="24" borderId="10" xfId="58" applyNumberFormat="1" applyFont="1" applyFill="1" applyBorder="1" applyAlignment="1">
      <alignment horizontal="center" vertical="center" wrapText="1"/>
    </xf>
    <xf numFmtId="3" fontId="21" fillId="24" borderId="10" xfId="58" applyNumberFormat="1" applyFont="1" applyFill="1" applyBorder="1" applyAlignment="1">
      <alignment horizontal="left" vertical="center" wrapText="1"/>
    </xf>
    <xf numFmtId="3" fontId="44" fillId="24" borderId="10" xfId="56" applyNumberFormat="1" applyFont="1" applyFill="1" applyBorder="1" applyAlignment="1">
      <alignment horizontal="left" vertical="center" wrapText="1"/>
    </xf>
    <xf numFmtId="3" fontId="44" fillId="24" borderId="10" xfId="0" applyNumberFormat="1" applyFont="1" applyFill="1" applyBorder="1" applyAlignment="1">
      <alignment vertical="center" wrapText="1"/>
    </xf>
    <xf numFmtId="3" fontId="44" fillId="24" borderId="10" xfId="0" applyNumberFormat="1" applyFont="1" applyFill="1" applyBorder="1" applyAlignment="1">
      <alignment horizontal="left" vertical="center" wrapText="1"/>
    </xf>
    <xf numFmtId="0" fontId="44" fillId="24" borderId="10" xfId="0" applyFont="1" applyFill="1" applyBorder="1" applyAlignment="1">
      <alignment horizontal="right" vertical="center"/>
    </xf>
    <xf numFmtId="0" fontId="44" fillId="24" borderId="10" xfId="56" applyNumberFormat="1" applyFont="1" applyFill="1" applyBorder="1" applyAlignment="1">
      <alignment horizontal="left" vertical="center" wrapText="1"/>
    </xf>
    <xf numFmtId="0" fontId="44" fillId="24" borderId="10" xfId="0" applyNumberFormat="1" applyFont="1" applyFill="1" applyBorder="1" applyAlignment="1">
      <alignment horizontal="center" vertical="center" wrapText="1"/>
    </xf>
    <xf numFmtId="3" fontId="44" fillId="24" borderId="10" xfId="56" applyNumberFormat="1" applyFont="1" applyFill="1" applyBorder="1" applyAlignment="1">
      <alignment vertical="center" wrapText="1"/>
    </xf>
    <xf numFmtId="3" fontId="44" fillId="24" borderId="10" xfId="129" applyNumberFormat="1" applyFont="1" applyFill="1" applyBorder="1" applyAlignment="1">
      <alignment horizontal="left" vertical="center" wrapText="1"/>
    </xf>
    <xf numFmtId="0" fontId="21" fillId="24" borderId="10" xfId="56" applyFont="1" applyFill="1" applyBorder="1" applyAlignment="1">
      <alignment horizontal="left" vertical="center" wrapText="1"/>
    </xf>
    <xf numFmtId="2" fontId="21" fillId="24" borderId="10" xfId="0" applyNumberFormat="1" applyFont="1" applyFill="1" applyBorder="1" applyAlignment="1">
      <alignment horizontal="left" vertical="center" wrapText="1"/>
    </xf>
    <xf numFmtId="0" fontId="44" fillId="24" borderId="10" xfId="56" applyFont="1" applyFill="1" applyBorder="1" applyAlignment="1">
      <alignment horizontal="left" vertical="center" wrapText="1"/>
    </xf>
    <xf numFmtId="3" fontId="44" fillId="24" borderId="10" xfId="94" applyNumberFormat="1" applyFont="1" applyFill="1" applyBorder="1" applyAlignment="1">
      <alignment horizontal="center" vertical="center" wrapText="1"/>
    </xf>
    <xf numFmtId="3" fontId="21" fillId="24" borderId="10" xfId="91" applyNumberFormat="1" applyFont="1" applyFill="1" applyBorder="1" applyAlignment="1">
      <alignment horizontal="left" vertical="center" wrapText="1"/>
    </xf>
    <xf numFmtId="3" fontId="21" fillId="24" borderId="10" xfId="100" applyNumberFormat="1" applyFont="1" applyFill="1" applyBorder="1" applyAlignment="1">
      <alignment horizontal="left" vertical="center" wrapText="1"/>
    </xf>
    <xf numFmtId="3" fontId="21" fillId="24" borderId="10" xfId="100" applyNumberFormat="1" applyFont="1" applyFill="1" applyBorder="1" applyAlignment="1">
      <alignment vertical="center" wrapText="1"/>
    </xf>
    <xf numFmtId="0" fontId="21" fillId="24" borderId="10" xfId="146" applyFont="1" applyFill="1" applyBorder="1" applyAlignment="1">
      <alignment horizontal="left" vertical="center" wrapText="1"/>
    </xf>
    <xf numFmtId="3" fontId="21" fillId="24" borderId="10" xfId="0" applyNumberFormat="1" applyFont="1" applyFill="1" applyBorder="1" applyAlignment="1" applyProtection="1">
      <alignment horizontal="left" vertical="center" wrapText="1"/>
      <protection locked="0"/>
    </xf>
    <xf numFmtId="49" fontId="44" fillId="24" borderId="10" xfId="159" applyNumberFormat="1" applyFont="1" applyFill="1" applyBorder="1" applyAlignment="1">
      <alignment horizontal="left" vertical="center" wrapText="1" shrinkToFit="1"/>
    </xf>
    <xf numFmtId="3" fontId="44" fillId="24" borderId="10" xfId="159" applyNumberFormat="1" applyFont="1" applyFill="1" applyBorder="1" applyAlignment="1">
      <alignment horizontal="left" vertical="center" wrapText="1"/>
    </xf>
    <xf numFmtId="0" fontId="21" fillId="24" borderId="10" xfId="59" applyFont="1" applyFill="1" applyBorder="1" applyAlignment="1">
      <alignment horizontal="left" vertical="center" wrapText="1"/>
    </xf>
    <xf numFmtId="0" fontId="48" fillId="24" borderId="0" xfId="0" applyFont="1" applyFill="1"/>
    <xf numFmtId="0" fontId="48" fillId="24" borderId="0" xfId="0" applyFont="1" applyFill="1" applyAlignment="1">
      <alignment wrapText="1"/>
    </xf>
    <xf numFmtId="0" fontId="48" fillId="24" borderId="0" xfId="0" applyFont="1" applyFill="1" applyAlignment="1"/>
    <xf numFmtId="0" fontId="48" fillId="24" borderId="0" xfId="0" applyFont="1" applyFill="1" applyAlignment="1">
      <alignment horizontal="center"/>
    </xf>
    <xf numFmtId="0" fontId="48" fillId="24" borderId="0" xfId="0" applyFont="1" applyFill="1" applyAlignment="1">
      <alignment horizontal="right"/>
    </xf>
    <xf numFmtId="3" fontId="44" fillId="24" borderId="10" xfId="0" applyNumberFormat="1" applyFont="1" applyFill="1" applyBorder="1" applyAlignment="1">
      <alignment vertical="center"/>
    </xf>
    <xf numFmtId="0" fontId="44" fillId="24" borderId="10" xfId="128" applyFont="1" applyFill="1" applyBorder="1" applyAlignment="1">
      <alignment horizontal="center" vertical="center" wrapText="1"/>
    </xf>
    <xf numFmtId="165" fontId="44" fillId="24" borderId="10" xfId="30" applyNumberFormat="1" applyFont="1" applyFill="1" applyBorder="1" applyAlignment="1">
      <alignment horizontal="left" vertical="center" wrapText="1"/>
    </xf>
    <xf numFmtId="0" fontId="44" fillId="24" borderId="10" xfId="119" applyFont="1" applyFill="1" applyBorder="1" applyAlignment="1">
      <alignment horizontal="center" vertical="center" wrapText="1"/>
    </xf>
    <xf numFmtId="0" fontId="44" fillId="24" borderId="10" xfId="56" applyFont="1" applyFill="1" applyBorder="1" applyAlignment="1">
      <alignment vertical="center" wrapText="1"/>
    </xf>
    <xf numFmtId="0" fontId="44" fillId="24" borderId="10" xfId="119" applyFont="1" applyFill="1" applyBorder="1" applyAlignment="1">
      <alignment horizontal="left" vertical="center" wrapText="1"/>
    </xf>
    <xf numFmtId="0" fontId="44" fillId="24" borderId="10" xfId="129" applyNumberFormat="1" applyFont="1" applyFill="1" applyBorder="1" applyAlignment="1" applyProtection="1">
      <alignment horizontal="center" vertical="center" wrapText="1"/>
      <protection locked="0"/>
    </xf>
    <xf numFmtId="0" fontId="44" fillId="24" borderId="10" xfId="129" applyFont="1" applyFill="1" applyBorder="1" applyAlignment="1">
      <alignment horizontal="left" vertical="center" wrapText="1"/>
    </xf>
    <xf numFmtId="3" fontId="44" fillId="24" borderId="10" xfId="128" applyNumberFormat="1" applyFont="1" applyFill="1" applyBorder="1" applyAlignment="1">
      <alignment horizontal="left" vertical="center" wrapText="1"/>
    </xf>
    <xf numFmtId="0" fontId="44" fillId="24" borderId="10" xfId="128" applyFont="1" applyFill="1" applyBorder="1" applyAlignment="1">
      <alignment horizontal="left" vertical="center" wrapText="1"/>
    </xf>
    <xf numFmtId="3" fontId="44" fillId="24" borderId="10" xfId="98" applyNumberFormat="1" applyFont="1" applyFill="1" applyBorder="1" applyAlignment="1">
      <alignment horizontal="center" vertical="center" wrapText="1"/>
    </xf>
    <xf numFmtId="3" fontId="44" fillId="24" borderId="10" xfId="98" applyNumberFormat="1" applyFont="1" applyFill="1" applyBorder="1" applyAlignment="1">
      <alignment vertical="center" wrapText="1"/>
    </xf>
    <xf numFmtId="49" fontId="44" fillId="24" borderId="10" xfId="0" applyNumberFormat="1" applyFont="1" applyFill="1" applyBorder="1" applyAlignment="1">
      <alignment horizontal="left" vertical="center" wrapText="1"/>
    </xf>
    <xf numFmtId="3" fontId="44" fillId="24" borderId="10" xfId="100" applyNumberFormat="1" applyFont="1" applyFill="1" applyBorder="1" applyAlignment="1">
      <alignment horizontal="left" vertical="center" wrapText="1"/>
    </xf>
    <xf numFmtId="3" fontId="44" fillId="24" borderId="10" xfId="182" applyNumberFormat="1" applyFont="1" applyFill="1" applyBorder="1" applyAlignment="1">
      <alignment horizontal="left" vertical="center" wrapText="1"/>
    </xf>
    <xf numFmtId="0" fontId="44" fillId="24" borderId="10" xfId="96" applyFont="1" applyFill="1" applyBorder="1" applyAlignment="1">
      <alignment horizontal="left" vertical="center" wrapText="1"/>
    </xf>
    <xf numFmtId="3" fontId="44" fillId="24" borderId="10" xfId="58" applyNumberFormat="1" applyFont="1" applyFill="1" applyBorder="1" applyAlignment="1">
      <alignment horizontal="left" vertical="center" wrapText="1"/>
    </xf>
    <xf numFmtId="2" fontId="44" fillId="24" borderId="10" xfId="0" applyNumberFormat="1" applyFont="1" applyFill="1" applyBorder="1" applyAlignment="1">
      <alignment horizontal="center" vertical="center" wrapText="1"/>
    </xf>
    <xf numFmtId="3" fontId="44" fillId="24" borderId="10" xfId="0" applyNumberFormat="1" applyFont="1" applyFill="1" applyBorder="1" applyAlignment="1" applyProtection="1">
      <alignment horizontal="left" vertical="center" wrapText="1"/>
      <protection locked="0"/>
    </xf>
    <xf numFmtId="3" fontId="44" fillId="24" borderId="10" xfId="0" applyNumberFormat="1" applyFont="1" applyFill="1" applyBorder="1" applyAlignment="1" applyProtection="1">
      <alignment horizontal="center" vertical="center" wrapText="1"/>
      <protection locked="0"/>
    </xf>
    <xf numFmtId="3" fontId="44" fillId="24" borderId="10" xfId="101" applyNumberFormat="1" applyFont="1" applyFill="1" applyBorder="1" applyAlignment="1">
      <alignment horizontal="left" vertical="center" wrapText="1"/>
    </xf>
    <xf numFmtId="2" fontId="44" fillId="24" borderId="10" xfId="0" applyNumberFormat="1" applyFont="1" applyFill="1" applyBorder="1" applyAlignment="1">
      <alignment horizontal="left" vertical="center" wrapText="1"/>
    </xf>
    <xf numFmtId="165" fontId="44" fillId="24" borderId="10" xfId="30" applyNumberFormat="1" applyFont="1" applyFill="1" applyBorder="1" applyAlignment="1">
      <alignment horizontal="center" vertical="center" wrapText="1"/>
    </xf>
    <xf numFmtId="0" fontId="44" fillId="24" borderId="10" xfId="99" applyFont="1" applyFill="1" applyBorder="1" applyAlignment="1">
      <alignment horizontal="center" vertical="center" wrapText="1"/>
    </xf>
    <xf numFmtId="3" fontId="44" fillId="24" borderId="10" xfId="99" applyNumberFormat="1" applyFont="1" applyFill="1" applyBorder="1" applyAlignment="1">
      <alignment horizontal="left" vertical="center" wrapText="1"/>
    </xf>
    <xf numFmtId="170" fontId="44" fillId="24" borderId="10" xfId="0" applyNumberFormat="1" applyFont="1" applyFill="1" applyBorder="1" applyAlignment="1">
      <alignment horizontal="left" vertical="center" wrapText="1"/>
    </xf>
    <xf numFmtId="3" fontId="44" fillId="24" borderId="10" xfId="91" applyNumberFormat="1" applyFont="1" applyFill="1" applyBorder="1" applyAlignment="1">
      <alignment horizontal="left" vertical="center" wrapText="1"/>
    </xf>
    <xf numFmtId="3" fontId="44" fillId="24" borderId="10" xfId="32" applyNumberFormat="1" applyFont="1" applyFill="1" applyBorder="1" applyAlignment="1">
      <alignment horizontal="left" vertical="center" wrapText="1"/>
    </xf>
    <xf numFmtId="164" fontId="44" fillId="24" borderId="10" xfId="30" applyFont="1" applyFill="1" applyBorder="1" applyAlignment="1">
      <alignment horizontal="left" vertical="center" wrapText="1"/>
    </xf>
    <xf numFmtId="3" fontId="44" fillId="24" borderId="10" xfId="128" applyNumberFormat="1" applyFont="1" applyFill="1" applyBorder="1" applyAlignment="1">
      <alignment horizontal="center" vertical="center" wrapText="1"/>
    </xf>
    <xf numFmtId="3" fontId="44" fillId="24" borderId="10" xfId="183" applyNumberFormat="1" applyFont="1" applyFill="1" applyBorder="1" applyAlignment="1">
      <alignment horizontal="left" vertical="center" wrapText="1"/>
    </xf>
    <xf numFmtId="0" fontId="56" fillId="24" borderId="0" xfId="0" applyFont="1" applyFill="1" applyAlignment="1">
      <alignment horizontal="left" vertical="center" wrapText="1"/>
    </xf>
    <xf numFmtId="0" fontId="44" fillId="24" borderId="0" xfId="0" applyFont="1" applyFill="1"/>
    <xf numFmtId="3" fontId="21" fillId="24" borderId="10" xfId="129" applyNumberFormat="1" applyFont="1" applyFill="1" applyBorder="1" applyAlignment="1">
      <alignment horizontal="left" vertical="center" wrapText="1"/>
    </xf>
    <xf numFmtId="0" fontId="48" fillId="24" borderId="0" xfId="0" applyFont="1" applyFill="1" applyAlignment="1">
      <alignment horizontal="center" wrapText="1"/>
    </xf>
    <xf numFmtId="3" fontId="21" fillId="24" borderId="0" xfId="0" applyNumberFormat="1" applyFont="1" applyFill="1" applyBorder="1" applyAlignment="1">
      <alignment horizontal="right" vertical="center"/>
    </xf>
    <xf numFmtId="0" fontId="57" fillId="24" borderId="0" xfId="0" applyFont="1" applyFill="1" applyAlignment="1">
      <alignment horizontal="right"/>
    </xf>
    <xf numFmtId="169" fontId="44" fillId="24" borderId="10" xfId="0" applyNumberFormat="1" applyFont="1" applyFill="1" applyBorder="1" applyAlignment="1">
      <alignment vertical="center"/>
    </xf>
    <xf numFmtId="3" fontId="44" fillId="24" borderId="10" xfId="0" applyNumberFormat="1" applyFont="1" applyFill="1" applyBorder="1" applyAlignment="1">
      <alignment vertical="center" wrapText="1" shrinkToFit="1"/>
    </xf>
    <xf numFmtId="3" fontId="44" fillId="24" borderId="10" xfId="119" applyNumberFormat="1" applyFont="1" applyFill="1" applyBorder="1" applyAlignment="1">
      <alignment vertical="center" wrapText="1"/>
    </xf>
    <xf numFmtId="3" fontId="44" fillId="24" borderId="10" xfId="128" applyNumberFormat="1" applyFont="1" applyFill="1" applyBorder="1" applyAlignment="1">
      <alignment vertical="center" wrapText="1"/>
    </xf>
    <xf numFmtId="3" fontId="44" fillId="24" borderId="10" xfId="30" applyNumberFormat="1" applyFont="1" applyFill="1" applyBorder="1" applyAlignment="1">
      <alignment vertical="center" wrapText="1"/>
    </xf>
    <xf numFmtId="3" fontId="21" fillId="25" borderId="10" xfId="56" applyNumberFormat="1" applyFont="1" applyFill="1" applyBorder="1" applyAlignment="1">
      <alignment horizontal="left" vertical="center" wrapText="1"/>
    </xf>
    <xf numFmtId="3" fontId="46" fillId="24" borderId="0" xfId="0" applyNumberFormat="1" applyFont="1" applyFill="1" applyAlignment="1">
      <alignment vertical="center"/>
    </xf>
    <xf numFmtId="0" fontId="21" fillId="24" borderId="10" xfId="88" applyFont="1" applyFill="1" applyBorder="1" applyAlignment="1" applyProtection="1">
      <alignment horizontal="left" vertical="center" wrapText="1"/>
    </xf>
    <xf numFmtId="0" fontId="21" fillId="24" borderId="10" xfId="88" applyFont="1" applyFill="1" applyBorder="1" applyAlignment="1">
      <alignment horizontal="center" vertical="center" wrapText="1"/>
    </xf>
    <xf numFmtId="3" fontId="44" fillId="24" borderId="10" xfId="0" applyNumberFormat="1" applyFont="1" applyFill="1" applyBorder="1" applyAlignment="1">
      <alignment horizontal="center" vertical="center" wrapText="1" shrinkToFit="1"/>
    </xf>
    <xf numFmtId="0" fontId="48" fillId="24" borderId="0" xfId="0" applyFont="1" applyFill="1" applyAlignment="1">
      <alignment vertical="center"/>
    </xf>
    <xf numFmtId="3" fontId="21" fillId="25" borderId="10" xfId="0" applyNumberFormat="1" applyFont="1" applyFill="1" applyBorder="1" applyAlignment="1">
      <alignment horizontal="left" vertical="center" wrapText="1"/>
    </xf>
    <xf numFmtId="0" fontId="21" fillId="24" borderId="10" xfId="55" applyFont="1" applyFill="1" applyBorder="1" applyAlignment="1">
      <alignment horizontal="left" vertical="center" wrapText="1"/>
    </xf>
    <xf numFmtId="3" fontId="21" fillId="24" borderId="10" xfId="91" applyNumberFormat="1" applyFont="1" applyFill="1" applyBorder="1" applyAlignment="1">
      <alignment horizontal="center" vertical="center" wrapText="1"/>
    </xf>
    <xf numFmtId="3" fontId="21" fillId="24" borderId="10" xfId="0" applyNumberFormat="1" applyFont="1" applyFill="1" applyBorder="1" applyAlignment="1" applyProtection="1">
      <alignment horizontal="center" vertical="center" wrapText="1"/>
      <protection locked="0"/>
    </xf>
    <xf numFmtId="3" fontId="21" fillId="24" borderId="10" xfId="110" applyNumberFormat="1" applyFont="1" applyFill="1" applyBorder="1" applyAlignment="1">
      <alignment horizontal="center" vertical="center" wrapText="1"/>
    </xf>
    <xf numFmtId="3" fontId="46" fillId="24" borderId="10" xfId="0" applyNumberFormat="1" applyFont="1" applyFill="1" applyBorder="1" applyAlignment="1">
      <alignment horizontal="center" vertical="center" wrapText="1"/>
    </xf>
    <xf numFmtId="3" fontId="44" fillId="24" borderId="10" xfId="0" applyNumberFormat="1" applyFont="1" applyFill="1" applyBorder="1" applyAlignment="1">
      <alignment horizontal="center" vertical="center" wrapText="1"/>
    </xf>
    <xf numFmtId="3" fontId="47" fillId="24" borderId="0" xfId="0" applyNumberFormat="1" applyFont="1" applyFill="1" applyAlignment="1">
      <alignment horizontal="center" vertical="center" wrapText="1"/>
    </xf>
    <xf numFmtId="3" fontId="46" fillId="24" borderId="0" xfId="0" applyNumberFormat="1" applyFont="1" applyFill="1" applyBorder="1" applyAlignment="1">
      <alignment horizontal="center" vertical="center" wrapText="1"/>
    </xf>
    <xf numFmtId="3" fontId="46" fillId="24" borderId="13" xfId="0" applyNumberFormat="1" applyFont="1" applyFill="1" applyBorder="1" applyAlignment="1">
      <alignment vertical="top" wrapText="1"/>
    </xf>
    <xf numFmtId="3" fontId="21" fillId="24" borderId="0" xfId="0" applyNumberFormat="1" applyFont="1" applyFill="1" applyAlignment="1">
      <alignment vertical="center"/>
    </xf>
    <xf numFmtId="3" fontId="21" fillId="24" borderId="0" xfId="0" applyNumberFormat="1" applyFont="1" applyFill="1" applyAlignment="1">
      <alignment vertical="center" wrapText="1"/>
    </xf>
    <xf numFmtId="3" fontId="46" fillId="24" borderId="0" xfId="0" applyNumberFormat="1" applyFont="1" applyFill="1" applyBorder="1" applyAlignment="1">
      <alignment vertical="top" wrapText="1"/>
    </xf>
    <xf numFmtId="3" fontId="44" fillId="24" borderId="10" xfId="205" applyNumberFormat="1" applyFont="1" applyFill="1" applyBorder="1" applyAlignment="1">
      <alignment horizontal="center" vertical="center" wrapText="1"/>
    </xf>
    <xf numFmtId="3" fontId="44" fillId="24" borderId="10" xfId="205" applyNumberFormat="1" applyFont="1" applyFill="1" applyBorder="1" applyAlignment="1">
      <alignment vertical="center" wrapText="1"/>
    </xf>
    <xf numFmtId="3" fontId="44" fillId="24" borderId="10" xfId="205" applyNumberFormat="1" applyFont="1" applyFill="1" applyBorder="1" applyAlignment="1">
      <alignment horizontal="left" vertical="center" wrapText="1"/>
    </xf>
    <xf numFmtId="0" fontId="44" fillId="24" borderId="10" xfId="65" applyFont="1" applyFill="1" applyBorder="1" applyAlignment="1">
      <alignment horizontal="center" vertical="center" wrapText="1"/>
    </xf>
    <xf numFmtId="3" fontId="21" fillId="24" borderId="0" xfId="0" applyNumberFormat="1" applyFont="1" applyFill="1" applyAlignment="1">
      <alignment horizontal="left" vertical="center" wrapText="1"/>
    </xf>
    <xf numFmtId="3" fontId="21" fillId="24" borderId="0" xfId="0" applyNumberFormat="1" applyFont="1" applyFill="1" applyAlignment="1">
      <alignment horizontal="center" vertical="center" wrapText="1"/>
    </xf>
    <xf numFmtId="3" fontId="21" fillId="24" borderId="0" xfId="0" applyNumberFormat="1" applyFont="1" applyFill="1" applyAlignment="1">
      <alignment horizontal="right" vertical="center" wrapText="1"/>
    </xf>
    <xf numFmtId="0" fontId="44" fillId="24" borderId="0" xfId="0" applyFont="1" applyFill="1" applyBorder="1" applyAlignment="1">
      <alignment horizontal="center" vertical="center" wrapText="1"/>
    </xf>
    <xf numFmtId="0" fontId="32" fillId="24" borderId="0" xfId="0" applyFont="1" applyFill="1"/>
    <xf numFmtId="0" fontId="21" fillId="24" borderId="10" xfId="0" applyFont="1" applyFill="1" applyBorder="1" applyAlignment="1">
      <alignment horizontal="right" vertical="center" wrapText="1"/>
    </xf>
    <xf numFmtId="165" fontId="21" fillId="24" borderId="10" xfId="0" applyNumberFormat="1" applyFont="1" applyFill="1" applyBorder="1" applyAlignment="1">
      <alignment horizontal="center" vertical="center" wrapText="1"/>
    </xf>
    <xf numFmtId="165" fontId="21" fillId="24" borderId="10" xfId="30" applyNumberFormat="1" applyFont="1" applyFill="1" applyBorder="1" applyAlignment="1">
      <alignment horizontal="center" vertical="center" wrapText="1"/>
    </xf>
    <xf numFmtId="0" fontId="32" fillId="24" borderId="0" xfId="0" applyFont="1" applyFill="1" applyAlignment="1">
      <alignment vertical="center"/>
    </xf>
    <xf numFmtId="0" fontId="21" fillId="24" borderId="10" xfId="56" applyFont="1" applyFill="1" applyBorder="1" applyAlignment="1">
      <alignment horizontal="center" vertical="center" wrapText="1"/>
    </xf>
    <xf numFmtId="2" fontId="21" fillId="24" borderId="10" xfId="0" applyNumberFormat="1" applyFont="1" applyFill="1" applyBorder="1" applyAlignment="1" applyProtection="1">
      <alignment vertical="center" wrapText="1"/>
    </xf>
    <xf numFmtId="0" fontId="21" fillId="24" borderId="10" xfId="76" applyFont="1" applyFill="1" applyBorder="1" applyAlignment="1">
      <alignment horizontal="left" vertical="center" wrapText="1"/>
    </xf>
    <xf numFmtId="49" fontId="21" fillId="24" borderId="10" xfId="0" applyNumberFormat="1" applyFont="1" applyFill="1" applyBorder="1" applyAlignment="1">
      <alignment horizontal="left" vertical="center" wrapText="1"/>
    </xf>
    <xf numFmtId="165" fontId="21" fillId="24" borderId="10" xfId="30" applyNumberFormat="1" applyFont="1" applyFill="1" applyBorder="1" applyAlignment="1">
      <alignment horizontal="center" vertical="center"/>
    </xf>
    <xf numFmtId="0" fontId="21" fillId="24" borderId="10" xfId="110" applyNumberFormat="1" applyFont="1" applyFill="1" applyBorder="1" applyAlignment="1" applyProtection="1">
      <alignment horizontal="left" vertical="center" wrapText="1"/>
    </xf>
    <xf numFmtId="0" fontId="32" fillId="24" borderId="0" xfId="0" applyFont="1" applyFill="1" applyAlignment="1">
      <alignment horizontal="right"/>
    </xf>
    <xf numFmtId="0" fontId="32" fillId="24" borderId="0" xfId="0" applyFont="1" applyFill="1" applyAlignment="1">
      <alignment wrapText="1"/>
    </xf>
    <xf numFmtId="0" fontId="32" fillId="24" borderId="0" xfId="0" applyFont="1" applyFill="1" applyAlignment="1">
      <alignment horizontal="center"/>
    </xf>
    <xf numFmtId="0" fontId="2" fillId="24" borderId="0" xfId="0" applyFont="1" applyFill="1"/>
    <xf numFmtId="3" fontId="32" fillId="24" borderId="0" xfId="0" applyNumberFormat="1" applyFont="1" applyFill="1"/>
    <xf numFmtId="3" fontId="21" fillId="24" borderId="0" xfId="0" applyNumberFormat="1" applyFont="1" applyFill="1" applyBorder="1" applyAlignment="1">
      <alignment horizontal="center" vertical="center" wrapText="1"/>
    </xf>
    <xf numFmtId="3" fontId="21" fillId="24" borderId="0" xfId="0" applyNumberFormat="1" applyFont="1" applyFill="1" applyBorder="1" applyAlignment="1">
      <alignment horizontal="justify" wrapText="1"/>
    </xf>
    <xf numFmtId="0" fontId="48" fillId="0" borderId="0" xfId="0" applyFont="1" applyAlignment="1">
      <alignment horizontal="center"/>
    </xf>
    <xf numFmtId="0" fontId="48" fillId="0" borderId="0" xfId="0" applyFont="1" applyAlignment="1">
      <alignment vertical="center"/>
    </xf>
    <xf numFmtId="0" fontId="21" fillId="24" borderId="10" xfId="144" applyFont="1" applyFill="1" applyBorder="1" applyAlignment="1" applyProtection="1">
      <alignment horizontal="left" vertical="center" wrapText="1"/>
    </xf>
    <xf numFmtId="0" fontId="21" fillId="24" borderId="10" xfId="123" applyFont="1" applyFill="1" applyBorder="1" applyAlignment="1">
      <alignment horizontal="left" vertical="center" wrapText="1"/>
    </xf>
    <xf numFmtId="3" fontId="21" fillId="24" borderId="10" xfId="0" applyNumberFormat="1" applyFont="1" applyFill="1" applyBorder="1" applyAlignment="1">
      <alignment horizontal="justify" vertical="center" wrapText="1"/>
    </xf>
    <xf numFmtId="0" fontId="21" fillId="24" borderId="10" xfId="0" applyFont="1" applyFill="1" applyBorder="1" applyAlignment="1" applyProtection="1">
      <alignment horizontal="left" vertical="center" wrapText="1"/>
      <protection locked="0"/>
    </xf>
    <xf numFmtId="3" fontId="21" fillId="24" borderId="0" xfId="0" applyNumberFormat="1" applyFont="1" applyFill="1" applyBorder="1" applyAlignment="1">
      <alignment horizontal="right" vertical="justify" wrapText="1"/>
    </xf>
    <xf numFmtId="3" fontId="21" fillId="24" borderId="0" xfId="0" applyNumberFormat="1" applyFont="1" applyFill="1" applyBorder="1" applyAlignment="1">
      <alignment horizontal="left" vertical="center" wrapText="1"/>
    </xf>
    <xf numFmtId="3" fontId="47" fillId="24" borderId="0" xfId="0" applyNumberFormat="1" applyFont="1" applyFill="1" applyBorder="1" applyAlignment="1">
      <alignment horizontal="right" vertical="center" wrapText="1"/>
    </xf>
    <xf numFmtId="3" fontId="21" fillId="24" borderId="0" xfId="0" applyNumberFormat="1" applyFont="1" applyFill="1" applyBorder="1" applyAlignment="1">
      <alignment horizontal="justify" vertical="justify" wrapText="1"/>
    </xf>
    <xf numFmtId="0" fontId="48" fillId="0" borderId="0" xfId="0" applyFont="1"/>
    <xf numFmtId="0" fontId="48" fillId="0" borderId="0" xfId="0" applyFont="1" applyAlignment="1">
      <alignment horizontal="right"/>
    </xf>
    <xf numFmtId="0" fontId="48" fillId="0" borderId="0" xfId="0" applyFont="1" applyAlignment="1"/>
    <xf numFmtId="0" fontId="21" fillId="24" borderId="10" xfId="56" applyNumberFormat="1" applyFont="1" applyFill="1" applyBorder="1" applyAlignment="1">
      <alignment horizontal="left" vertical="center" wrapText="1"/>
    </xf>
    <xf numFmtId="3" fontId="21" fillId="24" borderId="10" xfId="97" applyNumberFormat="1" applyFont="1" applyFill="1" applyBorder="1" applyAlignment="1">
      <alignment horizontal="center" vertical="center" wrapText="1"/>
    </xf>
    <xf numFmtId="3" fontId="21" fillId="24" borderId="10" xfId="97" applyNumberFormat="1" applyFont="1" applyFill="1" applyBorder="1" applyAlignment="1">
      <alignment vertical="center" wrapText="1"/>
    </xf>
    <xf numFmtId="3" fontId="21" fillId="24" borderId="10" xfId="98" applyNumberFormat="1" applyFont="1" applyFill="1" applyBorder="1" applyAlignment="1">
      <alignment horizontal="left" vertical="center" wrapText="1"/>
    </xf>
    <xf numFmtId="3" fontId="21" fillId="24" borderId="10" xfId="98" applyNumberFormat="1" applyFont="1" applyFill="1" applyBorder="1" applyAlignment="1">
      <alignment horizontal="center" vertical="center" wrapText="1"/>
    </xf>
    <xf numFmtId="3" fontId="21" fillId="24" borderId="10" xfId="98" applyNumberFormat="1" applyFont="1" applyFill="1" applyBorder="1" applyAlignment="1">
      <alignment vertical="center" wrapText="1"/>
    </xf>
    <xf numFmtId="0" fontId="21" fillId="24" borderId="10" xfId="96" applyFont="1" applyFill="1" applyBorder="1" applyAlignment="1">
      <alignment horizontal="left" vertical="center" wrapText="1"/>
    </xf>
    <xf numFmtId="0" fontId="21" fillId="24" borderId="10" xfId="37" applyNumberFormat="1" applyFont="1" applyFill="1" applyBorder="1" applyAlignment="1">
      <alignment horizontal="left" vertical="center" wrapText="1"/>
    </xf>
    <xf numFmtId="0" fontId="21" fillId="24" borderId="10" xfId="37" applyNumberFormat="1" applyFont="1" applyFill="1" applyBorder="1" applyAlignment="1">
      <alignment horizontal="center" vertical="center" wrapText="1"/>
    </xf>
    <xf numFmtId="0" fontId="21" fillId="24" borderId="10" xfId="91" applyFont="1" applyFill="1" applyBorder="1" applyAlignment="1">
      <alignment horizontal="center" vertical="center" wrapText="1"/>
    </xf>
    <xf numFmtId="165" fontId="21" fillId="24" borderId="10" xfId="30" applyNumberFormat="1" applyFont="1" applyFill="1" applyBorder="1" applyAlignment="1">
      <alignment horizontal="left" vertical="center" wrapText="1"/>
    </xf>
    <xf numFmtId="0" fontId="21" fillId="26" borderId="10" xfId="0" applyFont="1" applyFill="1" applyBorder="1" applyAlignment="1">
      <alignment horizontal="left" vertical="center" wrapText="1"/>
    </xf>
    <xf numFmtId="166" fontId="21" fillId="26" borderId="10" xfId="30" applyNumberFormat="1" applyFont="1" applyFill="1" applyBorder="1" applyAlignment="1" applyProtection="1">
      <alignment horizontal="center" vertical="center" wrapText="1"/>
    </xf>
    <xf numFmtId="3" fontId="21" fillId="26" borderId="10" xfId="30" applyNumberFormat="1" applyFont="1" applyFill="1" applyBorder="1" applyAlignment="1" applyProtection="1">
      <alignment vertical="center" wrapText="1"/>
    </xf>
    <xf numFmtId="0" fontId="21" fillId="24" borderId="10" xfId="59" applyNumberFormat="1" applyFont="1" applyFill="1" applyBorder="1" applyAlignment="1" applyProtection="1">
      <alignment horizontal="left" vertical="center" wrapText="1"/>
      <protection locked="0"/>
    </xf>
    <xf numFmtId="0" fontId="21" fillId="24" borderId="10" xfId="110" applyFont="1" applyFill="1" applyBorder="1" applyAlignment="1">
      <alignment horizontal="left" vertical="center" wrapText="1"/>
    </xf>
    <xf numFmtId="0" fontId="21" fillId="24" borderId="10" xfId="110" applyFont="1" applyFill="1" applyBorder="1" applyAlignment="1">
      <alignment horizontal="center" vertical="center" wrapText="1"/>
    </xf>
    <xf numFmtId="3" fontId="21" fillId="24" borderId="10" xfId="110" applyNumberFormat="1" applyFont="1" applyFill="1" applyBorder="1" applyAlignment="1">
      <alignment vertical="center" wrapText="1"/>
    </xf>
    <xf numFmtId="164" fontId="21" fillId="24" borderId="10" xfId="30" applyFont="1" applyFill="1" applyBorder="1" applyAlignment="1">
      <alignment horizontal="left" vertical="center" wrapText="1"/>
    </xf>
    <xf numFmtId="0" fontId="21" fillId="24" borderId="10" xfId="0" applyFont="1" applyFill="1" applyBorder="1" applyAlignment="1">
      <alignment vertical="center"/>
    </xf>
    <xf numFmtId="0" fontId="21" fillId="24" borderId="10" xfId="0" applyFont="1" applyFill="1" applyBorder="1" applyAlignment="1">
      <alignment horizontal="center" vertical="center"/>
    </xf>
    <xf numFmtId="0" fontId="21" fillId="24" borderId="10" xfId="99" applyFont="1" applyFill="1" applyBorder="1" applyAlignment="1">
      <alignment horizontal="left" vertical="center" wrapText="1"/>
    </xf>
    <xf numFmtId="0" fontId="21" fillId="24" borderId="10" xfId="119" applyFont="1" applyFill="1" applyBorder="1" applyAlignment="1">
      <alignment horizontal="center" vertical="center" wrapText="1"/>
    </xf>
    <xf numFmtId="0" fontId="21" fillId="24" borderId="10" xfId="99" applyFont="1" applyFill="1" applyBorder="1" applyAlignment="1">
      <alignment horizontal="center" vertical="center" wrapText="1"/>
    </xf>
    <xf numFmtId="3" fontId="21" fillId="24" borderId="10" xfId="119" applyNumberFormat="1" applyFont="1" applyFill="1" applyBorder="1" applyAlignment="1">
      <alignment vertical="center" wrapText="1"/>
    </xf>
    <xf numFmtId="9" fontId="44" fillId="24" borderId="10" xfId="0" applyNumberFormat="1" applyFont="1" applyFill="1" applyBorder="1" applyAlignment="1">
      <alignment horizontal="left" vertical="center" wrapText="1"/>
    </xf>
    <xf numFmtId="3" fontId="21" fillId="24" borderId="10" xfId="75" applyNumberFormat="1" applyFont="1" applyFill="1" applyBorder="1" applyAlignment="1">
      <alignment horizontal="left" vertical="center" wrapText="1"/>
    </xf>
    <xf numFmtId="0" fontId="48" fillId="0" borderId="0" xfId="0" applyFont="1" applyAlignment="1">
      <alignment wrapText="1"/>
    </xf>
    <xf numFmtId="0" fontId="68" fillId="0" borderId="0" xfId="0" applyFont="1" applyFill="1" applyAlignment="1">
      <alignment vertical="center"/>
    </xf>
    <xf numFmtId="0" fontId="69" fillId="0" borderId="0" xfId="0" applyFont="1" applyAlignment="1">
      <alignment horizontal="center"/>
    </xf>
    <xf numFmtId="0" fontId="69" fillId="0" borderId="0" xfId="0" applyFont="1"/>
    <xf numFmtId="0" fontId="69" fillId="0" borderId="0" xfId="0" applyFont="1" applyAlignment="1">
      <alignment vertical="center"/>
    </xf>
    <xf numFmtId="0" fontId="69" fillId="0" borderId="0" xfId="0" applyFont="1" applyAlignment="1">
      <alignment horizontal="left"/>
    </xf>
    <xf numFmtId="165" fontId="69" fillId="0" borderId="0" xfId="30" applyNumberFormat="1" applyFont="1" applyAlignment="1">
      <alignment horizontal="center"/>
    </xf>
    <xf numFmtId="0" fontId="71" fillId="0" borderId="0" xfId="0" applyFont="1" applyAlignment="1">
      <alignment vertical="center"/>
    </xf>
    <xf numFmtId="0" fontId="72" fillId="0" borderId="0" xfId="0" applyFont="1" applyAlignment="1">
      <alignment vertical="center"/>
    </xf>
    <xf numFmtId="0" fontId="72" fillId="0" borderId="0" xfId="0" applyFont="1" applyAlignment="1">
      <alignment horizontal="center" vertical="center"/>
    </xf>
    <xf numFmtId="0" fontId="0" fillId="0" borderId="0" xfId="0" applyAlignment="1">
      <alignment vertical="center"/>
    </xf>
    <xf numFmtId="0" fontId="21" fillId="0" borderId="12" xfId="0" applyFont="1" applyFill="1" applyBorder="1" applyAlignment="1">
      <alignment horizontal="center" vertical="center"/>
    </xf>
    <xf numFmtId="0" fontId="21" fillId="0" borderId="10" xfId="56" applyFont="1" applyFill="1" applyBorder="1" applyAlignment="1" applyProtection="1">
      <alignment horizontal="center" vertical="center" wrapText="1"/>
    </xf>
    <xf numFmtId="0" fontId="21" fillId="0" borderId="10" xfId="0" applyFont="1" applyFill="1" applyBorder="1" applyAlignment="1">
      <alignment horizontal="center" vertical="center" wrapText="1"/>
    </xf>
    <xf numFmtId="165" fontId="21" fillId="0" borderId="10" xfId="32" applyNumberFormat="1" applyFont="1" applyFill="1" applyBorder="1" applyAlignment="1" applyProtection="1">
      <alignment horizontal="right" vertical="center"/>
      <protection locked="0"/>
    </xf>
    <xf numFmtId="176" fontId="21" fillId="0" borderId="10" xfId="32" applyNumberFormat="1" applyFont="1" applyFill="1" applyBorder="1" applyAlignment="1" applyProtection="1">
      <alignment horizontal="center" vertical="center"/>
      <protection locked="0"/>
    </xf>
    <xf numFmtId="3" fontId="46" fillId="0" borderId="10" xfId="0" applyNumberFormat="1" applyFont="1" applyFill="1" applyBorder="1" applyAlignment="1">
      <alignment horizontal="right" vertical="center"/>
    </xf>
    <xf numFmtId="0" fontId="21" fillId="0" borderId="10" xfId="0" applyFont="1" applyBorder="1" applyAlignment="1">
      <alignment horizontal="center" vertical="center"/>
    </xf>
    <xf numFmtId="0" fontId="21" fillId="0" borderId="10" xfId="0" applyFont="1" applyFill="1" applyBorder="1" applyAlignment="1">
      <alignment horizontal="center" vertical="center"/>
    </xf>
    <xf numFmtId="0" fontId="0" fillId="0" borderId="0" xfId="0" applyFill="1" applyAlignment="1">
      <alignment vertical="center"/>
    </xf>
    <xf numFmtId="3" fontId="46" fillId="0" borderId="10" xfId="0" applyNumberFormat="1" applyFont="1" applyBorder="1" applyAlignment="1">
      <alignment horizontal="right" vertical="center"/>
    </xf>
    <xf numFmtId="0" fontId="21" fillId="0" borderId="10" xfId="0" applyFont="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24" borderId="0" xfId="0" applyFont="1" applyFill="1" applyBorder="1" applyAlignment="1">
      <alignment horizontal="center" vertical="center"/>
    </xf>
    <xf numFmtId="0" fontId="21" fillId="24" borderId="0" xfId="56" applyFont="1" applyFill="1" applyBorder="1" applyAlignment="1" applyProtection="1">
      <alignment horizontal="center" vertical="center" wrapText="1"/>
    </xf>
    <xf numFmtId="0" fontId="21" fillId="24" borderId="0" xfId="0" applyFont="1" applyFill="1" applyBorder="1" applyAlignment="1">
      <alignment horizontal="center" vertical="center" wrapText="1"/>
    </xf>
    <xf numFmtId="165" fontId="21" fillId="24" borderId="0" xfId="32" applyNumberFormat="1" applyFont="1" applyFill="1" applyBorder="1" applyAlignment="1" applyProtection="1">
      <alignment vertical="center" wrapText="1"/>
      <protection locked="0"/>
    </xf>
    <xf numFmtId="176" fontId="46" fillId="24" borderId="0" xfId="32" applyNumberFormat="1" applyFont="1" applyFill="1" applyBorder="1" applyAlignment="1" applyProtection="1">
      <alignment horizontal="center" vertical="center"/>
      <protection locked="0"/>
    </xf>
    <xf numFmtId="176" fontId="46" fillId="24" borderId="0" xfId="32" applyNumberFormat="1" applyFont="1" applyFill="1" applyBorder="1" applyAlignment="1" applyProtection="1">
      <alignment horizontal="center" vertical="center" wrapText="1"/>
      <protection locked="0"/>
    </xf>
    <xf numFmtId="3" fontId="46" fillId="24" borderId="10" xfId="0" applyNumberFormat="1" applyFont="1" applyFill="1" applyBorder="1" applyAlignment="1">
      <alignment horizontal="center" vertical="center" wrapText="1"/>
    </xf>
    <xf numFmtId="3" fontId="21" fillId="24" borderId="10" xfId="0" applyNumberFormat="1" applyFont="1" applyFill="1" applyBorder="1" applyAlignment="1">
      <alignment horizontal="center" vertical="center" wrapText="1"/>
    </xf>
    <xf numFmtId="3" fontId="47" fillId="24" borderId="10" xfId="0" applyNumberFormat="1" applyFont="1" applyFill="1" applyBorder="1" applyAlignment="1">
      <alignment horizontal="center" vertical="center" wrapText="1"/>
    </xf>
    <xf numFmtId="0" fontId="21" fillId="24" borderId="10" xfId="0" applyFont="1" applyFill="1" applyBorder="1" applyAlignment="1">
      <alignment horizontal="center" vertical="center" wrapText="1"/>
    </xf>
    <xf numFmtId="0" fontId="69" fillId="0" borderId="0" xfId="0" applyFont="1" applyAlignment="1"/>
    <xf numFmtId="0" fontId="21" fillId="0" borderId="10" xfId="56" applyFont="1" applyFill="1" applyBorder="1" applyAlignment="1" applyProtection="1">
      <alignment vertical="center" wrapText="1"/>
    </xf>
    <xf numFmtId="0" fontId="21" fillId="24" borderId="0" xfId="56" applyFont="1" applyFill="1" applyBorder="1" applyAlignment="1" applyProtection="1">
      <alignment vertical="center" wrapText="1"/>
    </xf>
    <xf numFmtId="3" fontId="46" fillId="24" borderId="10" xfId="0" applyNumberFormat="1" applyFont="1" applyFill="1" applyBorder="1" applyAlignment="1">
      <alignment horizontal="center" vertical="center" wrapText="1"/>
    </xf>
    <xf numFmtId="3" fontId="21" fillId="24" borderId="10" xfId="0" applyNumberFormat="1" applyFont="1" applyFill="1" applyBorder="1" applyAlignment="1">
      <alignment horizontal="center" vertical="center" wrapText="1"/>
    </xf>
    <xf numFmtId="3" fontId="46" fillId="24" borderId="10" xfId="0" applyNumberFormat="1" applyFont="1" applyFill="1" applyBorder="1" applyAlignment="1">
      <alignment horizontal="right" vertical="center" wrapText="1"/>
    </xf>
    <xf numFmtId="3" fontId="44" fillId="24" borderId="10" xfId="0" applyNumberFormat="1" applyFont="1" applyFill="1" applyBorder="1" applyAlignment="1">
      <alignment horizontal="center" vertical="center" wrapText="1"/>
    </xf>
    <xf numFmtId="3" fontId="46" fillId="24" borderId="16" xfId="0" applyNumberFormat="1" applyFont="1" applyFill="1" applyBorder="1" applyAlignment="1">
      <alignment horizontal="center" vertical="center" wrapText="1"/>
    </xf>
    <xf numFmtId="0" fontId="21" fillId="24" borderId="10" xfId="0" applyFont="1" applyFill="1" applyBorder="1" applyAlignment="1">
      <alignment horizontal="center" vertical="center" wrapText="1"/>
    </xf>
    <xf numFmtId="0" fontId="56" fillId="24" borderId="0" xfId="0" applyFont="1" applyFill="1" applyAlignment="1">
      <alignment wrapText="1"/>
    </xf>
    <xf numFmtId="0" fontId="56" fillId="24" borderId="0" xfId="0" applyFont="1" applyFill="1"/>
    <xf numFmtId="0" fontId="57" fillId="24" borderId="0" xfId="0" applyFont="1" applyFill="1" applyAlignment="1">
      <alignment wrapText="1"/>
    </xf>
    <xf numFmtId="0" fontId="45" fillId="24" borderId="0" xfId="0" applyFont="1" applyFill="1" applyAlignment="1">
      <alignment horizontal="left" vertical="center" wrapText="1"/>
    </xf>
    <xf numFmtId="0" fontId="73" fillId="24" borderId="10" xfId="0" applyFont="1" applyFill="1" applyBorder="1" applyAlignment="1">
      <alignment vertical="center" wrapText="1"/>
    </xf>
    <xf numFmtId="0" fontId="45" fillId="24" borderId="10" xfId="0" applyFont="1" applyFill="1" applyBorder="1" applyAlignment="1">
      <alignment horizontal="left" vertical="center" wrapText="1"/>
    </xf>
    <xf numFmtId="0" fontId="56" fillId="24" borderId="10" xfId="0" applyFont="1" applyFill="1" applyBorder="1" applyAlignment="1">
      <alignment horizontal="left" vertical="center" wrapText="1"/>
    </xf>
    <xf numFmtId="0" fontId="73" fillId="24" borderId="10" xfId="0" applyFont="1" applyFill="1" applyBorder="1" applyAlignment="1">
      <alignment wrapText="1"/>
    </xf>
    <xf numFmtId="0" fontId="74" fillId="24" borderId="0" xfId="0" applyFont="1" applyFill="1" applyAlignment="1">
      <alignment wrapText="1"/>
    </xf>
    <xf numFmtId="0" fontId="74" fillId="24" borderId="10" xfId="0" applyFont="1" applyFill="1" applyBorder="1" applyAlignment="1">
      <alignment wrapText="1"/>
    </xf>
    <xf numFmtId="0" fontId="74" fillId="0" borderId="10" xfId="0" applyFont="1" applyBorder="1" applyAlignment="1">
      <alignment wrapText="1"/>
    </xf>
    <xf numFmtId="0" fontId="56" fillId="24" borderId="10" xfId="0" applyFont="1" applyFill="1" applyBorder="1" applyAlignment="1">
      <alignment vertical="center" wrapText="1"/>
    </xf>
    <xf numFmtId="0" fontId="76" fillId="24" borderId="10" xfId="0" applyFont="1" applyFill="1" applyBorder="1" applyAlignment="1">
      <alignment vertical="center" wrapText="1"/>
    </xf>
    <xf numFmtId="0" fontId="76" fillId="24" borderId="0" xfId="0" applyFont="1" applyFill="1" applyAlignment="1">
      <alignment wrapText="1"/>
    </xf>
    <xf numFmtId="0" fontId="73" fillId="0" borderId="10" xfId="0" applyFont="1" applyBorder="1" applyAlignment="1">
      <alignment wrapText="1"/>
    </xf>
    <xf numFmtId="0" fontId="73" fillId="0" borderId="10" xfId="0" applyFont="1" applyBorder="1" applyAlignment="1">
      <alignment vertical="center" wrapText="1"/>
    </xf>
    <xf numFmtId="3" fontId="56" fillId="24" borderId="0" xfId="0" applyNumberFormat="1" applyFont="1" applyFill="1" applyAlignment="1">
      <alignment horizontal="left" vertical="center" wrapText="1"/>
    </xf>
    <xf numFmtId="0" fontId="56" fillId="24" borderId="10" xfId="0" applyFont="1" applyFill="1" applyBorder="1" applyAlignment="1">
      <alignment vertical="center"/>
    </xf>
    <xf numFmtId="3" fontId="76" fillId="24" borderId="0" xfId="0" applyNumberFormat="1" applyFont="1" applyFill="1" applyAlignment="1">
      <alignment horizontal="left" vertical="center"/>
    </xf>
    <xf numFmtId="0" fontId="76" fillId="24" borderId="10" xfId="0" applyFont="1" applyFill="1" applyBorder="1" applyAlignment="1">
      <alignment vertical="center"/>
    </xf>
    <xf numFmtId="0" fontId="76" fillId="24" borderId="0" xfId="0" applyFont="1" applyFill="1"/>
    <xf numFmtId="0" fontId="48" fillId="24" borderId="0" xfId="0" applyFont="1" applyFill="1" applyAlignment="1">
      <alignment vertical="center" wrapText="1"/>
    </xf>
    <xf numFmtId="0" fontId="48" fillId="0" borderId="0" xfId="0" applyFont="1" applyAlignment="1">
      <alignment horizontal="center" vertical="center" wrapText="1"/>
    </xf>
    <xf numFmtId="0" fontId="32" fillId="0" borderId="10" xfId="0" applyFont="1" applyBorder="1" applyAlignment="1">
      <alignment vertical="center" wrapText="1"/>
    </xf>
    <xf numFmtId="0" fontId="0" fillId="0" borderId="10" xfId="0" applyBorder="1" applyAlignment="1">
      <alignment vertical="center" wrapText="1"/>
    </xf>
    <xf numFmtId="0" fontId="77" fillId="24" borderId="10" xfId="0" applyFont="1" applyFill="1" applyBorder="1" applyAlignment="1">
      <alignment vertical="center" wrapText="1"/>
    </xf>
    <xf numFmtId="0" fontId="77" fillId="24" borderId="10" xfId="0" applyFont="1" applyFill="1" applyBorder="1" applyAlignment="1">
      <alignment vertical="center"/>
    </xf>
    <xf numFmtId="0" fontId="77" fillId="24" borderId="10" xfId="0" applyFont="1" applyFill="1" applyBorder="1" applyAlignment="1">
      <alignment wrapText="1"/>
    </xf>
    <xf numFmtId="0" fontId="77" fillId="24" borderId="0" xfId="0" applyFont="1" applyFill="1" applyAlignment="1">
      <alignment wrapText="1"/>
    </xf>
    <xf numFmtId="0" fontId="77" fillId="24" borderId="0" xfId="0" applyFont="1" applyFill="1"/>
    <xf numFmtId="3" fontId="45" fillId="24" borderId="10" xfId="0" applyNumberFormat="1" applyFont="1" applyFill="1" applyBorder="1" applyAlignment="1">
      <alignment horizontal="left" vertical="center" wrapText="1"/>
    </xf>
    <xf numFmtId="3" fontId="56" fillId="24" borderId="10" xfId="0" applyNumberFormat="1" applyFont="1" applyFill="1" applyBorder="1" applyAlignment="1">
      <alignment horizontal="left" vertical="center" wrapText="1"/>
    </xf>
    <xf numFmtId="165" fontId="21" fillId="24" borderId="10" xfId="32" applyNumberFormat="1" applyFont="1" applyFill="1" applyBorder="1" applyAlignment="1" applyProtection="1">
      <alignment horizontal="right" vertical="center"/>
      <protection locked="0"/>
    </xf>
    <xf numFmtId="176" fontId="21" fillId="24" borderId="10" xfId="32" applyNumberFormat="1" applyFont="1" applyFill="1" applyBorder="1" applyAlignment="1" applyProtection="1">
      <alignment horizontal="center" vertical="center"/>
      <protection locked="0"/>
    </xf>
    <xf numFmtId="3" fontId="46" fillId="24" borderId="10" xfId="0" applyNumberFormat="1" applyFont="1" applyFill="1" applyBorder="1" applyAlignment="1">
      <alignment horizontal="right" vertical="center"/>
    </xf>
    <xf numFmtId="0" fontId="0" fillId="0" borderId="10" xfId="0" applyBorder="1" applyAlignment="1">
      <alignment vertical="center"/>
    </xf>
    <xf numFmtId="0" fontId="0" fillId="0" borderId="10" xfId="0" applyFill="1" applyBorder="1" applyAlignment="1">
      <alignment vertical="center"/>
    </xf>
    <xf numFmtId="3" fontId="69" fillId="24" borderId="10" xfId="0" applyNumberFormat="1" applyFont="1" applyFill="1" applyBorder="1" applyAlignment="1">
      <alignment horizontal="left" vertical="center"/>
    </xf>
    <xf numFmtId="3" fontId="55" fillId="24" borderId="10" xfId="0" applyNumberFormat="1" applyFont="1" applyFill="1" applyBorder="1" applyAlignment="1">
      <alignment horizontal="left" vertical="center" wrapText="1"/>
    </xf>
    <xf numFmtId="0" fontId="30" fillId="24" borderId="0" xfId="0" applyFont="1" applyFill="1" applyAlignment="1" applyProtection="1">
      <alignment vertical="center"/>
      <protection locked="0"/>
    </xf>
    <xf numFmtId="0" fontId="30" fillId="24" borderId="0" xfId="0" applyFont="1" applyFill="1" applyAlignment="1" applyProtection="1">
      <alignment horizontal="left" vertical="center"/>
      <protection locked="0"/>
    </xf>
    <xf numFmtId="0" fontId="30" fillId="24" borderId="0" xfId="0" applyFont="1" applyFill="1" applyAlignment="1" applyProtection="1">
      <alignment horizontal="center" vertical="center"/>
      <protection locked="0"/>
    </xf>
    <xf numFmtId="0" fontId="30" fillId="24" borderId="0" xfId="0" applyFont="1" applyFill="1" applyAlignment="1" applyProtection="1">
      <alignment vertical="center" wrapText="1"/>
      <protection locked="0"/>
    </xf>
    <xf numFmtId="173" fontId="30" fillId="24" borderId="0" xfId="0" applyNumberFormat="1" applyFont="1" applyFill="1" applyAlignment="1" applyProtection="1">
      <alignment vertical="center"/>
      <protection locked="0"/>
    </xf>
    <xf numFmtId="174" fontId="30" fillId="24" borderId="0" xfId="0" applyNumberFormat="1" applyFont="1" applyFill="1" applyAlignment="1" applyProtection="1">
      <alignment vertical="center"/>
      <protection locked="0"/>
    </xf>
    <xf numFmtId="0" fontId="58" fillId="24" borderId="0" xfId="0" applyFont="1" applyFill="1" applyAlignment="1" applyProtection="1">
      <alignment vertical="center"/>
      <protection locked="0"/>
    </xf>
    <xf numFmtId="0" fontId="59" fillId="24" borderId="0" xfId="0" applyFont="1" applyFill="1" applyAlignment="1">
      <alignment horizontal="left" vertical="top"/>
    </xf>
    <xf numFmtId="0" fontId="60" fillId="24" borderId="0" xfId="0" applyFont="1" applyFill="1" applyAlignment="1" applyProtection="1">
      <alignment horizontal="center" vertical="center" wrapText="1"/>
      <protection locked="0"/>
    </xf>
    <xf numFmtId="0" fontId="59" fillId="24" borderId="10" xfId="0" applyFont="1" applyFill="1" applyBorder="1" applyAlignment="1">
      <alignment horizontal="center" vertical="center" wrapText="1"/>
    </xf>
    <xf numFmtId="0" fontId="59" fillId="24" borderId="10" xfId="0" applyFont="1" applyFill="1" applyBorder="1" applyAlignment="1">
      <alignment horizontal="center" vertical="center"/>
    </xf>
    <xf numFmtId="0" fontId="62" fillId="24" borderId="0" xfId="0" applyFont="1" applyFill="1" applyAlignment="1" applyProtection="1">
      <alignment vertical="center"/>
      <protection locked="0"/>
    </xf>
    <xf numFmtId="0" fontId="61" fillId="24" borderId="10" xfId="0" applyFont="1" applyFill="1" applyBorder="1" applyAlignment="1">
      <alignment horizontal="center" vertical="center"/>
    </xf>
    <xf numFmtId="0" fontId="27" fillId="24" borderId="10" xfId="0" applyFont="1" applyFill="1" applyBorder="1" applyAlignment="1" applyProtection="1">
      <alignment horizontal="left" vertical="center" wrapText="1"/>
    </xf>
    <xf numFmtId="0" fontId="63" fillId="24" borderId="10" xfId="0" applyFont="1" applyFill="1" applyBorder="1" applyAlignment="1" applyProtection="1">
      <alignment horizontal="left" vertical="center" wrapText="1"/>
    </xf>
    <xf numFmtId="0" fontId="27" fillId="24" borderId="10" xfId="0" applyFont="1" applyFill="1" applyBorder="1" applyAlignment="1" applyProtection="1">
      <alignment horizontal="center" vertical="center" wrapText="1"/>
      <protection locked="0"/>
    </xf>
    <xf numFmtId="0" fontId="61" fillId="24" borderId="10" xfId="0" applyFont="1" applyFill="1" applyBorder="1" applyAlignment="1" applyProtection="1">
      <alignment horizontal="center" vertical="center" wrapText="1"/>
      <protection locked="0"/>
    </xf>
    <xf numFmtId="0" fontId="61" fillId="24" borderId="10" xfId="0" applyFont="1" applyFill="1" applyBorder="1" applyAlignment="1" applyProtection="1">
      <alignment vertical="center" wrapText="1"/>
      <protection locked="0"/>
    </xf>
    <xf numFmtId="173" fontId="27" fillId="24" borderId="10" xfId="139" applyNumberFormat="1" applyFont="1" applyFill="1" applyBorder="1" applyAlignment="1" applyProtection="1">
      <alignment vertical="center"/>
      <protection locked="0"/>
    </xf>
    <xf numFmtId="174" fontId="27" fillId="24" borderId="10" xfId="139" applyNumberFormat="1" applyFont="1" applyFill="1" applyBorder="1" applyAlignment="1" applyProtection="1">
      <alignment vertical="center"/>
      <protection locked="0"/>
    </xf>
    <xf numFmtId="3" fontId="60" fillId="24" borderId="10" xfId="0" applyNumberFormat="1" applyFont="1" applyFill="1" applyBorder="1" applyAlignment="1" applyProtection="1">
      <alignment vertical="center"/>
      <protection locked="0"/>
    </xf>
    <xf numFmtId="175" fontId="27" fillId="24" borderId="10" xfId="139" applyNumberFormat="1" applyFont="1" applyFill="1" applyBorder="1" applyAlignment="1" applyProtection="1">
      <alignment vertical="center"/>
      <protection locked="0"/>
    </xf>
    <xf numFmtId="49" fontId="27" fillId="24" borderId="10" xfId="0" quotePrefix="1" applyNumberFormat="1" applyFont="1" applyFill="1" applyBorder="1" applyAlignment="1">
      <alignment horizontal="left" vertical="center" wrapText="1"/>
    </xf>
    <xf numFmtId="0" fontId="61" fillId="24" borderId="10" xfId="0" applyFont="1" applyFill="1" applyBorder="1" applyAlignment="1" applyProtection="1">
      <alignment vertical="center"/>
      <protection locked="0"/>
    </xf>
    <xf numFmtId="0" fontId="61" fillId="24" borderId="10" xfId="0" applyNumberFormat="1" applyFont="1" applyFill="1" applyBorder="1" applyAlignment="1">
      <alignment horizontal="center" wrapText="1"/>
    </xf>
    <xf numFmtId="0" fontId="64" fillId="24" borderId="10" xfId="0" applyFont="1" applyFill="1" applyBorder="1" applyAlignment="1" applyProtection="1">
      <alignment horizontal="center" vertical="center" wrapText="1"/>
      <protection locked="0"/>
    </xf>
    <xf numFmtId="3" fontId="60" fillId="24" borderId="10" xfId="0" applyNumberFormat="1" applyFont="1" applyFill="1" applyBorder="1" applyAlignment="1" applyProtection="1">
      <alignment horizontal="center" vertical="center"/>
      <protection locked="0"/>
    </xf>
    <xf numFmtId="0" fontId="60" fillId="24" borderId="10" xfId="0" applyNumberFormat="1" applyFont="1" applyFill="1" applyBorder="1" applyAlignment="1">
      <alignment vertical="center" wrapText="1"/>
    </xf>
    <xf numFmtId="0" fontId="60" fillId="24" borderId="10" xfId="0" applyNumberFormat="1" applyFont="1" applyFill="1" applyBorder="1" applyAlignment="1">
      <alignment horizontal="left" vertical="center" wrapText="1"/>
    </xf>
    <xf numFmtId="0" fontId="61" fillId="24" borderId="0" xfId="0" applyFont="1" applyFill="1" applyAlignment="1" applyProtection="1">
      <alignment vertical="center" wrapText="1"/>
      <protection locked="0"/>
    </xf>
    <xf numFmtId="173" fontId="64" fillId="24" borderId="10" xfId="139" applyNumberFormat="1" applyFont="1" applyFill="1" applyBorder="1" applyAlignment="1" applyProtection="1">
      <alignment vertical="center"/>
      <protection locked="0"/>
    </xf>
    <xf numFmtId="0" fontId="64" fillId="24" borderId="10" xfId="0" applyFont="1" applyFill="1" applyBorder="1" applyAlignment="1" applyProtection="1">
      <alignment horizontal="left" vertical="center" wrapText="1"/>
    </xf>
    <xf numFmtId="0" fontId="61" fillId="24" borderId="19" xfId="0" applyFont="1" applyFill="1" applyBorder="1" applyAlignment="1">
      <alignment vertical="center" wrapText="1"/>
    </xf>
    <xf numFmtId="0" fontId="21" fillId="24" borderId="10" xfId="0" applyFont="1" applyFill="1" applyBorder="1" applyAlignment="1" applyProtection="1">
      <alignment horizontal="left" vertical="center" wrapText="1"/>
    </xf>
    <xf numFmtId="0" fontId="66" fillId="24" borderId="10" xfId="0" applyFont="1" applyFill="1" applyBorder="1" applyAlignment="1" applyProtection="1">
      <alignment horizontal="left" vertical="center" wrapText="1"/>
    </xf>
    <xf numFmtId="0" fontId="21" fillId="24" borderId="10" xfId="0" applyFont="1" applyFill="1" applyBorder="1" applyAlignment="1" applyProtection="1">
      <alignment horizontal="center" vertical="center" wrapText="1"/>
      <protection locked="0"/>
    </xf>
    <xf numFmtId="0" fontId="60" fillId="24" borderId="10" xfId="0" applyFont="1" applyFill="1" applyBorder="1" applyAlignment="1" applyProtection="1">
      <alignment horizontal="center" vertical="center" wrapText="1"/>
      <protection locked="0"/>
    </xf>
    <xf numFmtId="0" fontId="60" fillId="24" borderId="10" xfId="0" applyFont="1" applyFill="1" applyBorder="1" applyAlignment="1" applyProtection="1">
      <alignment vertical="center" wrapText="1"/>
      <protection locked="0"/>
    </xf>
    <xf numFmtId="0" fontId="30" fillId="24" borderId="10" xfId="0" applyFont="1" applyFill="1" applyBorder="1" applyAlignment="1" applyProtection="1">
      <alignment vertical="center"/>
      <protection locked="0"/>
    </xf>
    <xf numFmtId="0" fontId="67" fillId="24" borderId="10" xfId="0" applyFont="1" applyFill="1" applyBorder="1" applyAlignment="1" applyProtection="1">
      <alignment horizontal="center" vertical="center" wrapText="1"/>
      <protection locked="0"/>
    </xf>
    <xf numFmtId="3" fontId="46" fillId="24" borderId="10" xfId="0" applyNumberFormat="1" applyFont="1" applyFill="1" applyBorder="1" applyAlignment="1">
      <alignment horizontal="center" vertical="center" wrapText="1"/>
    </xf>
    <xf numFmtId="3" fontId="46" fillId="24" borderId="11" xfId="0" applyNumberFormat="1"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7" fillId="0" borderId="0" xfId="0" applyFont="1" applyFill="1" applyBorder="1" applyAlignment="1">
      <alignment horizontal="right" vertical="center"/>
    </xf>
    <xf numFmtId="0" fontId="47" fillId="0" borderId="0" xfId="0" applyFont="1" applyFill="1" applyBorder="1" applyAlignment="1">
      <alignment horizontal="left" vertical="center"/>
    </xf>
    <xf numFmtId="3" fontId="44" fillId="0" borderId="0" xfId="0" applyNumberFormat="1" applyFont="1" applyFill="1" applyBorder="1" applyAlignment="1">
      <alignment vertical="center"/>
    </xf>
    <xf numFmtId="0" fontId="79" fillId="0" borderId="0" xfId="0" applyFont="1" applyFill="1" applyBorder="1" applyAlignment="1">
      <alignment horizontal="left" vertical="center"/>
    </xf>
    <xf numFmtId="3" fontId="47" fillId="27" borderId="10" xfId="0" applyNumberFormat="1" applyFont="1" applyFill="1" applyBorder="1" applyAlignment="1">
      <alignment horizontal="center" vertical="center" wrapText="1"/>
    </xf>
    <xf numFmtId="0" fontId="0" fillId="0" borderId="0" xfId="0" applyAlignment="1">
      <alignment horizontal="center"/>
    </xf>
    <xf numFmtId="0" fontId="21" fillId="27" borderId="10" xfId="0" applyFont="1" applyFill="1" applyBorder="1" applyAlignment="1">
      <alignment horizontal="right" vertical="center"/>
    </xf>
    <xf numFmtId="0" fontId="21" fillId="27" borderId="10" xfId="0" applyFont="1" applyFill="1" applyBorder="1" applyAlignment="1">
      <alignment vertical="center"/>
    </xf>
    <xf numFmtId="0" fontId="44" fillId="27" borderId="10" xfId="114" applyFont="1" applyFill="1" applyBorder="1" applyAlignment="1">
      <alignment vertical="center" wrapText="1"/>
    </xf>
    <xf numFmtId="165" fontId="21" fillId="27" borderId="10" xfId="30" applyNumberFormat="1" applyFont="1" applyFill="1" applyBorder="1" applyAlignment="1">
      <alignment horizontal="center" vertical="center" wrapText="1"/>
    </xf>
    <xf numFmtId="3" fontId="21" fillId="27" borderId="10" xfId="30" applyNumberFormat="1" applyFont="1" applyFill="1" applyBorder="1" applyAlignment="1">
      <alignment horizontal="right" vertical="center" wrapText="1"/>
    </xf>
    <xf numFmtId="3" fontId="21" fillId="0" borderId="10" xfId="30" applyNumberFormat="1" applyFont="1" applyFill="1" applyBorder="1" applyAlignment="1">
      <alignment horizontal="right" vertical="center" wrapText="1"/>
    </xf>
    <xf numFmtId="0" fontId="21" fillId="27" borderId="10" xfId="0" applyFont="1" applyFill="1" applyBorder="1" applyAlignment="1">
      <alignment horizontal="left" vertical="center"/>
    </xf>
    <xf numFmtId="0" fontId="21" fillId="0" borderId="10" xfId="0" applyFont="1" applyFill="1" applyBorder="1" applyAlignment="1">
      <alignment vertical="center"/>
    </xf>
    <xf numFmtId="0" fontId="21" fillId="0" borderId="10" xfId="0" applyFont="1" applyFill="1" applyBorder="1" applyAlignment="1">
      <alignment horizontal="left" vertical="center"/>
    </xf>
    <xf numFmtId="0" fontId="44" fillId="27" borderId="10" xfId="0" applyNumberFormat="1" applyFont="1" applyFill="1" applyBorder="1" applyAlignment="1">
      <alignment vertical="center" wrapText="1"/>
    </xf>
    <xf numFmtId="0" fontId="21" fillId="27" borderId="10" xfId="0" applyFont="1" applyFill="1" applyBorder="1" applyAlignment="1">
      <alignment vertical="center" wrapText="1"/>
    </xf>
    <xf numFmtId="0" fontId="21" fillId="27" borderId="10" xfId="0" applyNumberFormat="1" applyFont="1" applyFill="1" applyBorder="1" applyAlignment="1">
      <alignment vertical="center" wrapText="1"/>
    </xf>
    <xf numFmtId="0" fontId="21" fillId="27" borderId="10" xfId="145" applyFont="1" applyFill="1" applyBorder="1" applyAlignment="1">
      <alignment vertical="center" wrapText="1"/>
    </xf>
    <xf numFmtId="0" fontId="44" fillId="27" borderId="10" xfId="129" applyFont="1" applyFill="1" applyBorder="1" applyAlignment="1">
      <alignment vertical="center" wrapText="1"/>
    </xf>
    <xf numFmtId="0" fontId="21" fillId="27" borderId="10" xfId="0" applyFont="1" applyFill="1" applyBorder="1" applyAlignment="1">
      <alignment horizontal="left" vertical="center" wrapText="1"/>
    </xf>
    <xf numFmtId="0" fontId="44" fillId="27" borderId="10" xfId="0" applyFont="1" applyFill="1" applyBorder="1" applyAlignment="1">
      <alignment vertical="center" wrapText="1"/>
    </xf>
    <xf numFmtId="0" fontId="66" fillId="27" borderId="10" xfId="0" applyFont="1" applyFill="1" applyBorder="1" applyAlignment="1">
      <alignment horizontal="left" vertical="center" wrapText="1"/>
    </xf>
    <xf numFmtId="0" fontId="21" fillId="27" borderId="10" xfId="0" applyFont="1" applyFill="1" applyBorder="1" applyAlignment="1">
      <alignment horizontal="center" vertical="center" wrapText="1"/>
    </xf>
    <xf numFmtId="165" fontId="44" fillId="27" borderId="10" xfId="30" applyNumberFormat="1" applyFont="1" applyFill="1" applyBorder="1" applyAlignment="1">
      <alignment vertical="center" wrapText="1"/>
    </xf>
    <xf numFmtId="0" fontId="21" fillId="29" borderId="10" xfId="0" applyFont="1" applyFill="1" applyBorder="1" applyAlignment="1">
      <alignment horizontal="left" vertical="center"/>
    </xf>
    <xf numFmtId="165" fontId="21" fillId="27" borderId="10" xfId="30" applyNumberFormat="1" applyFont="1" applyFill="1" applyBorder="1" applyAlignment="1">
      <alignment vertical="center" wrapText="1"/>
    </xf>
    <xf numFmtId="0" fontId="21" fillId="27" borderId="10" xfId="0" applyFont="1" applyFill="1" applyBorder="1" applyAlignment="1">
      <alignment horizontal="center" vertical="center"/>
    </xf>
    <xf numFmtId="0" fontId="21" fillId="27" borderId="10" xfId="114" applyFont="1" applyFill="1" applyBorder="1" applyAlignment="1">
      <alignment vertical="center" wrapText="1"/>
    </xf>
    <xf numFmtId="165" fontId="44" fillId="27" borderId="10" xfId="32" applyNumberFormat="1" applyFont="1" applyFill="1" applyBorder="1" applyAlignment="1">
      <alignment vertical="center" wrapText="1"/>
    </xf>
    <xf numFmtId="0" fontId="44" fillId="27" borderId="10" xfId="95" applyFont="1" applyFill="1" applyBorder="1" applyAlignment="1">
      <alignment vertical="center" wrapText="1"/>
    </xf>
    <xf numFmtId="0" fontId="21" fillId="27" borderId="10" xfId="95" applyFont="1" applyFill="1" applyBorder="1" applyAlignment="1">
      <alignment horizontal="center" vertical="center" wrapText="1"/>
    </xf>
    <xf numFmtId="0" fontId="66" fillId="0" borderId="10" xfId="0" applyFont="1" applyFill="1" applyBorder="1" applyAlignment="1">
      <alignment horizontal="left" vertical="center"/>
    </xf>
    <xf numFmtId="0" fontId="44" fillId="0" borderId="10" xfId="0" applyFont="1" applyFill="1" applyBorder="1" applyAlignment="1">
      <alignment vertical="center" wrapText="1"/>
    </xf>
    <xf numFmtId="0" fontId="21" fillId="27" borderId="10" xfId="206" applyFont="1" applyFill="1" applyBorder="1" applyAlignment="1">
      <alignment horizontal="center" vertical="center" wrapText="1"/>
    </xf>
    <xf numFmtId="0" fontId="44" fillId="27" borderId="10" xfId="207" applyFont="1" applyFill="1" applyBorder="1" applyAlignment="1" applyProtection="1">
      <alignment vertical="center" wrapText="1"/>
    </xf>
    <xf numFmtId="0" fontId="44" fillId="27" borderId="10" xfId="206" applyFont="1" applyFill="1" applyBorder="1" applyAlignment="1">
      <alignment vertical="center" wrapText="1"/>
    </xf>
    <xf numFmtId="1" fontId="44" fillId="27" borderId="10" xfId="0" applyNumberFormat="1" applyFont="1" applyFill="1" applyBorder="1" applyAlignment="1">
      <alignment vertical="center" wrapText="1"/>
    </xf>
    <xf numFmtId="0" fontId="21" fillId="27" borderId="10" xfId="94" applyFont="1" applyFill="1" applyBorder="1" applyAlignment="1">
      <alignment horizontal="center" vertical="center" wrapText="1"/>
    </xf>
    <xf numFmtId="0" fontId="44" fillId="27" borderId="10" xfId="57" applyFont="1" applyFill="1" applyBorder="1" applyAlignment="1">
      <alignment vertical="center" wrapText="1"/>
    </xf>
    <xf numFmtId="0" fontId="21" fillId="0" borderId="10" xfId="0" applyFont="1" applyFill="1" applyBorder="1" applyAlignment="1">
      <alignment horizontal="left" vertical="center" wrapText="1"/>
    </xf>
    <xf numFmtId="0" fontId="66" fillId="0" borderId="10" xfId="0" applyFont="1" applyFill="1" applyBorder="1" applyAlignment="1">
      <alignment horizontal="left" vertical="center" wrapText="1"/>
    </xf>
    <xf numFmtId="0" fontId="21" fillId="27" borderId="10" xfId="30" applyNumberFormat="1" applyFont="1" applyFill="1" applyBorder="1" applyAlignment="1">
      <alignment vertical="center" wrapText="1"/>
    </xf>
    <xf numFmtId="0" fontId="21" fillId="0" borderId="10" xfId="0" applyFont="1" applyFill="1" applyBorder="1" applyAlignment="1">
      <alignment vertical="center" wrapText="1"/>
    </xf>
    <xf numFmtId="0" fontId="80" fillId="27" borderId="10" xfId="114" applyFont="1" applyFill="1" applyBorder="1" applyAlignment="1">
      <alignment vertical="center" wrapText="1"/>
    </xf>
    <xf numFmtId="0" fontId="21" fillId="27" borderId="10" xfId="206" applyFont="1" applyFill="1" applyBorder="1" applyAlignment="1">
      <alignment vertical="center" wrapText="1"/>
    </xf>
    <xf numFmtId="0" fontId="21" fillId="29" borderId="10" xfId="0" applyFont="1" applyFill="1" applyBorder="1" applyAlignment="1">
      <alignment vertical="center"/>
    </xf>
    <xf numFmtId="0" fontId="21" fillId="27" borderId="10" xfId="0" quotePrefix="1" applyFont="1" applyFill="1" applyBorder="1" applyAlignment="1" applyProtection="1">
      <alignment vertical="center" wrapText="1"/>
      <protection locked="0"/>
    </xf>
    <xf numFmtId="0" fontId="21" fillId="27" borderId="10" xfId="78" applyFont="1" applyFill="1" applyBorder="1" applyAlignment="1">
      <alignment vertical="center" wrapText="1"/>
    </xf>
    <xf numFmtId="3" fontId="44" fillId="27" borderId="10" xfId="129" applyNumberFormat="1" applyFont="1" applyFill="1" applyBorder="1" applyAlignment="1">
      <alignment vertical="center" wrapText="1"/>
    </xf>
    <xf numFmtId="3" fontId="21" fillId="27" borderId="10" xfId="129" applyNumberFormat="1" applyFont="1" applyFill="1" applyBorder="1" applyAlignment="1">
      <alignment vertical="center" wrapText="1"/>
    </xf>
    <xf numFmtId="3" fontId="21" fillId="27" borderId="10" xfId="129" applyNumberFormat="1" applyFont="1" applyFill="1" applyBorder="1" applyAlignment="1">
      <alignment horizontal="center" vertical="center" wrapText="1"/>
    </xf>
    <xf numFmtId="3" fontId="21" fillId="27" borderId="10" xfId="0" applyNumberFormat="1" applyFont="1" applyFill="1" applyBorder="1" applyAlignment="1">
      <alignment vertical="center" wrapText="1"/>
    </xf>
    <xf numFmtId="0" fontId="44" fillId="27" borderId="10" xfId="78" applyFont="1" applyFill="1" applyBorder="1" applyAlignment="1">
      <alignment vertical="center" wrapText="1"/>
    </xf>
    <xf numFmtId="0" fontId="21" fillId="27" borderId="10" xfId="114" applyFont="1" applyFill="1" applyBorder="1" applyAlignment="1">
      <alignment horizontal="center" vertical="center" wrapText="1"/>
    </xf>
    <xf numFmtId="0" fontId="44" fillId="27" borderId="10" xfId="128" applyNumberFormat="1" applyFont="1" applyFill="1" applyBorder="1" applyAlignment="1">
      <alignment vertical="center" wrapText="1"/>
    </xf>
    <xf numFmtId="0" fontId="21" fillId="27" borderId="10" xfId="128" applyNumberFormat="1" applyFont="1" applyFill="1" applyBorder="1" applyAlignment="1">
      <alignment vertical="center" wrapText="1"/>
    </xf>
    <xf numFmtId="0" fontId="21" fillId="27" borderId="10" xfId="128" applyFont="1" applyFill="1" applyBorder="1" applyAlignment="1">
      <alignment horizontal="center" vertical="center" wrapText="1"/>
    </xf>
    <xf numFmtId="0" fontId="21" fillId="27" borderId="10" xfId="94" applyFont="1" applyFill="1" applyBorder="1" applyAlignment="1">
      <alignment vertical="center" wrapText="1"/>
    </xf>
    <xf numFmtId="0" fontId="21" fillId="27" borderId="10" xfId="95" applyFont="1" applyFill="1" applyBorder="1" applyAlignment="1">
      <alignment vertical="center" wrapText="1"/>
    </xf>
    <xf numFmtId="0" fontId="21" fillId="24" borderId="10" xfId="95" applyFont="1" applyFill="1" applyBorder="1" applyAlignment="1">
      <alignment vertical="center" wrapText="1"/>
    </xf>
    <xf numFmtId="0" fontId="21" fillId="24" borderId="10" xfId="95" quotePrefix="1" applyFont="1" applyFill="1" applyBorder="1" applyAlignment="1">
      <alignment vertical="center" wrapText="1"/>
    </xf>
    <xf numFmtId="165" fontId="21" fillId="24" borderId="10" xfId="30" applyNumberFormat="1" applyFont="1" applyFill="1" applyBorder="1" applyAlignment="1">
      <alignment vertical="center" wrapText="1"/>
    </xf>
    <xf numFmtId="0" fontId="21" fillId="24" borderId="10" xfId="114" applyFont="1" applyFill="1" applyBorder="1" applyAlignment="1">
      <alignment vertical="center" wrapText="1"/>
    </xf>
    <xf numFmtId="0" fontId="44" fillId="27" borderId="10" xfId="60" applyFont="1" applyFill="1" applyBorder="1" applyAlignment="1">
      <alignment vertical="center" wrapText="1"/>
    </xf>
    <xf numFmtId="0" fontId="21" fillId="27" borderId="10" xfId="60" applyFont="1" applyFill="1" applyBorder="1" applyAlignment="1">
      <alignment horizontal="center" vertical="center" wrapText="1"/>
    </xf>
    <xf numFmtId="3" fontId="44" fillId="27" borderId="10" xfId="58" applyNumberFormat="1" applyFont="1" applyFill="1" applyBorder="1" applyAlignment="1">
      <alignment vertical="center" wrapText="1"/>
    </xf>
    <xf numFmtId="3" fontId="21" fillId="27" borderId="10" xfId="0" applyNumberFormat="1" applyFont="1" applyFill="1" applyBorder="1" applyAlignment="1">
      <alignment horizontal="center" vertical="center" wrapText="1"/>
    </xf>
    <xf numFmtId="3" fontId="21" fillId="27" borderId="10" xfId="0" applyNumberFormat="1" applyFont="1" applyFill="1" applyBorder="1" applyAlignment="1">
      <alignment horizontal="left" vertical="center"/>
    </xf>
    <xf numFmtId="169" fontId="21" fillId="27" borderId="10" xfId="0" applyNumberFormat="1" applyFont="1" applyFill="1" applyBorder="1" applyAlignment="1">
      <alignment horizontal="left" vertical="center"/>
    </xf>
    <xf numFmtId="0" fontId="44" fillId="27" borderId="10" xfId="78" applyNumberFormat="1" applyFont="1" applyFill="1" applyBorder="1" applyAlignment="1">
      <alignment vertical="center" wrapText="1"/>
    </xf>
    <xf numFmtId="3" fontId="44" fillId="27" borderId="10" xfId="0" applyNumberFormat="1" applyFont="1" applyFill="1" applyBorder="1" applyAlignment="1">
      <alignment vertical="center" wrapText="1"/>
    </xf>
    <xf numFmtId="3" fontId="21" fillId="25" borderId="10" xfId="30" applyNumberFormat="1" applyFont="1" applyFill="1" applyBorder="1" applyAlignment="1">
      <alignment horizontal="right" vertical="center" wrapText="1"/>
    </xf>
    <xf numFmtId="3" fontId="21" fillId="25" borderId="10" xfId="0" applyNumberFormat="1" applyFont="1" applyFill="1" applyBorder="1" applyAlignment="1">
      <alignment horizontal="right" vertical="center" wrapText="1"/>
    </xf>
    <xf numFmtId="0" fontId="44" fillId="24" borderId="10" xfId="0" applyNumberFormat="1" applyFont="1" applyFill="1" applyBorder="1" applyAlignment="1">
      <alignment vertical="center" wrapText="1"/>
    </xf>
    <xf numFmtId="0" fontId="21" fillId="24" borderId="10" xfId="0" applyNumberFormat="1" applyFont="1" applyFill="1" applyBorder="1" applyAlignment="1">
      <alignment vertical="center" wrapText="1"/>
    </xf>
    <xf numFmtId="3" fontId="21" fillId="24" borderId="10" xfId="30" applyNumberFormat="1" applyFont="1" applyFill="1" applyBorder="1" applyAlignment="1">
      <alignment horizontal="right" vertical="center" wrapText="1"/>
    </xf>
    <xf numFmtId="0" fontId="0" fillId="24" borderId="0" xfId="0" applyFill="1" applyAlignment="1">
      <alignment vertical="center"/>
    </xf>
    <xf numFmtId="0" fontId="44" fillId="27" borderId="10" xfId="91" applyFont="1" applyFill="1" applyBorder="1" applyAlignment="1" applyProtection="1">
      <alignment vertical="center" wrapText="1"/>
    </xf>
    <xf numFmtId="0" fontId="21" fillId="24" borderId="10" xfId="91" applyFont="1" applyFill="1" applyBorder="1" applyAlignment="1" applyProtection="1">
      <alignment vertical="center" wrapText="1"/>
      <protection locked="0"/>
    </xf>
    <xf numFmtId="3" fontId="44" fillId="28" borderId="10" xfId="0" applyNumberFormat="1" applyFont="1" applyFill="1" applyBorder="1" applyAlignment="1">
      <alignment horizontal="left" vertical="center"/>
    </xf>
    <xf numFmtId="49" fontId="21" fillId="24" borderId="10" xfId="0" applyNumberFormat="1" applyFont="1" applyFill="1" applyBorder="1" applyAlignment="1">
      <alignment vertical="center"/>
    </xf>
    <xf numFmtId="49" fontId="21" fillId="27" borderId="10" xfId="0" applyNumberFormat="1" applyFont="1" applyFill="1" applyBorder="1" applyAlignment="1">
      <alignment horizontal="center" vertical="center"/>
    </xf>
    <xf numFmtId="0" fontId="44" fillId="27" borderId="10" xfId="0" applyNumberFormat="1" applyFont="1" applyFill="1" applyBorder="1" applyAlignment="1">
      <alignment vertical="center"/>
    </xf>
    <xf numFmtId="0" fontId="21" fillId="27" borderId="10" xfId="0" applyNumberFormat="1" applyFont="1" applyFill="1" applyBorder="1" applyAlignment="1">
      <alignment horizontal="center" vertical="center"/>
    </xf>
    <xf numFmtId="0" fontId="21" fillId="24" borderId="10" xfId="156" applyFont="1" applyFill="1" applyBorder="1" applyAlignment="1">
      <alignment vertical="center" wrapText="1"/>
    </xf>
    <xf numFmtId="0" fontId="21" fillId="24" borderId="10" xfId="49" applyFont="1" applyFill="1" applyBorder="1" applyAlignment="1">
      <alignment vertical="center" wrapText="1"/>
    </xf>
    <xf numFmtId="0" fontId="44" fillId="27" borderId="10" xfId="0" applyFont="1" applyFill="1" applyBorder="1" applyAlignment="1">
      <alignment vertical="center"/>
    </xf>
    <xf numFmtId="0" fontId="21" fillId="24" borderId="10" xfId="94" applyFont="1" applyFill="1" applyBorder="1" applyAlignment="1">
      <alignment vertical="center" wrapText="1"/>
    </xf>
    <xf numFmtId="0" fontId="21" fillId="24" borderId="10" xfId="129" applyFont="1" applyFill="1" applyBorder="1" applyAlignment="1">
      <alignment vertical="center" wrapText="1"/>
    </xf>
    <xf numFmtId="165" fontId="21" fillId="24" borderId="10" xfId="32" applyNumberFormat="1" applyFont="1" applyFill="1" applyBorder="1" applyAlignment="1">
      <alignment vertical="center" wrapText="1"/>
    </xf>
    <xf numFmtId="0" fontId="44" fillId="27" borderId="10" xfId="56" applyFont="1" applyFill="1" applyBorder="1" applyAlignment="1">
      <alignment vertical="center" wrapText="1"/>
    </xf>
    <xf numFmtId="3" fontId="21" fillId="24" borderId="10" xfId="129" applyNumberFormat="1" applyFont="1" applyFill="1" applyBorder="1" applyAlignment="1">
      <alignment vertical="center" wrapText="1"/>
    </xf>
    <xf numFmtId="3" fontId="21" fillId="24" borderId="10" xfId="30" applyNumberFormat="1" applyFont="1" applyFill="1" applyBorder="1" applyAlignment="1">
      <alignment vertical="center" wrapText="1"/>
    </xf>
    <xf numFmtId="49" fontId="44" fillId="27" borderId="10" xfId="95" applyNumberFormat="1" applyFont="1" applyFill="1" applyBorder="1" applyAlignment="1">
      <alignment vertical="center"/>
    </xf>
    <xf numFmtId="49" fontId="21" fillId="24" borderId="10" xfId="95" applyNumberFormat="1" applyFont="1" applyFill="1" applyBorder="1" applyAlignment="1">
      <alignment vertical="center" wrapText="1"/>
    </xf>
    <xf numFmtId="49" fontId="21" fillId="27" borderId="10" xfId="95" applyNumberFormat="1" applyFont="1" applyFill="1" applyBorder="1" applyAlignment="1">
      <alignment horizontal="center" vertical="center"/>
    </xf>
    <xf numFmtId="3" fontId="44" fillId="27" borderId="10" xfId="0" applyNumberFormat="1" applyFont="1" applyFill="1" applyBorder="1" applyAlignment="1">
      <alignment vertical="center"/>
    </xf>
    <xf numFmtId="3" fontId="21" fillId="27" borderId="10" xfId="0" applyNumberFormat="1" applyFont="1" applyFill="1" applyBorder="1" applyAlignment="1">
      <alignment horizontal="center" vertical="center"/>
    </xf>
    <xf numFmtId="3" fontId="21" fillId="28" borderId="10" xfId="0" applyNumberFormat="1" applyFont="1" applyFill="1" applyBorder="1" applyAlignment="1">
      <alignment horizontal="right" vertical="center"/>
    </xf>
    <xf numFmtId="0" fontId="21" fillId="24" borderId="10" xfId="30" applyNumberFormat="1" applyFont="1" applyFill="1" applyBorder="1" applyAlignment="1">
      <alignment vertical="center" wrapText="1"/>
    </xf>
    <xf numFmtId="0" fontId="44" fillId="24" borderId="10" xfId="95" applyFont="1" applyFill="1" applyBorder="1" applyAlignment="1">
      <alignment vertical="center" wrapText="1"/>
    </xf>
    <xf numFmtId="0" fontId="44" fillId="24" borderId="10" xfId="94" applyFont="1" applyFill="1" applyBorder="1" applyAlignment="1">
      <alignment vertical="center" wrapText="1"/>
    </xf>
    <xf numFmtId="165" fontId="21" fillId="24" borderId="10" xfId="0" applyNumberFormat="1" applyFont="1" applyFill="1" applyBorder="1" applyAlignment="1">
      <alignment vertical="center" wrapText="1"/>
    </xf>
    <xf numFmtId="177" fontId="82" fillId="27" borderId="10" xfId="0" applyNumberFormat="1" applyFont="1" applyFill="1" applyBorder="1" applyAlignment="1">
      <alignment horizontal="center" vertical="center"/>
    </xf>
    <xf numFmtId="177" fontId="82" fillId="24" borderId="10" xfId="0" applyNumberFormat="1" applyFont="1" applyFill="1" applyBorder="1" applyAlignment="1">
      <alignment vertical="center"/>
    </xf>
    <xf numFmtId="177" fontId="44" fillId="27" borderId="10" xfId="0" applyNumberFormat="1" applyFont="1" applyFill="1" applyBorder="1" applyAlignment="1">
      <alignment vertical="center" wrapText="1"/>
    </xf>
    <xf numFmtId="49" fontId="21" fillId="24" borderId="10" xfId="0" applyNumberFormat="1" applyFont="1" applyFill="1" applyBorder="1" applyAlignment="1">
      <alignment vertical="center" wrapText="1"/>
    </xf>
    <xf numFmtId="0" fontId="21" fillId="24" borderId="10" xfId="0" quotePrefix="1" applyFont="1" applyFill="1" applyBorder="1" applyAlignment="1">
      <alignment vertical="center" wrapText="1"/>
    </xf>
    <xf numFmtId="0" fontId="80" fillId="24" borderId="10" xfId="0" applyFont="1" applyFill="1" applyBorder="1" applyAlignment="1">
      <alignment horizontal="left" vertical="center" wrapText="1"/>
    </xf>
    <xf numFmtId="0" fontId="80" fillId="24" borderId="0" xfId="0" applyFont="1" applyFill="1" applyAlignment="1">
      <alignment horizontal="justify" vertical="center"/>
    </xf>
    <xf numFmtId="0" fontId="44" fillId="27" borderId="10" xfId="174" applyFont="1" applyFill="1" applyBorder="1" applyAlignment="1">
      <alignment vertical="center" wrapText="1"/>
    </xf>
    <xf numFmtId="0" fontId="0" fillId="0" borderId="0" xfId="0" applyAlignment="1">
      <alignment horizontal="right"/>
    </xf>
    <xf numFmtId="0" fontId="83" fillId="0" borderId="0" xfId="0" applyFont="1"/>
    <xf numFmtId="0" fontId="0" fillId="0" borderId="0" xfId="0" applyFill="1"/>
    <xf numFmtId="0" fontId="47" fillId="27" borderId="0" xfId="0" applyFont="1" applyFill="1" applyBorder="1" applyAlignment="1">
      <alignment horizontal="left" vertical="center"/>
    </xf>
    <xf numFmtId="3" fontId="44" fillId="27" borderId="0" xfId="0" applyNumberFormat="1" applyFont="1" applyFill="1" applyBorder="1" applyAlignment="1">
      <alignment vertical="center"/>
    </xf>
    <xf numFmtId="0" fontId="44" fillId="27" borderId="0" xfId="0" applyFont="1" applyFill="1" applyBorder="1" applyAlignment="1">
      <alignment vertical="center"/>
    </xf>
    <xf numFmtId="0" fontId="44" fillId="0" borderId="0" xfId="0" applyFont="1"/>
    <xf numFmtId="0" fontId="85" fillId="27" borderId="10" xfId="0" applyFont="1" applyFill="1" applyBorder="1" applyAlignment="1">
      <alignment horizontal="right" vertical="center"/>
    </xf>
    <xf numFmtId="0" fontId="85" fillId="27" borderId="10" xfId="0" applyFont="1" applyFill="1" applyBorder="1" applyAlignment="1">
      <alignment horizontal="center" vertical="center"/>
    </xf>
    <xf numFmtId="0" fontId="85" fillId="27" borderId="10" xfId="0" applyFont="1" applyFill="1" applyBorder="1" applyAlignment="1">
      <alignment vertical="center" wrapText="1"/>
    </xf>
    <xf numFmtId="0" fontId="85" fillId="27" borderId="10" xfId="94" applyFont="1" applyFill="1" applyBorder="1" applyAlignment="1">
      <alignment horizontal="center" vertical="center" wrapText="1"/>
    </xf>
    <xf numFmtId="0" fontId="85" fillId="27" borderId="10" xfId="0" applyFont="1" applyFill="1" applyBorder="1" applyAlignment="1">
      <alignment horizontal="center" vertical="center" wrapText="1"/>
    </xf>
    <xf numFmtId="3" fontId="85" fillId="27" borderId="10" xfId="0" applyNumberFormat="1" applyFont="1" applyFill="1" applyBorder="1" applyAlignment="1">
      <alignment horizontal="right" vertical="center" wrapText="1"/>
    </xf>
    <xf numFmtId="3" fontId="44" fillId="0" borderId="10" xfId="0" applyNumberFormat="1" applyFont="1" applyFill="1" applyBorder="1" applyAlignment="1">
      <alignment vertical="center"/>
    </xf>
    <xf numFmtId="0" fontId="44" fillId="0" borderId="0" xfId="0" applyFont="1" applyAlignment="1">
      <alignment vertical="center"/>
    </xf>
    <xf numFmtId="0" fontId="85" fillId="27" borderId="10" xfId="95" applyFont="1" applyFill="1" applyBorder="1" applyAlignment="1">
      <alignment vertical="center" wrapText="1"/>
    </xf>
    <xf numFmtId="0" fontId="85" fillId="27" borderId="10" xfId="95" applyFont="1" applyFill="1" applyBorder="1" applyAlignment="1">
      <alignment horizontal="center" vertical="center" wrapText="1"/>
    </xf>
    <xf numFmtId="3" fontId="85" fillId="0" borderId="10" xfId="95" applyNumberFormat="1" applyFont="1" applyFill="1" applyBorder="1" applyAlignment="1">
      <alignment horizontal="right" vertical="center" wrapText="1"/>
    </xf>
    <xf numFmtId="3" fontId="85" fillId="0" borderId="10" xfId="0" applyNumberFormat="1" applyFont="1" applyFill="1" applyBorder="1" applyAlignment="1">
      <alignment horizontal="right" vertical="center" wrapText="1"/>
    </xf>
    <xf numFmtId="0" fontId="85" fillId="27" borderId="10" xfId="134" applyFont="1" applyFill="1" applyBorder="1" applyAlignment="1">
      <alignment vertical="center" wrapText="1"/>
    </xf>
    <xf numFmtId="0" fontId="85" fillId="27" borderId="10" xfId="134" applyFont="1" applyFill="1" applyBorder="1" applyAlignment="1">
      <alignment horizontal="center" vertical="center" wrapText="1"/>
    </xf>
    <xf numFmtId="3" fontId="85" fillId="0" borderId="10" xfId="134" applyNumberFormat="1" applyFont="1" applyFill="1" applyBorder="1" applyAlignment="1">
      <alignment horizontal="right" vertical="center" wrapText="1"/>
    </xf>
    <xf numFmtId="0" fontId="85" fillId="27" borderId="10" xfId="94" applyFont="1" applyFill="1" applyBorder="1" applyAlignment="1">
      <alignment vertical="center" wrapText="1"/>
    </xf>
    <xf numFmtId="3" fontId="85" fillId="0" borderId="10" xfId="94" applyNumberFormat="1" applyFont="1" applyFill="1" applyBorder="1" applyAlignment="1">
      <alignment horizontal="right" vertical="center" wrapText="1"/>
    </xf>
    <xf numFmtId="0" fontId="85" fillId="24" borderId="10" xfId="0" applyFont="1" applyFill="1" applyBorder="1" applyAlignment="1">
      <alignment horizontal="right" vertical="center"/>
    </xf>
    <xf numFmtId="0" fontId="85" fillId="24" borderId="10" xfId="0" applyFont="1" applyFill="1" applyBorder="1" applyAlignment="1">
      <alignment horizontal="center" vertical="center"/>
    </xf>
    <xf numFmtId="0" fontId="85" fillId="24" borderId="10" xfId="94" applyFont="1" applyFill="1" applyBorder="1" applyAlignment="1">
      <alignment vertical="center" wrapText="1"/>
    </xf>
    <xf numFmtId="0" fontId="85" fillId="24" borderId="10" xfId="94" applyFont="1" applyFill="1" applyBorder="1" applyAlignment="1">
      <alignment horizontal="center" vertical="center" wrapText="1"/>
    </xf>
    <xf numFmtId="3" fontId="85" fillId="24" borderId="10" xfId="0" applyNumberFormat="1" applyFont="1" applyFill="1" applyBorder="1" applyAlignment="1">
      <alignment horizontal="right" vertical="center" wrapText="1"/>
    </xf>
    <xf numFmtId="3" fontId="85" fillId="24" borderId="10" xfId="94" applyNumberFormat="1" applyFont="1" applyFill="1" applyBorder="1" applyAlignment="1">
      <alignment horizontal="right" vertical="center" wrapText="1"/>
    </xf>
    <xf numFmtId="0" fontId="44" fillId="24" borderId="0" xfId="0" applyFont="1" applyFill="1" applyAlignment="1">
      <alignment vertical="center"/>
    </xf>
    <xf numFmtId="0" fontId="44" fillId="27" borderId="10" xfId="0" applyFont="1" applyFill="1" applyBorder="1" applyAlignment="1" applyProtection="1">
      <alignment vertical="center" wrapText="1"/>
    </xf>
    <xf numFmtId="0" fontId="44" fillId="0" borderId="0" xfId="0" applyFont="1" applyAlignment="1">
      <alignment horizontal="right"/>
    </xf>
    <xf numFmtId="0" fontId="44" fillId="0" borderId="0" xfId="0" applyFont="1" applyAlignment="1">
      <alignment horizontal="center"/>
    </xf>
    <xf numFmtId="0" fontId="44" fillId="0" borderId="0" xfId="0" applyFont="1" applyFill="1"/>
    <xf numFmtId="0" fontId="47" fillId="24" borderId="0" xfId="0" applyFont="1" applyFill="1" applyBorder="1" applyAlignment="1">
      <alignment horizontal="left" vertical="center"/>
    </xf>
    <xf numFmtId="3" fontId="44" fillId="24" borderId="0" xfId="0" applyNumberFormat="1" applyFont="1" applyFill="1" applyBorder="1" applyAlignment="1">
      <alignment vertical="center"/>
    </xf>
    <xf numFmtId="0" fontId="44" fillId="24" borderId="0" xfId="0" applyFont="1" applyFill="1" applyBorder="1" applyAlignment="1">
      <alignment vertical="center"/>
    </xf>
    <xf numFmtId="3" fontId="46" fillId="24" borderId="11" xfId="0" applyNumberFormat="1" applyFont="1" applyFill="1" applyBorder="1" applyAlignment="1">
      <alignment horizontal="right" vertical="center" wrapText="1"/>
    </xf>
    <xf numFmtId="38" fontId="21" fillId="24" borderId="10" xfId="0" applyNumberFormat="1" applyFont="1" applyFill="1" applyBorder="1" applyAlignment="1">
      <alignment horizontal="center" vertical="center" wrapText="1"/>
    </xf>
    <xf numFmtId="3" fontId="21" fillId="24" borderId="10" xfId="100" applyNumberFormat="1" applyFont="1" applyFill="1" applyBorder="1" applyAlignment="1">
      <alignment horizontal="right" vertical="center" wrapText="1"/>
    </xf>
    <xf numFmtId="0" fontId="21" fillId="24" borderId="0" xfId="0" applyFont="1" applyFill="1" applyAlignment="1">
      <alignment vertical="center"/>
    </xf>
    <xf numFmtId="0" fontId="21" fillId="24" borderId="10" xfId="128" applyFont="1" applyFill="1" applyBorder="1" applyAlignment="1">
      <alignment horizontal="left" vertical="center" wrapText="1"/>
    </xf>
    <xf numFmtId="0" fontId="21" fillId="24" borderId="10" xfId="94" applyFont="1" applyFill="1" applyBorder="1" applyAlignment="1">
      <alignment horizontal="center" vertical="center" wrapText="1"/>
    </xf>
    <xf numFmtId="38" fontId="21" fillId="24" borderId="10" xfId="0" applyNumberFormat="1" applyFont="1" applyFill="1" applyBorder="1" applyAlignment="1">
      <alignment horizontal="center" vertical="center"/>
    </xf>
    <xf numFmtId="38" fontId="21" fillId="24" borderId="10" xfId="187" applyNumberFormat="1" applyFont="1" applyFill="1" applyBorder="1" applyAlignment="1">
      <alignment horizontal="center" vertical="center"/>
    </xf>
    <xf numFmtId="0" fontId="21" fillId="24" borderId="10" xfId="100" applyFont="1" applyFill="1" applyBorder="1" applyAlignment="1">
      <alignment horizontal="center" vertical="center" wrapText="1"/>
    </xf>
    <xf numFmtId="38" fontId="21" fillId="24" borderId="10" xfId="0" applyNumberFormat="1" applyFont="1" applyFill="1" applyBorder="1" applyAlignment="1">
      <alignment vertical="center" wrapText="1"/>
    </xf>
    <xf numFmtId="0" fontId="21" fillId="24" borderId="10" xfId="100" applyFont="1" applyFill="1" applyBorder="1" applyAlignment="1">
      <alignment horizontal="left" vertical="center" wrapText="1"/>
    </xf>
    <xf numFmtId="0" fontId="21" fillId="24" borderId="10" xfId="95" applyFont="1" applyFill="1" applyBorder="1" applyAlignment="1">
      <alignment horizontal="center" vertical="center" wrapText="1"/>
    </xf>
    <xf numFmtId="49" fontId="21" fillId="24" borderId="10" xfId="187" applyNumberFormat="1" applyFont="1" applyFill="1" applyBorder="1" applyAlignment="1">
      <alignment horizontal="center" vertical="center" wrapText="1" shrinkToFit="1"/>
    </xf>
    <xf numFmtId="178" fontId="21" fillId="24" borderId="10" xfId="187" applyNumberFormat="1" applyFont="1" applyFill="1" applyBorder="1" applyAlignment="1">
      <alignment horizontal="center" vertical="center" wrapText="1"/>
    </xf>
    <xf numFmtId="49" fontId="21" fillId="24" borderId="10" xfId="187" applyNumberFormat="1" applyFont="1" applyFill="1" applyBorder="1" applyAlignment="1">
      <alignment horizontal="center" vertical="center" wrapText="1"/>
    </xf>
    <xf numFmtId="3" fontId="21" fillId="24" borderId="10" xfId="0" applyNumberFormat="1" applyFont="1" applyFill="1" applyBorder="1" applyAlignment="1">
      <alignment horizontal="center" vertical="center"/>
    </xf>
    <xf numFmtId="38" fontId="21" fillId="24" borderId="10" xfId="0" applyNumberFormat="1" applyFont="1" applyFill="1" applyBorder="1" applyAlignment="1">
      <alignment horizontal="left" vertical="center"/>
    </xf>
    <xf numFmtId="0" fontId="21" fillId="24" borderId="10" xfId="100" applyFont="1" applyFill="1" applyBorder="1" applyAlignment="1">
      <alignment vertical="center" wrapText="1"/>
    </xf>
    <xf numFmtId="0" fontId="21" fillId="24" borderId="10" xfId="188" applyFont="1" applyFill="1" applyBorder="1" applyAlignment="1">
      <alignment horizontal="center" vertical="center"/>
    </xf>
    <xf numFmtId="38" fontId="21" fillId="24" borderId="10" xfId="188" applyNumberFormat="1" applyFont="1" applyFill="1" applyBorder="1" applyAlignment="1">
      <alignment horizontal="center" vertical="center"/>
    </xf>
    <xf numFmtId="0" fontId="21" fillId="24" borderId="10" xfId="0" applyNumberFormat="1" applyFont="1" applyFill="1" applyBorder="1" applyAlignment="1">
      <alignment horizontal="center" vertical="center" wrapText="1"/>
    </xf>
    <xf numFmtId="0" fontId="21" fillId="24" borderId="10" xfId="189" applyFont="1" applyFill="1" applyBorder="1" applyAlignment="1">
      <alignment horizontal="center" vertical="center"/>
    </xf>
    <xf numFmtId="38" fontId="21" fillId="24" borderId="10" xfId="189" applyNumberFormat="1" applyFont="1" applyFill="1" applyBorder="1" applyAlignment="1">
      <alignment horizontal="center" vertical="center"/>
    </xf>
    <xf numFmtId="38" fontId="21" fillId="24" borderId="10" xfId="0" applyNumberFormat="1" applyFont="1" applyFill="1" applyBorder="1" applyAlignment="1">
      <alignment vertical="center"/>
    </xf>
    <xf numFmtId="0" fontId="21" fillId="24" borderId="10" xfId="100" applyFont="1" applyFill="1" applyBorder="1" applyAlignment="1" applyProtection="1">
      <alignment horizontal="center" vertical="center" wrapText="1"/>
    </xf>
    <xf numFmtId="0" fontId="45" fillId="24" borderId="0" xfId="0" applyFont="1" applyFill="1" applyAlignment="1">
      <alignment vertical="center"/>
    </xf>
    <xf numFmtId="0" fontId="21" fillId="24" borderId="10" xfId="170" applyFont="1" applyFill="1" applyBorder="1" applyAlignment="1">
      <alignment horizontal="left" vertical="center" wrapText="1"/>
    </xf>
    <xf numFmtId="0" fontId="21" fillId="24" borderId="10" xfId="170" applyNumberFormat="1" applyFont="1" applyFill="1" applyBorder="1" applyAlignment="1">
      <alignment horizontal="center" vertical="center" wrapText="1"/>
    </xf>
    <xf numFmtId="0" fontId="21" fillId="24" borderId="10" xfId="170" applyNumberFormat="1" applyFont="1" applyFill="1" applyBorder="1" applyAlignment="1">
      <alignment horizontal="center" vertical="center"/>
    </xf>
    <xf numFmtId="3" fontId="21" fillId="24" borderId="10" xfId="187" applyNumberFormat="1" applyFont="1" applyFill="1" applyBorder="1" applyAlignment="1">
      <alignment horizontal="center" vertical="center" wrapText="1"/>
    </xf>
    <xf numFmtId="0" fontId="21" fillId="24" borderId="10" xfId="77" applyFont="1" applyFill="1" applyBorder="1" applyAlignment="1">
      <alignment horizontal="center" vertical="center" wrapText="1"/>
    </xf>
    <xf numFmtId="0" fontId="21" fillId="24" borderId="10" xfId="162" applyFont="1" applyFill="1" applyBorder="1" applyAlignment="1">
      <alignment horizontal="left" vertical="center" wrapText="1"/>
    </xf>
    <xf numFmtId="0" fontId="69" fillId="24" borderId="0" xfId="0" applyFont="1" applyFill="1" applyAlignment="1">
      <alignment horizontal="left" vertical="center"/>
    </xf>
    <xf numFmtId="0" fontId="21" fillId="24" borderId="10" xfId="95" applyFont="1" applyFill="1" applyBorder="1" applyAlignment="1">
      <alignment horizontal="left" vertical="center" wrapText="1"/>
    </xf>
    <xf numFmtId="38" fontId="21" fillId="24" borderId="10" xfId="108" applyNumberFormat="1" applyFont="1" applyFill="1" applyBorder="1" applyAlignment="1">
      <alignment horizontal="center" vertical="center" wrapText="1"/>
    </xf>
    <xf numFmtId="179" fontId="21" fillId="24" borderId="10" xfId="108" applyNumberFormat="1" applyFont="1" applyFill="1" applyBorder="1" applyAlignment="1">
      <alignment horizontal="center" vertical="center" wrapText="1"/>
    </xf>
    <xf numFmtId="38" fontId="21" fillId="24" borderId="10" xfId="192" applyNumberFormat="1" applyFont="1" applyFill="1" applyBorder="1" applyAlignment="1">
      <alignment horizontal="center" vertical="center"/>
    </xf>
    <xf numFmtId="3" fontId="21" fillId="24" borderId="10" xfId="192" applyNumberFormat="1" applyFont="1" applyFill="1" applyBorder="1" applyAlignment="1">
      <alignment horizontal="center" vertical="center"/>
    </xf>
    <xf numFmtId="38" fontId="21" fillId="24" borderId="10" xfId="108" applyNumberFormat="1" applyFont="1" applyFill="1" applyBorder="1" applyAlignment="1">
      <alignment horizontal="center" vertical="center"/>
    </xf>
    <xf numFmtId="38" fontId="21" fillId="24" borderId="10" xfId="108" applyNumberFormat="1" applyFont="1" applyFill="1" applyBorder="1" applyAlignment="1">
      <alignment vertical="center"/>
    </xf>
    <xf numFmtId="0" fontId="21" fillId="24" borderId="10" xfId="0" applyNumberFormat="1" applyFont="1" applyFill="1" applyBorder="1" applyAlignment="1">
      <alignment horizontal="center" vertical="center"/>
    </xf>
    <xf numFmtId="3" fontId="21" fillId="24" borderId="10" xfId="187" applyNumberFormat="1" applyFont="1" applyFill="1" applyBorder="1" applyAlignment="1">
      <alignment vertical="center"/>
    </xf>
    <xf numFmtId="0" fontId="21" fillId="24" borderId="10" xfId="187" applyFont="1" applyFill="1" applyBorder="1" applyAlignment="1">
      <alignment vertical="center"/>
    </xf>
    <xf numFmtId="0" fontId="21" fillId="24" borderId="10" xfId="0" applyFont="1" applyFill="1" applyBorder="1" applyAlignment="1">
      <alignment vertical="center" wrapText="1" shrinkToFit="1"/>
    </xf>
    <xf numFmtId="0" fontId="21" fillId="24" borderId="10" xfId="0" applyNumberFormat="1" applyFont="1" applyFill="1" applyBorder="1" applyAlignment="1">
      <alignment horizontal="center" vertical="center" wrapText="1" shrinkToFit="1"/>
    </xf>
    <xf numFmtId="0" fontId="21" fillId="24" borderId="10" xfId="0" applyNumberFormat="1" applyFont="1" applyFill="1" applyBorder="1" applyAlignment="1">
      <alignment horizontal="center" vertical="center" shrinkToFit="1"/>
    </xf>
    <xf numFmtId="0" fontId="21" fillId="24" borderId="10" xfId="94" applyFont="1" applyFill="1" applyBorder="1" applyAlignment="1">
      <alignment horizontal="left" vertical="center" wrapText="1"/>
    </xf>
    <xf numFmtId="3" fontId="21" fillId="24" borderId="10" xfId="94" applyNumberFormat="1" applyFont="1" applyFill="1" applyBorder="1" applyAlignment="1">
      <alignment horizontal="center" vertical="center" wrapText="1"/>
    </xf>
    <xf numFmtId="0" fontId="21" fillId="24" borderId="10" xfId="170" applyFont="1" applyFill="1" applyBorder="1" applyAlignment="1">
      <alignment horizontal="center" vertical="center" wrapText="1"/>
    </xf>
    <xf numFmtId="38" fontId="21" fillId="24" borderId="10" xfId="193" applyNumberFormat="1" applyFont="1" applyFill="1" applyBorder="1" applyAlignment="1">
      <alignment horizontal="center" vertical="center" wrapText="1"/>
    </xf>
    <xf numFmtId="3" fontId="21" fillId="24" borderId="10" xfId="193" applyNumberFormat="1" applyFont="1" applyFill="1" applyBorder="1" applyAlignment="1">
      <alignment horizontal="center" vertical="center" wrapText="1"/>
    </xf>
    <xf numFmtId="0" fontId="21" fillId="24" borderId="10" xfId="128" applyFont="1" applyFill="1" applyBorder="1" applyAlignment="1">
      <alignment horizontal="center" vertical="center" wrapText="1"/>
    </xf>
    <xf numFmtId="38" fontId="21" fillId="24" borderId="0" xfId="0" applyNumberFormat="1" applyFont="1" applyFill="1" applyBorder="1" applyAlignment="1">
      <alignment horizontal="center" vertical="center"/>
    </xf>
    <xf numFmtId="0" fontId="21" fillId="24" borderId="10" xfId="189" applyFont="1" applyFill="1" applyBorder="1" applyAlignment="1">
      <alignment vertical="center"/>
    </xf>
    <xf numFmtId="180" fontId="21" fillId="24" borderId="10" xfId="162" applyNumberFormat="1" applyFont="1" applyFill="1" applyBorder="1" applyAlignment="1">
      <alignment horizontal="center" vertical="center" wrapText="1"/>
    </xf>
    <xf numFmtId="181" fontId="21" fillId="24" borderId="10" xfId="162" applyNumberFormat="1" applyFont="1" applyFill="1" applyBorder="1" applyAlignment="1">
      <alignment horizontal="center" vertical="center" wrapText="1"/>
    </xf>
    <xf numFmtId="182" fontId="21" fillId="24" borderId="10" xfId="170" applyNumberFormat="1" applyFont="1" applyFill="1" applyBorder="1" applyAlignment="1">
      <alignment horizontal="center" vertical="center" wrapText="1"/>
    </xf>
    <xf numFmtId="0" fontId="21" fillId="24" borderId="10" xfId="208" applyFont="1" applyFill="1" applyBorder="1" applyAlignment="1">
      <alignment horizontal="center" vertical="center"/>
    </xf>
    <xf numFmtId="38" fontId="21" fillId="24" borderId="10" xfId="197" applyNumberFormat="1" applyFont="1" applyFill="1" applyBorder="1" applyAlignment="1">
      <alignment horizontal="center" vertical="center" wrapText="1"/>
    </xf>
    <xf numFmtId="179" fontId="21" fillId="24" borderId="10" xfId="197" applyNumberFormat="1" applyFont="1" applyFill="1" applyBorder="1" applyAlignment="1">
      <alignment horizontal="center" vertical="center" wrapText="1"/>
    </xf>
    <xf numFmtId="0" fontId="21" fillId="24" borderId="10" xfId="156" applyFont="1" applyFill="1" applyBorder="1" applyAlignment="1">
      <alignment horizontal="left" vertical="center" wrapText="1"/>
    </xf>
    <xf numFmtId="182" fontId="21" fillId="24" borderId="10" xfId="0" applyNumberFormat="1" applyFont="1" applyFill="1" applyBorder="1" applyAlignment="1">
      <alignment horizontal="center" vertical="center" wrapText="1"/>
    </xf>
    <xf numFmtId="179" fontId="21" fillId="24" borderId="10" xfId="108" applyNumberFormat="1" applyFont="1" applyFill="1" applyBorder="1" applyAlignment="1">
      <alignment horizontal="center" vertical="center"/>
    </xf>
    <xf numFmtId="38" fontId="21" fillId="24" borderId="10" xfId="199" applyNumberFormat="1" applyFont="1" applyFill="1" applyBorder="1" applyAlignment="1">
      <alignment horizontal="center" vertical="center"/>
    </xf>
    <xf numFmtId="3" fontId="21" fillId="24" borderId="10" xfId="199" applyNumberFormat="1" applyFont="1" applyFill="1" applyBorder="1" applyAlignment="1">
      <alignment horizontal="center" vertical="center"/>
    </xf>
    <xf numFmtId="38" fontId="21" fillId="24" borderId="10" xfId="199" applyNumberFormat="1" applyFont="1" applyFill="1" applyBorder="1" applyAlignment="1">
      <alignment horizontal="right" vertical="center"/>
    </xf>
    <xf numFmtId="3" fontId="21" fillId="24" borderId="10" xfId="208" applyNumberFormat="1" applyFont="1" applyFill="1" applyBorder="1" applyAlignment="1">
      <alignment horizontal="left" vertical="center" wrapText="1"/>
    </xf>
    <xf numFmtId="3" fontId="21" fillId="24" borderId="10" xfId="209" applyNumberFormat="1" applyFont="1" applyFill="1" applyBorder="1" applyAlignment="1">
      <alignment horizontal="left" vertical="center" wrapText="1"/>
    </xf>
    <xf numFmtId="38" fontId="21" fillId="24" borderId="10" xfId="200" applyNumberFormat="1" applyFont="1" applyFill="1" applyBorder="1" applyAlignment="1">
      <alignment horizontal="center" vertical="center"/>
    </xf>
    <xf numFmtId="3" fontId="21" fillId="24" borderId="10" xfId="200" applyNumberFormat="1" applyFont="1" applyFill="1" applyBorder="1" applyAlignment="1">
      <alignment horizontal="center" vertical="center"/>
    </xf>
    <xf numFmtId="38" fontId="21" fillId="24" borderId="10" xfId="200" applyNumberFormat="1" applyFont="1" applyFill="1" applyBorder="1" applyAlignment="1">
      <alignment horizontal="right" vertical="center"/>
    </xf>
    <xf numFmtId="0" fontId="21" fillId="24" borderId="10" xfId="0" applyFont="1" applyFill="1" applyBorder="1" applyAlignment="1" applyProtection="1">
      <alignment horizontal="center" vertical="center" wrapText="1"/>
    </xf>
    <xf numFmtId="3" fontId="21" fillId="24" borderId="10" xfId="99" applyNumberFormat="1" applyFont="1" applyFill="1" applyBorder="1" applyAlignment="1">
      <alignment horizontal="left" vertical="center" wrapText="1"/>
    </xf>
    <xf numFmtId="3" fontId="21" fillId="24" borderId="10" xfId="99" applyNumberFormat="1" applyFont="1" applyFill="1" applyBorder="1" applyAlignment="1">
      <alignment horizontal="center" vertical="center" wrapText="1"/>
    </xf>
    <xf numFmtId="38" fontId="21" fillId="24" borderId="10" xfId="201" applyNumberFormat="1" applyFont="1" applyFill="1" applyBorder="1" applyAlignment="1">
      <alignment horizontal="center" vertical="center"/>
    </xf>
    <xf numFmtId="3" fontId="21" fillId="24" borderId="10" xfId="201" applyNumberFormat="1" applyFont="1" applyFill="1" applyBorder="1" applyAlignment="1">
      <alignment horizontal="center" vertical="center"/>
    </xf>
    <xf numFmtId="38" fontId="21" fillId="24" borderId="10" xfId="201" applyNumberFormat="1" applyFont="1" applyFill="1" applyBorder="1" applyAlignment="1">
      <alignment horizontal="right" vertical="center"/>
    </xf>
    <xf numFmtId="0" fontId="21" fillId="24" borderId="10" xfId="0" applyNumberFormat="1" applyFont="1" applyFill="1" applyBorder="1" applyAlignment="1">
      <alignment horizontal="left" vertical="center" wrapText="1"/>
    </xf>
    <xf numFmtId="3" fontId="21" fillId="24" borderId="10" xfId="187" applyNumberFormat="1" applyFont="1" applyFill="1" applyBorder="1" applyAlignment="1">
      <alignment horizontal="center" vertical="center"/>
    </xf>
    <xf numFmtId="0" fontId="21" fillId="24" borderId="10" xfId="189" applyFont="1" applyFill="1" applyBorder="1" applyAlignment="1">
      <alignment horizontal="center" vertical="center" wrapText="1"/>
    </xf>
    <xf numFmtId="38" fontId="21" fillId="24" borderId="10" xfId="189" applyNumberFormat="1" applyFont="1" applyFill="1" applyBorder="1" applyAlignment="1">
      <alignment horizontal="center" vertical="center" wrapText="1"/>
    </xf>
    <xf numFmtId="0" fontId="21" fillId="24" borderId="10" xfId="167" applyNumberFormat="1" applyFont="1" applyFill="1" applyBorder="1" applyAlignment="1">
      <alignment horizontal="center" vertical="center" wrapText="1"/>
    </xf>
    <xf numFmtId="3" fontId="21" fillId="24" borderId="10" xfId="170" applyNumberFormat="1" applyFont="1" applyFill="1" applyBorder="1" applyAlignment="1">
      <alignment horizontal="center" vertical="center" wrapText="1"/>
    </xf>
    <xf numFmtId="38" fontId="21" fillId="24" borderId="0" xfId="187" applyNumberFormat="1" applyFont="1" applyFill="1" applyBorder="1" applyAlignment="1">
      <alignment horizontal="center" vertical="center"/>
    </xf>
    <xf numFmtId="0" fontId="21" fillId="24" borderId="0" xfId="0" applyFont="1" applyFill="1"/>
    <xf numFmtId="0" fontId="21" fillId="24" borderId="14" xfId="0" applyFont="1" applyFill="1" applyBorder="1"/>
    <xf numFmtId="0" fontId="21" fillId="24" borderId="0" xfId="0" applyFont="1" applyFill="1" applyAlignment="1">
      <alignment wrapText="1"/>
    </xf>
    <xf numFmtId="0" fontId="21" fillId="24" borderId="0" xfId="0" applyFont="1" applyFill="1" applyAlignment="1">
      <alignment horizontal="center" wrapText="1"/>
    </xf>
    <xf numFmtId="0" fontId="21" fillId="24" borderId="0" xfId="0" applyFont="1" applyFill="1" applyAlignment="1">
      <alignment horizontal="center"/>
    </xf>
    <xf numFmtId="0" fontId="21" fillId="24" borderId="14" xfId="0" applyFont="1" applyFill="1" applyBorder="1" applyAlignment="1">
      <alignment horizontal="center"/>
    </xf>
    <xf numFmtId="38" fontId="21" fillId="24" borderId="14" xfId="0" applyNumberFormat="1" applyFont="1" applyFill="1" applyBorder="1" applyAlignment="1">
      <alignment horizontal="center"/>
    </xf>
    <xf numFmtId="0" fontId="21" fillId="24" borderId="0" xfId="0" applyFont="1" applyFill="1" applyBorder="1" applyAlignment="1">
      <alignment horizontal="center"/>
    </xf>
    <xf numFmtId="38" fontId="21" fillId="24" borderId="0" xfId="0" applyNumberFormat="1" applyFont="1" applyFill="1" applyBorder="1" applyAlignment="1">
      <alignment horizontal="center"/>
    </xf>
    <xf numFmtId="0" fontId="21" fillId="24" borderId="0" xfId="0" applyFont="1" applyFill="1" applyAlignment="1">
      <alignment horizontal="right"/>
    </xf>
    <xf numFmtId="3" fontId="46" fillId="24" borderId="0" xfId="0" applyNumberFormat="1" applyFont="1" applyFill="1" applyAlignment="1">
      <alignment horizontal="right"/>
    </xf>
    <xf numFmtId="0" fontId="21" fillId="24" borderId="0" xfId="0" applyFont="1" applyFill="1" applyBorder="1"/>
    <xf numFmtId="0" fontId="21" fillId="24" borderId="10" xfId="0" applyFont="1" applyFill="1" applyBorder="1" applyAlignment="1">
      <alignment horizontal="center"/>
    </xf>
    <xf numFmtId="0" fontId="21" fillId="24" borderId="10" xfId="0" applyFont="1" applyFill="1" applyBorder="1"/>
    <xf numFmtId="38" fontId="21" fillId="24" borderId="10" xfId="0" applyNumberFormat="1" applyFont="1" applyFill="1" applyBorder="1" applyAlignment="1">
      <alignment horizontal="center"/>
    </xf>
    <xf numFmtId="0" fontId="21" fillId="24" borderId="0" xfId="100" applyFont="1" applyFill="1"/>
    <xf numFmtId="3" fontId="21" fillId="24" borderId="11" xfId="0" applyNumberFormat="1" applyFont="1" applyFill="1" applyBorder="1" applyAlignment="1">
      <alignment horizontal="center"/>
    </xf>
    <xf numFmtId="3" fontId="21" fillId="24" borderId="12" xfId="0" applyNumberFormat="1" applyFont="1" applyFill="1" applyBorder="1" applyAlignment="1">
      <alignment horizontal="center" vertical="top" wrapText="1"/>
    </xf>
    <xf numFmtId="3" fontId="21" fillId="24" borderId="12" xfId="0" applyNumberFormat="1" applyFont="1" applyFill="1" applyBorder="1" applyAlignment="1">
      <alignment horizontal="center" vertical="top"/>
    </xf>
    <xf numFmtId="3" fontId="21" fillId="24" borderId="12" xfId="0" applyNumberFormat="1" applyFont="1" applyFill="1" applyBorder="1" applyAlignment="1">
      <alignment horizontal="center"/>
    </xf>
    <xf numFmtId="3" fontId="21" fillId="24" borderId="12" xfId="0" applyNumberFormat="1" applyFont="1" applyFill="1" applyBorder="1" applyAlignment="1">
      <alignment horizontal="center" vertical="center"/>
    </xf>
    <xf numFmtId="3" fontId="21" fillId="24" borderId="10" xfId="187" applyNumberFormat="1" applyFont="1" applyFill="1" applyBorder="1" applyAlignment="1">
      <alignment horizontal="right" vertical="center" wrapText="1"/>
    </xf>
    <xf numFmtId="3" fontId="21" fillId="24" borderId="10" xfId="187" applyNumberFormat="1" applyFont="1" applyFill="1" applyBorder="1" applyAlignment="1">
      <alignment horizontal="right" vertical="center"/>
    </xf>
    <xf numFmtId="0" fontId="21" fillId="24" borderId="0" xfId="0" applyFont="1" applyFill="1" applyBorder="1" applyAlignment="1">
      <alignment vertical="center"/>
    </xf>
    <xf numFmtId="49" fontId="21" fillId="24" borderId="10" xfId="187" applyNumberFormat="1" applyFont="1" applyFill="1" applyBorder="1" applyAlignment="1">
      <alignment horizontal="right" vertical="center" wrapText="1" shrinkToFit="1"/>
    </xf>
    <xf numFmtId="178" fontId="21" fillId="24" borderId="10" xfId="187" applyNumberFormat="1" applyFont="1" applyFill="1" applyBorder="1" applyAlignment="1">
      <alignment horizontal="right" vertical="center" wrapText="1"/>
    </xf>
    <xf numFmtId="49" fontId="21" fillId="24" borderId="10" xfId="187" applyNumberFormat="1" applyFont="1" applyFill="1" applyBorder="1" applyAlignment="1">
      <alignment horizontal="right" vertical="center" wrapText="1"/>
    </xf>
    <xf numFmtId="0" fontId="21" fillId="24" borderId="10" xfId="0" applyNumberFormat="1" applyFont="1" applyFill="1" applyBorder="1" applyAlignment="1">
      <alignment vertical="center"/>
    </xf>
    <xf numFmtId="3" fontId="21" fillId="24" borderId="10" xfId="209" applyNumberFormat="1" applyFont="1" applyFill="1" applyBorder="1" applyAlignment="1">
      <alignment horizontal="right" vertical="center" wrapText="1"/>
    </xf>
    <xf numFmtId="3" fontId="21" fillId="24" borderId="10" xfId="189" applyNumberFormat="1" applyFont="1" applyFill="1" applyBorder="1" applyAlignment="1">
      <alignment horizontal="right" vertical="center"/>
    </xf>
    <xf numFmtId="3" fontId="21" fillId="24" borderId="10" xfId="187" applyNumberFormat="1" applyFont="1" applyFill="1" applyBorder="1" applyAlignment="1">
      <alignment horizontal="right" vertical="center" wrapText="1" shrinkToFit="1"/>
    </xf>
    <xf numFmtId="3" fontId="21" fillId="24" borderId="10" xfId="95" applyNumberFormat="1" applyFont="1" applyFill="1" applyBorder="1" applyAlignment="1">
      <alignment horizontal="right" vertical="center" wrapText="1"/>
    </xf>
    <xf numFmtId="0" fontId="21" fillId="24" borderId="10" xfId="49" applyFont="1" applyFill="1" applyBorder="1" applyAlignment="1">
      <alignment horizontal="left" vertical="center" wrapText="1"/>
    </xf>
    <xf numFmtId="0" fontId="21" fillId="24" borderId="10" xfId="49" applyFont="1" applyFill="1" applyBorder="1" applyAlignment="1">
      <alignment horizontal="center" vertical="center" wrapText="1"/>
    </xf>
    <xf numFmtId="3" fontId="21" fillId="24" borderId="10" xfId="49" applyNumberFormat="1" applyFont="1" applyFill="1" applyBorder="1" applyAlignment="1">
      <alignment horizontal="right" vertical="center" wrapText="1"/>
    </xf>
    <xf numFmtId="3" fontId="21" fillId="24" borderId="0" xfId="189" applyNumberFormat="1" applyFont="1" applyFill="1" applyBorder="1" applyAlignment="1">
      <alignment horizontal="right" vertical="center"/>
    </xf>
    <xf numFmtId="0" fontId="21" fillId="24" borderId="0" xfId="0" applyFont="1" applyFill="1" applyBorder="1" applyAlignment="1">
      <alignment horizontal="left" vertical="center"/>
    </xf>
    <xf numFmtId="0" fontId="21" fillId="24" borderId="10" xfId="110" applyFont="1" applyFill="1" applyBorder="1" applyAlignment="1">
      <alignment vertical="center" wrapText="1"/>
    </xf>
    <xf numFmtId="3" fontId="21" fillId="24" borderId="25" xfId="0" applyNumberFormat="1" applyFont="1" applyFill="1" applyBorder="1" applyAlignment="1">
      <alignment horizontal="right" vertical="center" wrapText="1"/>
    </xf>
    <xf numFmtId="3" fontId="21" fillId="24" borderId="10" xfId="203" applyNumberFormat="1" applyFont="1" applyFill="1" applyBorder="1" applyAlignment="1">
      <alignment horizontal="right" vertical="center" wrapText="1"/>
    </xf>
    <xf numFmtId="3" fontId="21" fillId="24" borderId="10" xfId="210" applyNumberFormat="1" applyFont="1" applyFill="1" applyBorder="1" applyAlignment="1">
      <alignment horizontal="right" vertical="center" wrapText="1"/>
    </xf>
    <xf numFmtId="3" fontId="21" fillId="24" borderId="10" xfId="184" applyNumberFormat="1" applyFont="1" applyFill="1" applyBorder="1" applyAlignment="1">
      <alignment horizontal="right" vertical="center" wrapText="1"/>
    </xf>
    <xf numFmtId="3" fontId="21" fillId="24" borderId="10" xfId="108" applyNumberFormat="1" applyFont="1" applyFill="1" applyBorder="1" applyAlignment="1">
      <alignment horizontal="right" vertical="center" wrapText="1"/>
    </xf>
    <xf numFmtId="38" fontId="21" fillId="24" borderId="10" xfId="0" applyNumberFormat="1" applyFont="1" applyFill="1" applyBorder="1" applyAlignment="1">
      <alignment horizontal="right" vertical="center" wrapText="1"/>
    </xf>
    <xf numFmtId="165" fontId="21" fillId="24" borderId="10" xfId="108" applyNumberFormat="1" applyFont="1" applyFill="1" applyBorder="1" applyAlignment="1">
      <alignment horizontal="center" vertical="center" wrapText="1"/>
    </xf>
    <xf numFmtId="165" fontId="21" fillId="24" borderId="10" xfId="108" applyNumberFormat="1" applyFont="1" applyFill="1" applyBorder="1" applyAlignment="1">
      <alignment vertical="center" wrapText="1"/>
    </xf>
    <xf numFmtId="3" fontId="21" fillId="24" borderId="10" xfId="211" applyNumberFormat="1" applyFont="1" applyFill="1" applyBorder="1" applyAlignment="1">
      <alignment horizontal="right" vertical="center" wrapText="1"/>
    </xf>
    <xf numFmtId="0" fontId="21" fillId="24" borderId="10" xfId="167" applyNumberFormat="1" applyFont="1" applyFill="1" applyBorder="1" applyAlignment="1">
      <alignment horizontal="left" vertical="center" wrapText="1"/>
    </xf>
    <xf numFmtId="0" fontId="21" fillId="24" borderId="10" xfId="167" applyFont="1" applyFill="1" applyBorder="1" applyAlignment="1">
      <alignment horizontal="center" vertical="center" wrapText="1"/>
    </xf>
    <xf numFmtId="3" fontId="21" fillId="24" borderId="25" xfId="0" applyNumberFormat="1" applyFont="1" applyFill="1" applyBorder="1" applyAlignment="1">
      <alignment horizontal="right" vertical="center"/>
    </xf>
    <xf numFmtId="3" fontId="21" fillId="24" borderId="10" xfId="170" applyNumberFormat="1" applyFont="1" applyFill="1" applyBorder="1" applyAlignment="1">
      <alignment horizontal="left" vertical="center" wrapText="1"/>
    </xf>
    <xf numFmtId="3" fontId="21" fillId="24" borderId="10" xfId="189" applyNumberFormat="1" applyFont="1" applyFill="1" applyBorder="1" applyAlignment="1">
      <alignment horizontal="right" vertical="center" wrapText="1"/>
    </xf>
    <xf numFmtId="3" fontId="21" fillId="24" borderId="0" xfId="188" applyNumberFormat="1" applyFont="1" applyFill="1" applyBorder="1" applyAlignment="1">
      <alignment horizontal="right" vertical="center"/>
    </xf>
    <xf numFmtId="169" fontId="21" fillId="24" borderId="10" xfId="100" applyNumberFormat="1" applyFont="1" applyFill="1" applyBorder="1" applyAlignment="1">
      <alignment horizontal="left" vertical="center" wrapText="1"/>
    </xf>
    <xf numFmtId="169" fontId="21" fillId="24" borderId="10" xfId="128" applyNumberFormat="1" applyFont="1" applyFill="1" applyBorder="1" applyAlignment="1">
      <alignment horizontal="left" vertical="center" wrapText="1"/>
    </xf>
    <xf numFmtId="0" fontId="21" fillId="24" borderId="10" xfId="208" applyFont="1" applyFill="1" applyBorder="1" applyAlignment="1">
      <alignment vertical="center" wrapText="1"/>
    </xf>
    <xf numFmtId="3" fontId="21" fillId="24" borderId="10" xfId="188" applyNumberFormat="1" applyFont="1" applyFill="1" applyBorder="1" applyAlignment="1">
      <alignment horizontal="right" vertical="center"/>
    </xf>
    <xf numFmtId="3" fontId="21" fillId="24" borderId="10" xfId="208" applyNumberFormat="1" applyFont="1" applyFill="1" applyBorder="1" applyAlignment="1">
      <alignment horizontal="right" vertical="center" wrapText="1"/>
    </xf>
    <xf numFmtId="0" fontId="21" fillId="24" borderId="0" xfId="0" applyFont="1" applyFill="1" applyBorder="1" applyAlignment="1">
      <alignment wrapText="1"/>
    </xf>
    <xf numFmtId="0" fontId="21" fillId="24" borderId="0" xfId="0" applyFont="1" applyFill="1" applyBorder="1" applyAlignment="1">
      <alignment horizontal="left"/>
    </xf>
    <xf numFmtId="0" fontId="21" fillId="24" borderId="0" xfId="0" applyFont="1" applyFill="1" applyBorder="1" applyAlignment="1"/>
    <xf numFmtId="3" fontId="21" fillId="24" borderId="0" xfId="0" applyNumberFormat="1" applyFont="1" applyFill="1" applyBorder="1" applyAlignment="1">
      <alignment horizontal="right"/>
    </xf>
    <xf numFmtId="169" fontId="47" fillId="24" borderId="12" xfId="56" applyNumberFormat="1" applyFont="1" applyFill="1" applyBorder="1" applyAlignment="1">
      <alignment horizontal="center" vertical="center" wrapText="1"/>
    </xf>
    <xf numFmtId="0" fontId="21" fillId="24" borderId="12" xfId="56" applyFont="1" applyFill="1" applyBorder="1" applyAlignment="1">
      <alignment horizontal="center" vertical="center" wrapText="1"/>
    </xf>
    <xf numFmtId="0" fontId="46" fillId="24" borderId="12" xfId="56" applyFont="1" applyFill="1" applyBorder="1" applyAlignment="1">
      <alignment horizontal="center" vertical="center" wrapText="1"/>
    </xf>
    <xf numFmtId="0" fontId="47" fillId="24" borderId="10" xfId="56" applyFont="1" applyFill="1" applyBorder="1" applyAlignment="1">
      <alignment horizontal="center" vertical="center" wrapText="1"/>
    </xf>
    <xf numFmtId="3" fontId="46" fillId="24" borderId="10" xfId="56" applyNumberFormat="1" applyFont="1" applyFill="1" applyBorder="1" applyAlignment="1">
      <alignment vertical="center" wrapText="1"/>
    </xf>
    <xf numFmtId="49" fontId="21" fillId="24" borderId="10" xfId="56" applyNumberFormat="1" applyFont="1" applyFill="1" applyBorder="1" applyAlignment="1">
      <alignment vertical="center" wrapText="1"/>
    </xf>
    <xf numFmtId="3" fontId="21" fillId="24" borderId="10" xfId="56" applyNumberFormat="1" applyFont="1" applyFill="1" applyBorder="1" applyAlignment="1">
      <alignment horizontal="right" vertical="center" wrapText="1"/>
    </xf>
    <xf numFmtId="174" fontId="21" fillId="24" borderId="10" xfId="56" applyNumberFormat="1" applyFont="1" applyFill="1" applyBorder="1" applyAlignment="1">
      <alignment horizontal="right" vertical="center" wrapText="1" shrinkToFit="1"/>
    </xf>
    <xf numFmtId="0" fontId="21" fillId="24" borderId="10" xfId="56" applyFont="1" applyFill="1" applyBorder="1" applyAlignment="1">
      <alignment horizontal="right" vertical="center" wrapText="1"/>
    </xf>
    <xf numFmtId="49" fontId="21" fillId="24" borderId="10" xfId="129" applyNumberFormat="1" applyFont="1" applyFill="1" applyBorder="1" applyAlignment="1">
      <alignment horizontal="right" vertical="center" wrapText="1" shrinkToFit="1"/>
    </xf>
    <xf numFmtId="178" fontId="21" fillId="24" borderId="10" xfId="129" applyNumberFormat="1" applyFont="1" applyFill="1" applyBorder="1" applyAlignment="1">
      <alignment horizontal="right" vertical="center" wrapText="1"/>
    </xf>
    <xf numFmtId="49" fontId="21" fillId="24" borderId="10" xfId="129" applyNumberFormat="1" applyFont="1" applyFill="1" applyBorder="1" applyAlignment="1">
      <alignment horizontal="right" vertical="center" wrapText="1"/>
    </xf>
    <xf numFmtId="0" fontId="21" fillId="24" borderId="10" xfId="129" applyNumberFormat="1" applyFont="1" applyFill="1" applyBorder="1" applyAlignment="1">
      <alignment horizontal="right" vertical="center" wrapText="1"/>
    </xf>
    <xf numFmtId="49" fontId="21" fillId="24" borderId="10" xfId="56" applyNumberFormat="1" applyFont="1" applyFill="1" applyBorder="1" applyAlignment="1">
      <alignment horizontal="right" vertical="center" wrapText="1"/>
    </xf>
    <xf numFmtId="0" fontId="21" fillId="24" borderId="10" xfId="49" applyFont="1" applyFill="1" applyBorder="1" applyAlignment="1">
      <alignment horizontal="right" vertical="center" wrapText="1"/>
    </xf>
    <xf numFmtId="165" fontId="21" fillId="24" borderId="10" xfId="108" applyNumberFormat="1" applyFont="1" applyFill="1" applyBorder="1" applyAlignment="1" applyProtection="1">
      <alignment horizontal="right" vertical="center" wrapText="1"/>
      <protection locked="0"/>
    </xf>
    <xf numFmtId="0" fontId="21" fillId="24" borderId="10" xfId="49" applyFont="1" applyFill="1" applyBorder="1" applyAlignment="1" applyProtection="1">
      <alignment horizontal="right" vertical="center" wrapText="1"/>
      <protection locked="0"/>
    </xf>
    <xf numFmtId="0" fontId="21" fillId="24" borderId="10" xfId="129" applyFont="1" applyFill="1" applyBorder="1" applyAlignment="1">
      <alignment horizontal="right" vertical="center" wrapText="1"/>
    </xf>
    <xf numFmtId="3" fontId="21" fillId="24" borderId="10" xfId="129" applyNumberFormat="1" applyFont="1" applyFill="1" applyBorder="1" applyAlignment="1">
      <alignment horizontal="right" vertical="center" wrapText="1"/>
    </xf>
    <xf numFmtId="0" fontId="44" fillId="24" borderId="10" xfId="56" applyFont="1" applyFill="1" applyBorder="1" applyAlignment="1">
      <alignment horizontal="right" vertical="center" wrapText="1"/>
    </xf>
    <xf numFmtId="0" fontId="87" fillId="24" borderId="10" xfId="56" applyFont="1" applyFill="1" applyBorder="1" applyAlignment="1">
      <alignment horizontal="right" vertical="center" wrapText="1"/>
    </xf>
    <xf numFmtId="165" fontId="21" fillId="24" borderId="10" xfId="108" applyNumberFormat="1" applyFont="1" applyFill="1" applyBorder="1" applyAlignment="1">
      <alignment horizontal="right" vertical="center" wrapText="1"/>
    </xf>
    <xf numFmtId="0" fontId="21" fillId="24" borderId="10" xfId="95" applyFont="1" applyFill="1" applyBorder="1" applyAlignment="1">
      <alignment horizontal="right" vertical="center" wrapText="1"/>
    </xf>
    <xf numFmtId="3" fontId="21" fillId="24" borderId="10" xfId="185" applyNumberFormat="1" applyFont="1" applyFill="1" applyBorder="1" applyAlignment="1">
      <alignment horizontal="right" vertical="center" wrapText="1"/>
    </xf>
    <xf numFmtId="0" fontId="21" fillId="30" borderId="10" xfId="56" applyFont="1" applyFill="1" applyBorder="1" applyAlignment="1">
      <alignment vertical="center" wrapText="1"/>
    </xf>
    <xf numFmtId="0" fontId="21" fillId="24" borderId="26" xfId="56" applyFont="1" applyFill="1" applyBorder="1" applyAlignment="1">
      <alignment horizontal="right" vertical="center" wrapText="1"/>
    </xf>
    <xf numFmtId="174" fontId="21" fillId="24" borderId="10" xfId="56" quotePrefix="1" applyNumberFormat="1" applyFont="1" applyFill="1" applyBorder="1" applyAlignment="1">
      <alignment horizontal="right" vertical="center" wrapText="1" shrinkToFit="1"/>
    </xf>
    <xf numFmtId="3" fontId="21" fillId="24" borderId="10" xfId="56" quotePrefix="1" applyNumberFormat="1" applyFont="1" applyFill="1" applyBorder="1" applyAlignment="1">
      <alignment horizontal="right" vertical="center" wrapText="1"/>
    </xf>
    <xf numFmtId="0" fontId="21" fillId="24" borderId="10" xfId="77" applyFont="1" applyFill="1" applyBorder="1" applyAlignment="1">
      <alignment vertical="center" wrapText="1"/>
    </xf>
    <xf numFmtId="165" fontId="87" fillId="24" borderId="10" xfId="108" applyNumberFormat="1" applyFont="1" applyFill="1" applyBorder="1" applyAlignment="1">
      <alignment horizontal="right" vertical="center" wrapText="1"/>
    </xf>
    <xf numFmtId="165" fontId="38" fillId="24" borderId="10" xfId="108" applyNumberFormat="1" applyFont="1" applyFill="1" applyBorder="1" applyAlignment="1">
      <alignment horizontal="right" vertical="center" wrapText="1"/>
    </xf>
    <xf numFmtId="0" fontId="21" fillId="24" borderId="0" xfId="56" applyFont="1" applyFill="1" applyBorder="1" applyAlignment="1">
      <alignment horizontal="right" vertical="center" wrapText="1"/>
    </xf>
    <xf numFmtId="0" fontId="21" fillId="24" borderId="10" xfId="56" quotePrefix="1" applyFont="1" applyFill="1" applyBorder="1" applyAlignment="1">
      <alignment horizontal="right" vertical="center" wrapText="1"/>
    </xf>
    <xf numFmtId="0" fontId="21" fillId="24" borderId="10" xfId="56" quotePrefix="1" applyFont="1" applyFill="1" applyBorder="1" applyAlignment="1">
      <alignment vertical="center" wrapText="1"/>
    </xf>
    <xf numFmtId="183" fontId="21" fillId="24" borderId="10" xfId="56" applyNumberFormat="1" applyFont="1" applyFill="1" applyBorder="1" applyAlignment="1">
      <alignment vertical="center" wrapText="1"/>
    </xf>
    <xf numFmtId="0" fontId="87" fillId="24" borderId="0" xfId="56" quotePrefix="1" applyFont="1" applyFill="1" applyBorder="1" applyAlignment="1">
      <alignment horizontal="right" vertical="center" wrapText="1"/>
    </xf>
    <xf numFmtId="0" fontId="21" fillId="24" borderId="10" xfId="129" applyFont="1" applyFill="1" applyBorder="1" applyAlignment="1">
      <alignment horizontal="right" vertical="center" wrapText="1" readingOrder="1"/>
    </xf>
    <xf numFmtId="0" fontId="21" fillId="24" borderId="10" xfId="99" applyFont="1" applyFill="1" applyBorder="1" applyAlignment="1">
      <alignment vertical="center" wrapText="1"/>
    </xf>
    <xf numFmtId="0" fontId="21" fillId="24" borderId="12" xfId="56" applyFont="1" applyFill="1" applyBorder="1" applyAlignment="1">
      <alignment vertical="center" wrapText="1"/>
    </xf>
    <xf numFmtId="0" fontId="21" fillId="24" borderId="12" xfId="129" applyFont="1" applyFill="1" applyBorder="1" applyAlignment="1">
      <alignment vertical="center" wrapText="1"/>
    </xf>
    <xf numFmtId="165" fontId="21" fillId="24" borderId="10" xfId="125" applyNumberFormat="1" applyFont="1" applyFill="1" applyBorder="1" applyAlignment="1">
      <alignment horizontal="right" vertical="center" wrapText="1"/>
    </xf>
    <xf numFmtId="165" fontId="88" fillId="24" borderId="10" xfId="108" applyNumberFormat="1" applyFont="1" applyFill="1" applyBorder="1" applyAlignment="1">
      <alignment horizontal="right" vertical="center" wrapText="1"/>
    </xf>
    <xf numFmtId="0" fontId="21" fillId="24" borderId="15" xfId="49" applyFont="1" applyFill="1" applyBorder="1" applyAlignment="1">
      <alignment horizontal="right" vertical="center" wrapText="1"/>
    </xf>
    <xf numFmtId="165" fontId="38" fillId="24" borderId="15" xfId="108" applyNumberFormat="1" applyFont="1" applyFill="1" applyBorder="1" applyAlignment="1">
      <alignment horizontal="right" vertical="center" wrapText="1"/>
    </xf>
    <xf numFmtId="0" fontId="38" fillId="24" borderId="10" xfId="56" applyFont="1" applyFill="1" applyBorder="1" applyAlignment="1">
      <alignment horizontal="right" vertical="center" wrapText="1"/>
    </xf>
    <xf numFmtId="0" fontId="44" fillId="24" borderId="10" xfId="56" quotePrefix="1" applyFont="1" applyFill="1" applyBorder="1" applyAlignment="1">
      <alignment horizontal="right" vertical="center" wrapText="1"/>
    </xf>
    <xf numFmtId="0" fontId="21" fillId="24" borderId="15" xfId="56" applyFont="1" applyFill="1" applyBorder="1" applyAlignment="1">
      <alignment vertical="center" wrapText="1"/>
    </xf>
    <xf numFmtId="0" fontId="21" fillId="24" borderId="0" xfId="56" applyFont="1" applyFill="1" applyBorder="1" applyAlignment="1">
      <alignment vertical="center" wrapText="1"/>
    </xf>
    <xf numFmtId="0" fontId="21" fillId="24" borderId="0" xfId="56" applyFont="1" applyFill="1" applyBorder="1" applyAlignment="1">
      <alignment horizontal="center" vertical="center" wrapText="1"/>
    </xf>
    <xf numFmtId="3" fontId="46" fillId="24" borderId="0" xfId="56" applyNumberFormat="1" applyFont="1" applyFill="1" applyBorder="1" applyAlignment="1">
      <alignment horizontal="right" vertical="center" wrapText="1"/>
    </xf>
    <xf numFmtId="3" fontId="46" fillId="24" borderId="10" xfId="0" applyNumberFormat="1" applyFont="1" applyFill="1" applyBorder="1" applyAlignment="1">
      <alignment horizontal="center" vertical="center" wrapText="1"/>
    </xf>
    <xf numFmtId="3" fontId="21" fillId="24" borderId="10" xfId="0" applyNumberFormat="1" applyFont="1" applyFill="1" applyBorder="1" applyAlignment="1">
      <alignment horizontal="center" vertical="center" wrapText="1"/>
    </xf>
    <xf numFmtId="3" fontId="46" fillId="24" borderId="11" xfId="0" applyNumberFormat="1" applyFont="1" applyFill="1" applyBorder="1" applyAlignment="1">
      <alignment horizontal="center" vertical="center" wrapText="1"/>
    </xf>
    <xf numFmtId="3" fontId="46" fillId="24" borderId="12" xfId="0" applyNumberFormat="1" applyFont="1" applyFill="1" applyBorder="1" applyAlignment="1">
      <alignment horizontal="center" vertical="center" wrapText="1"/>
    </xf>
    <xf numFmtId="3" fontId="47" fillId="24" borderId="10" xfId="0" applyNumberFormat="1"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12" xfId="0" applyFont="1" applyFill="1" applyBorder="1" applyAlignment="1">
      <alignment horizontal="center" vertical="center" wrapText="1"/>
    </xf>
    <xf numFmtId="0" fontId="46" fillId="24" borderId="11" xfId="0" applyFont="1" applyFill="1" applyBorder="1" applyAlignment="1">
      <alignment horizontal="right" vertical="center" wrapText="1"/>
    </xf>
    <xf numFmtId="0" fontId="46" fillId="24" borderId="12" xfId="0" applyFont="1" applyFill="1" applyBorder="1" applyAlignment="1">
      <alignment horizontal="right" vertical="center" wrapText="1"/>
    </xf>
    <xf numFmtId="3" fontId="46" fillId="24" borderId="11" xfId="0" applyNumberFormat="1" applyFont="1" applyFill="1" applyBorder="1" applyAlignment="1">
      <alignment vertical="center" wrapText="1"/>
    </xf>
    <xf numFmtId="3" fontId="46" fillId="24" borderId="12" xfId="0" applyNumberFormat="1" applyFont="1" applyFill="1" applyBorder="1" applyAlignment="1">
      <alignment vertical="center" wrapText="1"/>
    </xf>
    <xf numFmtId="0" fontId="21" fillId="24" borderId="10" xfId="0" applyFont="1" applyFill="1" applyBorder="1" applyAlignment="1">
      <alignment horizontal="center" vertical="center" wrapText="1"/>
    </xf>
    <xf numFmtId="3" fontId="47" fillId="27" borderId="10" xfId="0" applyNumberFormat="1" applyFont="1" applyFill="1" applyBorder="1" applyAlignment="1">
      <alignment horizontal="center" vertical="center" wrapText="1"/>
    </xf>
    <xf numFmtId="0" fontId="47" fillId="0" borderId="0" xfId="0" applyFont="1" applyFill="1" applyBorder="1" applyAlignment="1">
      <alignment horizontal="center" vertical="center"/>
    </xf>
    <xf numFmtId="0" fontId="47" fillId="27" borderId="11" xfId="0" applyFont="1" applyFill="1" applyBorder="1" applyAlignment="1">
      <alignment horizontal="center" vertical="center"/>
    </xf>
    <xf numFmtId="0" fontId="47" fillId="27" borderId="12" xfId="0" applyFont="1" applyFill="1" applyBorder="1" applyAlignment="1">
      <alignment horizontal="center" vertical="center"/>
    </xf>
    <xf numFmtId="3" fontId="47" fillId="0" borderId="10" xfId="0" applyNumberFormat="1" applyFont="1" applyFill="1" applyBorder="1" applyAlignment="1">
      <alignment horizontal="center" vertical="center" wrapText="1"/>
    </xf>
    <xf numFmtId="3" fontId="47" fillId="0" borderId="11" xfId="0" applyNumberFormat="1" applyFont="1" applyFill="1" applyBorder="1" applyAlignment="1">
      <alignment horizontal="center" vertical="center" wrapText="1"/>
    </xf>
    <xf numFmtId="3" fontId="47" fillId="0" borderId="12" xfId="0" applyNumberFormat="1" applyFont="1" applyFill="1" applyBorder="1" applyAlignment="1">
      <alignment horizontal="center" vertical="center" wrapText="1"/>
    </xf>
    <xf numFmtId="3" fontId="47" fillId="27" borderId="15" xfId="0" applyNumberFormat="1" applyFont="1" applyFill="1" applyBorder="1" applyAlignment="1">
      <alignment horizontal="center" vertical="center" wrapText="1"/>
    </xf>
    <xf numFmtId="3" fontId="47" fillId="27" borderId="16" xfId="0" applyNumberFormat="1" applyFont="1" applyFill="1" applyBorder="1" applyAlignment="1">
      <alignment horizontal="center" vertical="center" wrapText="1"/>
    </xf>
    <xf numFmtId="3" fontId="79" fillId="0" borderId="11" xfId="0" applyNumberFormat="1" applyFont="1" applyFill="1" applyBorder="1" applyAlignment="1">
      <alignment horizontal="center" vertical="center" wrapText="1"/>
    </xf>
    <xf numFmtId="3" fontId="79" fillId="0" borderId="12" xfId="0" applyNumberFormat="1" applyFont="1" applyFill="1" applyBorder="1" applyAlignment="1">
      <alignment horizontal="center" vertical="center" wrapText="1"/>
    </xf>
    <xf numFmtId="3" fontId="79" fillId="27" borderId="11" xfId="0" applyNumberFormat="1" applyFont="1" applyFill="1" applyBorder="1" applyAlignment="1">
      <alignment horizontal="center" vertical="center" wrapText="1"/>
    </xf>
    <xf numFmtId="3" fontId="79" fillId="27" borderId="12" xfId="0" applyNumberFormat="1" applyFont="1" applyFill="1" applyBorder="1" applyAlignment="1">
      <alignment horizontal="center" vertical="center" wrapText="1"/>
    </xf>
    <xf numFmtId="0" fontId="47" fillId="27" borderId="13" xfId="0" applyFont="1" applyFill="1" applyBorder="1" applyAlignment="1">
      <alignment horizontal="center" vertical="center" wrapText="1"/>
    </xf>
    <xf numFmtId="3" fontId="79" fillId="27" borderId="10" xfId="0" applyNumberFormat="1" applyFont="1" applyFill="1" applyBorder="1" applyAlignment="1">
      <alignment horizontal="center" vertical="center" wrapText="1"/>
    </xf>
    <xf numFmtId="3" fontId="46" fillId="24" borderId="10" xfId="56" applyNumberFormat="1" applyFont="1" applyFill="1" applyBorder="1" applyAlignment="1">
      <alignment vertical="center" wrapText="1"/>
    </xf>
    <xf numFmtId="0" fontId="91" fillId="0" borderId="0" xfId="0" applyFont="1"/>
    <xf numFmtId="0" fontId="47" fillId="24" borderId="0" xfId="0" applyFont="1" applyFill="1" applyBorder="1" applyAlignment="1">
      <alignment horizontal="right" vertical="center"/>
    </xf>
    <xf numFmtId="0" fontId="0" fillId="24" borderId="0" xfId="0" applyFill="1"/>
    <xf numFmtId="0" fontId="92" fillId="0" borderId="0" xfId="0" applyFont="1" applyFill="1" applyBorder="1" applyAlignment="1">
      <alignment horizontal="left" vertical="center" wrapText="1"/>
    </xf>
    <xf numFmtId="0" fontId="74" fillId="0" borderId="10" xfId="0" applyFont="1" applyBorder="1" applyAlignment="1">
      <alignment vertical="center" wrapText="1"/>
    </xf>
    <xf numFmtId="0" fontId="74" fillId="24" borderId="0" xfId="0" applyFont="1" applyFill="1" applyAlignment="1">
      <alignment vertical="center" wrapText="1"/>
    </xf>
    <xf numFmtId="0" fontId="74" fillId="0" borderId="0" xfId="0" applyFont="1" applyAlignment="1">
      <alignment wrapText="1"/>
    </xf>
    <xf numFmtId="0" fontId="0" fillId="24" borderId="10" xfId="0" applyFill="1" applyBorder="1" applyAlignment="1">
      <alignment vertical="center"/>
    </xf>
    <xf numFmtId="0" fontId="74" fillId="24" borderId="10" xfId="0" applyFont="1" applyFill="1" applyBorder="1" applyAlignment="1">
      <alignment vertical="center" wrapText="1"/>
    </xf>
    <xf numFmtId="0" fontId="56" fillId="0" borderId="0" xfId="0" applyFont="1" applyAlignment="1">
      <alignment wrapText="1"/>
    </xf>
    <xf numFmtId="0" fontId="56" fillId="0" borderId="10" xfId="0" applyFont="1" applyBorder="1" applyAlignment="1">
      <alignment vertical="center" wrapText="1"/>
    </xf>
    <xf numFmtId="0" fontId="47" fillId="27" borderId="0" xfId="0" applyFont="1" applyFill="1" applyBorder="1" applyAlignment="1">
      <alignment vertical="center"/>
    </xf>
    <xf numFmtId="0" fontId="47" fillId="0" borderId="0" xfId="0" applyFont="1"/>
    <xf numFmtId="0" fontId="47" fillId="0" borderId="10" xfId="0" applyFont="1" applyBorder="1" applyAlignment="1">
      <alignment vertical="center"/>
    </xf>
    <xf numFmtId="0" fontId="47" fillId="24" borderId="10" xfId="0" applyFont="1" applyFill="1" applyBorder="1" applyAlignment="1">
      <alignment vertical="center"/>
    </xf>
    <xf numFmtId="0" fontId="44" fillId="24" borderId="0" xfId="0" applyFont="1" applyFill="1" applyBorder="1" applyAlignment="1">
      <alignment vertical="center" wrapText="1"/>
    </xf>
    <xf numFmtId="0" fontId="45" fillId="24" borderId="10" xfId="0" applyFont="1" applyFill="1" applyBorder="1" applyAlignment="1">
      <alignment vertical="center" wrapText="1"/>
    </xf>
    <xf numFmtId="0" fontId="74" fillId="0" borderId="10" xfId="0" applyFont="1" applyBorder="1"/>
    <xf numFmtId="0" fontId="46" fillId="24" borderId="0" xfId="0" applyFont="1" applyFill="1" applyAlignment="1">
      <alignment horizontal="left" vertical="center"/>
    </xf>
    <xf numFmtId="0" fontId="46" fillId="24" borderId="10" xfId="0" applyFont="1" applyFill="1" applyBorder="1" applyAlignment="1">
      <alignment vertical="center" wrapText="1"/>
    </xf>
    <xf numFmtId="0" fontId="46" fillId="24" borderId="10" xfId="0" applyFont="1" applyFill="1" applyBorder="1" applyAlignment="1">
      <alignment vertical="center"/>
    </xf>
    <xf numFmtId="38" fontId="46" fillId="24" borderId="10" xfId="0" applyNumberFormat="1" applyFont="1" applyFill="1" applyBorder="1" applyAlignment="1">
      <alignment horizontal="center" vertical="center"/>
    </xf>
    <xf numFmtId="0" fontId="46" fillId="24" borderId="10" xfId="0" applyFont="1" applyFill="1" applyBorder="1" applyAlignment="1">
      <alignment horizontal="center" vertical="center"/>
    </xf>
    <xf numFmtId="38" fontId="46" fillId="24" borderId="10" xfId="0" applyNumberFormat="1" applyFont="1" applyFill="1" applyBorder="1" applyAlignment="1">
      <alignment vertical="center"/>
    </xf>
    <xf numFmtId="0" fontId="93" fillId="24" borderId="22" xfId="0" applyFont="1" applyFill="1" applyBorder="1" applyAlignment="1">
      <alignment vertical="center"/>
    </xf>
    <xf numFmtId="0" fontId="45" fillId="24" borderId="0" xfId="0" applyFont="1" applyFill="1" applyAlignment="1">
      <alignment wrapText="1"/>
    </xf>
    <xf numFmtId="0" fontId="45" fillId="24" borderId="0" xfId="0" applyFont="1" applyFill="1" applyBorder="1" applyAlignment="1">
      <alignment wrapText="1"/>
    </xf>
    <xf numFmtId="0" fontId="57" fillId="0" borderId="0" xfId="0" applyFont="1" applyAlignment="1">
      <alignment wrapText="1"/>
    </xf>
    <xf numFmtId="0" fontId="76" fillId="0" borderId="0" xfId="0" applyFont="1" applyAlignment="1">
      <alignment wrapText="1"/>
    </xf>
    <xf numFmtId="0" fontId="0" fillId="0" borderId="15" xfId="0" applyBorder="1"/>
    <xf numFmtId="0" fontId="76" fillId="0" borderId="10" xfId="0" applyFont="1" applyBorder="1" applyAlignment="1">
      <alignment vertical="center" wrapText="1"/>
    </xf>
    <xf numFmtId="0" fontId="44" fillId="0" borderId="10" xfId="0" applyFont="1" applyBorder="1" applyAlignment="1">
      <alignment vertical="center"/>
    </xf>
    <xf numFmtId="0" fontId="56" fillId="24" borderId="22" xfId="0" applyFont="1" applyFill="1" applyBorder="1" applyAlignment="1">
      <alignment vertical="center" wrapText="1"/>
    </xf>
    <xf numFmtId="0" fontId="56" fillId="24" borderId="14" xfId="0" applyFont="1" applyFill="1" applyBorder="1" applyAlignment="1">
      <alignment vertical="center" wrapText="1"/>
    </xf>
    <xf numFmtId="0" fontId="56" fillId="24" borderId="21" xfId="0" applyFont="1" applyFill="1" applyBorder="1" applyAlignment="1">
      <alignment vertical="center" wrapText="1"/>
    </xf>
    <xf numFmtId="0" fontId="56" fillId="24" borderId="13" xfId="0" applyFont="1" applyFill="1" applyBorder="1" applyAlignment="1">
      <alignment vertical="center" wrapText="1"/>
    </xf>
    <xf numFmtId="0" fontId="0" fillId="0" borderId="10" xfId="0" applyBorder="1"/>
    <xf numFmtId="0" fontId="74" fillId="24" borderId="22" xfId="0" applyFont="1" applyFill="1" applyBorder="1" applyAlignment="1">
      <alignment wrapText="1"/>
    </xf>
    <xf numFmtId="0" fontId="74" fillId="24" borderId="21" xfId="0" applyFont="1" applyFill="1" applyBorder="1" applyAlignment="1">
      <alignment wrapText="1"/>
    </xf>
    <xf numFmtId="0" fontId="76" fillId="0" borderId="22" xfId="0" applyFont="1" applyBorder="1" applyAlignment="1">
      <alignment vertical="center" wrapText="1"/>
    </xf>
    <xf numFmtId="0" fontId="76" fillId="0" borderId="21" xfId="0" applyFont="1" applyBorder="1" applyAlignment="1">
      <alignment vertical="center" wrapText="1"/>
    </xf>
    <xf numFmtId="3" fontId="59" fillId="24" borderId="0" xfId="0" applyNumberFormat="1" applyFont="1" applyFill="1" applyAlignment="1">
      <alignment horizontal="left" vertical="top"/>
    </xf>
    <xf numFmtId="3" fontId="59" fillId="24" borderId="10" xfId="0" applyNumberFormat="1" applyFont="1" applyFill="1" applyBorder="1" applyAlignment="1">
      <alignment horizontal="center" vertical="center"/>
    </xf>
    <xf numFmtId="3" fontId="27" fillId="24" borderId="10" xfId="139" applyNumberFormat="1" applyFont="1" applyFill="1" applyBorder="1" applyAlignment="1" applyProtection="1">
      <alignment vertical="center"/>
      <protection locked="0"/>
    </xf>
    <xf numFmtId="3" fontId="27" fillId="24" borderId="10" xfId="0" applyNumberFormat="1" applyFont="1" applyFill="1" applyBorder="1" applyAlignment="1" applyProtection="1">
      <alignment horizontal="left" vertical="center" wrapText="1"/>
    </xf>
    <xf numFmtId="3" fontId="27" fillId="24" borderId="10" xfId="0" quotePrefix="1" applyNumberFormat="1" applyFont="1" applyFill="1" applyBorder="1" applyAlignment="1">
      <alignment horizontal="left" vertical="center" wrapText="1"/>
    </xf>
    <xf numFmtId="3" fontId="21" fillId="24" borderId="10" xfId="0" applyNumberFormat="1" applyFont="1" applyFill="1" applyBorder="1" applyAlignment="1" applyProtection="1">
      <alignment horizontal="center" vertical="center"/>
      <protection locked="0"/>
    </xf>
    <xf numFmtId="0" fontId="84" fillId="0" borderId="15" xfId="0" applyFont="1" applyBorder="1"/>
    <xf numFmtId="3" fontId="76" fillId="24" borderId="10" xfId="0" applyNumberFormat="1" applyFont="1" applyFill="1" applyBorder="1" applyAlignment="1">
      <alignment vertical="center" wrapText="1"/>
    </xf>
    <xf numFmtId="3" fontId="21" fillId="31" borderId="10" xfId="0" applyNumberFormat="1" applyFont="1" applyFill="1" applyBorder="1" applyAlignment="1">
      <alignment horizontal="right" vertical="center"/>
    </xf>
    <xf numFmtId="3" fontId="47" fillId="25" borderId="10" xfId="0" applyNumberFormat="1" applyFont="1" applyFill="1" applyBorder="1" applyAlignment="1">
      <alignment horizontal="center" vertical="center" wrapText="1"/>
    </xf>
    <xf numFmtId="3" fontId="21" fillId="25" borderId="10" xfId="0" applyNumberFormat="1" applyFont="1" applyFill="1" applyBorder="1" applyAlignment="1">
      <alignment horizontal="right" vertical="center"/>
    </xf>
    <xf numFmtId="3" fontId="21" fillId="25" borderId="10" xfId="129" applyNumberFormat="1" applyFont="1" applyFill="1" applyBorder="1" applyAlignment="1">
      <alignment horizontal="right" vertical="center" wrapText="1"/>
    </xf>
    <xf numFmtId="3" fontId="21" fillId="25" borderId="10" xfId="94" applyNumberFormat="1" applyFont="1" applyFill="1" applyBorder="1" applyAlignment="1">
      <alignment horizontal="right" vertical="center" wrapText="1"/>
    </xf>
    <xf numFmtId="3" fontId="21" fillId="25" borderId="10" xfId="95" applyNumberFormat="1" applyFont="1" applyFill="1" applyBorder="1" applyAlignment="1">
      <alignment horizontal="right" vertical="center" wrapText="1"/>
    </xf>
    <xf numFmtId="3" fontId="21" fillId="25" borderId="10" xfId="114" applyNumberFormat="1" applyFont="1" applyFill="1" applyBorder="1" applyAlignment="1">
      <alignment horizontal="right" vertical="center" wrapText="1"/>
    </xf>
    <xf numFmtId="3" fontId="21" fillId="25" borderId="10" xfId="128" applyNumberFormat="1" applyFont="1" applyFill="1" applyBorder="1" applyAlignment="1">
      <alignment horizontal="right" vertical="center" wrapText="1"/>
    </xf>
    <xf numFmtId="3" fontId="0" fillId="25" borderId="10" xfId="0" applyNumberFormat="1" applyFill="1" applyBorder="1" applyAlignment="1">
      <alignment vertical="center"/>
    </xf>
    <xf numFmtId="3" fontId="82" fillId="25" borderId="10" xfId="0" applyNumberFormat="1" applyFont="1" applyFill="1" applyBorder="1" applyAlignment="1">
      <alignment horizontal="right" vertical="center"/>
    </xf>
    <xf numFmtId="3" fontId="21" fillId="25" borderId="10" xfId="175" applyNumberFormat="1" applyFont="1" applyFill="1" applyBorder="1" applyAlignment="1">
      <alignment horizontal="right" vertical="center" wrapText="1"/>
    </xf>
    <xf numFmtId="3" fontId="21" fillId="25" borderId="10" xfId="95" applyNumberFormat="1" applyFont="1" applyFill="1" applyBorder="1" applyAlignment="1">
      <alignment horizontal="right" vertical="center"/>
    </xf>
    <xf numFmtId="3" fontId="21" fillId="25" borderId="10" xfId="60" applyNumberFormat="1" applyFont="1" applyFill="1" applyBorder="1" applyAlignment="1">
      <alignment horizontal="right" vertical="center" wrapText="1"/>
    </xf>
    <xf numFmtId="0" fontId="0" fillId="25" borderId="0" xfId="0" applyFill="1"/>
    <xf numFmtId="0" fontId="75" fillId="24" borderId="10" xfId="0" applyFont="1" applyFill="1" applyBorder="1" applyAlignment="1">
      <alignment horizontal="center"/>
    </xf>
    <xf numFmtId="3" fontId="75" fillId="24" borderId="10" xfId="0" applyNumberFormat="1" applyFont="1" applyFill="1" applyBorder="1" applyAlignment="1">
      <alignment horizontal="right" vertical="center" wrapText="1"/>
    </xf>
    <xf numFmtId="0" fontId="75" fillId="24" borderId="10" xfId="0" applyFont="1" applyFill="1" applyBorder="1"/>
    <xf numFmtId="0" fontId="76" fillId="24" borderId="10" xfId="0" applyFont="1" applyFill="1" applyBorder="1" applyAlignment="1">
      <alignment wrapText="1"/>
    </xf>
    <xf numFmtId="3" fontId="76" fillId="24" borderId="10" xfId="0" applyNumberFormat="1" applyFont="1" applyFill="1" applyBorder="1" applyAlignment="1">
      <alignment horizontal="right"/>
    </xf>
    <xf numFmtId="0" fontId="47" fillId="27" borderId="13" xfId="0" applyFont="1" applyFill="1" applyBorder="1" applyAlignment="1">
      <alignment vertical="center"/>
    </xf>
    <xf numFmtId="0" fontId="47" fillId="24" borderId="13" xfId="0" applyFont="1" applyFill="1" applyBorder="1" applyAlignment="1">
      <alignment vertical="center"/>
    </xf>
    <xf numFmtId="0" fontId="47" fillId="24" borderId="10" xfId="0" applyFont="1" applyFill="1" applyBorder="1" applyAlignment="1">
      <alignment horizontal="center" vertical="center"/>
    </xf>
    <xf numFmtId="3" fontId="46" fillId="24" borderId="10" xfId="0" applyNumberFormat="1" applyFont="1" applyFill="1" applyBorder="1" applyAlignment="1">
      <alignment horizontal="right" vertical="center" wrapText="1"/>
    </xf>
    <xf numFmtId="0" fontId="47" fillId="24" borderId="10" xfId="0" applyFont="1" applyFill="1" applyBorder="1" applyAlignment="1">
      <alignment horizontal="center" vertical="center" wrapText="1"/>
    </xf>
    <xf numFmtId="0" fontId="91" fillId="24" borderId="0" xfId="0" applyFont="1" applyFill="1" applyAlignment="1">
      <alignment vertical="top"/>
    </xf>
    <xf numFmtId="0" fontId="91" fillId="24" borderId="0" xfId="0" applyFont="1" applyFill="1" applyAlignment="1">
      <alignment vertical="top" wrapText="1"/>
    </xf>
    <xf numFmtId="0" fontId="91" fillId="24" borderId="0" xfId="0" applyFont="1" applyFill="1" applyAlignment="1">
      <alignment horizontal="left" vertical="top"/>
    </xf>
    <xf numFmtId="0" fontId="44" fillId="24" borderId="0" xfId="0" applyFont="1" applyFill="1" applyAlignment="1">
      <alignment horizontal="right" vertical="top"/>
    </xf>
    <xf numFmtId="0" fontId="44" fillId="24" borderId="0" xfId="0" applyFont="1" applyFill="1" applyAlignment="1">
      <alignment horizontal="left" vertical="top" wrapText="1"/>
    </xf>
    <xf numFmtId="0" fontId="44" fillId="24" borderId="0" xfId="0" applyFont="1" applyFill="1" applyAlignment="1">
      <alignment vertical="top"/>
    </xf>
    <xf numFmtId="0" fontId="44" fillId="24" borderId="0" xfId="0" applyFont="1" applyFill="1" applyAlignment="1">
      <alignment vertical="top" wrapText="1"/>
    </xf>
    <xf numFmtId="0" fontId="44" fillId="24" borderId="0" xfId="0" applyFont="1" applyFill="1" applyAlignment="1">
      <alignment horizontal="left" vertical="top"/>
    </xf>
    <xf numFmtId="49" fontId="44" fillId="24" borderId="10" xfId="0" quotePrefix="1" applyNumberFormat="1" applyFont="1" applyFill="1" applyBorder="1" applyAlignment="1">
      <alignment horizontal="left" vertical="center" wrapText="1"/>
    </xf>
    <xf numFmtId="0" fontId="47" fillId="24" borderId="0" xfId="0" applyFont="1" applyFill="1" applyBorder="1" applyAlignment="1">
      <alignment vertical="center" wrapText="1"/>
    </xf>
    <xf numFmtId="3" fontId="46" fillId="24" borderId="10" xfId="0" applyNumberFormat="1" applyFont="1" applyFill="1" applyBorder="1" applyAlignment="1">
      <alignment horizontal="center" vertical="center" wrapText="1"/>
    </xf>
    <xf numFmtId="3" fontId="21" fillId="24" borderId="10" xfId="0" applyNumberFormat="1" applyFont="1" applyFill="1" applyBorder="1" applyAlignment="1">
      <alignment horizontal="center" vertical="center" wrapText="1"/>
    </xf>
    <xf numFmtId="3" fontId="46" fillId="24" borderId="10" xfId="0" applyNumberFormat="1" applyFont="1" applyFill="1" applyBorder="1" applyAlignment="1">
      <alignment horizontal="right" vertical="center" wrapText="1"/>
    </xf>
    <xf numFmtId="3" fontId="47" fillId="24" borderId="10" xfId="0" applyNumberFormat="1" applyFont="1" applyFill="1" applyBorder="1" applyAlignment="1">
      <alignment horizontal="center" vertical="center" wrapText="1"/>
    </xf>
    <xf numFmtId="3" fontId="44" fillId="24" borderId="10" xfId="0" applyNumberFormat="1" applyFont="1" applyFill="1" applyBorder="1" applyAlignment="1">
      <alignment horizontal="center" vertical="center" wrapText="1"/>
    </xf>
    <xf numFmtId="3" fontId="54" fillId="24" borderId="10" xfId="0" applyNumberFormat="1" applyFont="1" applyFill="1" applyBorder="1" applyAlignment="1">
      <alignment horizontal="center" vertical="center" wrapText="1"/>
    </xf>
    <xf numFmtId="0" fontId="21" fillId="24" borderId="10" xfId="0" applyFont="1" applyFill="1" applyBorder="1" applyAlignment="1">
      <alignment horizontal="center" vertical="center" wrapText="1"/>
    </xf>
    <xf numFmtId="0" fontId="59" fillId="24" borderId="10" xfId="0" applyFont="1" applyFill="1" applyBorder="1" applyAlignment="1">
      <alignment horizontal="center" vertical="center" wrapText="1"/>
    </xf>
    <xf numFmtId="0" fontId="59" fillId="24" borderId="0" xfId="0" applyFont="1" applyFill="1" applyAlignment="1">
      <alignment horizontal="left" vertical="top"/>
    </xf>
    <xf numFmtId="3" fontId="27" fillId="24" borderId="10" xfId="0" applyNumberFormat="1" applyFont="1" applyFill="1" applyBorder="1" applyAlignment="1">
      <alignment horizontal="center" vertical="center" wrapText="1"/>
    </xf>
    <xf numFmtId="3" fontId="27" fillId="24" borderId="10" xfId="0" applyNumberFormat="1" applyFont="1" applyFill="1" applyBorder="1" applyAlignment="1">
      <alignment horizontal="left" vertical="center"/>
    </xf>
    <xf numFmtId="0" fontId="48" fillId="24" borderId="10" xfId="0" applyFont="1" applyFill="1" applyBorder="1"/>
    <xf numFmtId="0" fontId="57" fillId="24" borderId="10" xfId="0" applyFont="1" applyFill="1" applyBorder="1" applyAlignment="1">
      <alignment wrapText="1"/>
    </xf>
    <xf numFmtId="0" fontId="56" fillId="24" borderId="10" xfId="0" applyFont="1" applyFill="1" applyBorder="1" applyAlignment="1">
      <alignment wrapText="1"/>
    </xf>
    <xf numFmtId="3" fontId="21" fillId="24" borderId="10" xfId="0" applyNumberFormat="1" applyFont="1" applyFill="1" applyBorder="1" applyAlignment="1">
      <alignment horizontal="center" vertical="center" wrapText="1"/>
    </xf>
    <xf numFmtId="0" fontId="21" fillId="24" borderId="10" xfId="0" applyFont="1" applyFill="1" applyBorder="1" applyAlignment="1">
      <alignment horizontal="center" vertical="center" wrapText="1"/>
    </xf>
    <xf numFmtId="0" fontId="91" fillId="0" borderId="10" xfId="0" applyFont="1" applyBorder="1" applyAlignment="1">
      <alignment vertical="center"/>
    </xf>
    <xf numFmtId="3" fontId="44" fillId="24" borderId="10" xfId="0" applyNumberFormat="1" applyFont="1" applyFill="1" applyBorder="1" applyAlignment="1">
      <alignment horizontal="center" vertical="center"/>
    </xf>
    <xf numFmtId="0" fontId="21" fillId="24" borderId="10" xfId="56" applyNumberFormat="1" applyFont="1" applyFill="1" applyBorder="1" applyAlignment="1">
      <alignment horizontal="center" vertical="center" wrapText="1"/>
    </xf>
    <xf numFmtId="0" fontId="56" fillId="0" borderId="10" xfId="0" applyFont="1" applyBorder="1" applyAlignment="1">
      <alignment wrapText="1"/>
    </xf>
    <xf numFmtId="0" fontId="47" fillId="24" borderId="10" xfId="0" applyFont="1" applyFill="1" applyBorder="1" applyAlignment="1">
      <alignment horizontal="center" vertical="center"/>
    </xf>
    <xf numFmtId="0" fontId="91" fillId="24" borderId="0" xfId="0" applyFont="1" applyFill="1" applyAlignment="1">
      <alignment horizontal="center" vertical="top"/>
    </xf>
    <xf numFmtId="0" fontId="47" fillId="24" borderId="10" xfId="0" applyFont="1" applyFill="1" applyBorder="1" applyAlignment="1">
      <alignment horizontal="center" vertical="center" wrapText="1"/>
    </xf>
    <xf numFmtId="3" fontId="47" fillId="24" borderId="10" xfId="0" applyNumberFormat="1" applyFont="1" applyFill="1" applyBorder="1" applyAlignment="1">
      <alignment horizontal="center" vertical="center"/>
    </xf>
    <xf numFmtId="3" fontId="47" fillId="24" borderId="10" xfId="0" applyNumberFormat="1" applyFont="1" applyFill="1" applyBorder="1" applyAlignment="1">
      <alignment horizontal="center" vertical="center" wrapText="1"/>
    </xf>
    <xf numFmtId="3" fontId="59" fillId="24" borderId="10" xfId="0" applyNumberFormat="1" applyFont="1" applyFill="1" applyBorder="1" applyAlignment="1">
      <alignment horizontal="center" vertical="center" wrapText="1"/>
    </xf>
    <xf numFmtId="0" fontId="21" fillId="24" borderId="10" xfId="0" applyFont="1" applyFill="1" applyBorder="1" applyAlignment="1">
      <alignment horizontal="center" vertical="center" wrapText="1"/>
    </xf>
    <xf numFmtId="0" fontId="67" fillId="24" borderId="10" xfId="0" applyFont="1" applyFill="1" applyBorder="1" applyAlignment="1" applyProtection="1">
      <alignment horizontal="left" vertical="center" wrapText="1"/>
    </xf>
    <xf numFmtId="0" fontId="60" fillId="24" borderId="19" xfId="0" applyFont="1" applyFill="1" applyBorder="1" applyAlignment="1">
      <alignment vertical="center" wrapText="1"/>
    </xf>
    <xf numFmtId="0" fontId="60" fillId="24" borderId="10" xfId="0" applyNumberFormat="1" applyFont="1" applyFill="1" applyBorder="1" applyAlignment="1">
      <alignment horizontal="center" wrapText="1"/>
    </xf>
    <xf numFmtId="0" fontId="97" fillId="24" borderId="0" xfId="0" applyFont="1" applyFill="1" applyAlignment="1" applyProtection="1">
      <alignment vertical="center"/>
      <protection locked="0"/>
    </xf>
    <xf numFmtId="0" fontId="60" fillId="24" borderId="10" xfId="0" applyFont="1" applyFill="1" applyBorder="1" applyAlignment="1">
      <alignment horizontal="center" vertical="center"/>
    </xf>
    <xf numFmtId="173" fontId="21" fillId="24" borderId="10" xfId="139" applyNumberFormat="1" applyFont="1" applyFill="1" applyBorder="1" applyAlignment="1" applyProtection="1">
      <alignment vertical="center"/>
      <protection locked="0"/>
    </xf>
    <xf numFmtId="174" fontId="21" fillId="24" borderId="10" xfId="139" applyNumberFormat="1" applyFont="1" applyFill="1" applyBorder="1" applyAlignment="1" applyProtection="1">
      <alignment vertical="center"/>
      <protection locked="0"/>
    </xf>
    <xf numFmtId="175" fontId="21" fillId="24" borderId="10" xfId="139" applyNumberFormat="1" applyFont="1" applyFill="1" applyBorder="1" applyAlignment="1" applyProtection="1">
      <alignment vertical="center"/>
      <protection locked="0"/>
    </xf>
    <xf numFmtId="49" fontId="21" fillId="24" borderId="10" xfId="0" quotePrefix="1" applyNumberFormat="1" applyFont="1" applyFill="1" applyBorder="1" applyAlignment="1">
      <alignment horizontal="left" vertical="center" wrapText="1"/>
    </xf>
    <xf numFmtId="0" fontId="60" fillId="24" borderId="10" xfId="0" applyFont="1" applyFill="1" applyBorder="1" applyAlignment="1" applyProtection="1">
      <alignment vertical="center"/>
      <protection locked="0"/>
    </xf>
    <xf numFmtId="0" fontId="60" fillId="24" borderId="0" xfId="0" applyFont="1" applyFill="1" applyAlignment="1" applyProtection="1">
      <alignment vertical="center" wrapText="1"/>
      <protection locked="0"/>
    </xf>
    <xf numFmtId="173" fontId="67" fillId="24" borderId="10" xfId="139" applyNumberFormat="1" applyFont="1" applyFill="1" applyBorder="1" applyAlignment="1" applyProtection="1">
      <alignment vertical="center"/>
      <protection locked="0"/>
    </xf>
    <xf numFmtId="0" fontId="98" fillId="24" borderId="0" xfId="0" applyFont="1" applyFill="1" applyAlignment="1" applyProtection="1">
      <alignment vertical="center"/>
      <protection locked="0"/>
    </xf>
    <xf numFmtId="3" fontId="98" fillId="24" borderId="0" xfId="0" applyNumberFormat="1" applyFont="1" applyFill="1" applyAlignment="1" applyProtection="1">
      <alignment vertical="center"/>
      <protection locked="0"/>
    </xf>
    <xf numFmtId="0" fontId="21" fillId="24" borderId="0" xfId="0" applyFont="1" applyFill="1" applyAlignment="1" applyProtection="1">
      <alignment horizontal="center" vertical="center" wrapText="1"/>
      <protection locked="0"/>
    </xf>
    <xf numFmtId="0" fontId="99" fillId="24" borderId="0" xfId="0" applyFont="1" applyFill="1" applyAlignment="1" applyProtection="1">
      <alignment vertical="center"/>
      <protection locked="0"/>
    </xf>
    <xf numFmtId="0" fontId="32" fillId="24" borderId="10" xfId="0" applyFont="1" applyFill="1" applyBorder="1" applyAlignment="1">
      <alignment horizontal="center" vertical="center"/>
    </xf>
    <xf numFmtId="0" fontId="21" fillId="24" borderId="10" xfId="0" applyFont="1" applyFill="1" applyBorder="1" applyAlignment="1" applyProtection="1">
      <alignment vertical="center" wrapText="1"/>
      <protection locked="0"/>
    </xf>
    <xf numFmtId="3" fontId="46" fillId="24" borderId="10" xfId="0" applyNumberFormat="1" applyFont="1" applyFill="1" applyBorder="1" applyAlignment="1" applyProtection="1">
      <alignment vertical="center"/>
      <protection locked="0"/>
    </xf>
    <xf numFmtId="3" fontId="100" fillId="24" borderId="10" xfId="0" applyNumberFormat="1" applyFont="1" applyFill="1" applyBorder="1" applyAlignment="1" applyProtection="1">
      <alignment vertical="center"/>
      <protection locked="0"/>
    </xf>
    <xf numFmtId="3" fontId="101" fillId="24" borderId="10" xfId="0" applyNumberFormat="1" applyFont="1" applyFill="1" applyBorder="1" applyAlignment="1" applyProtection="1">
      <alignment vertical="center"/>
      <protection locked="0"/>
    </xf>
    <xf numFmtId="3" fontId="27" fillId="24" borderId="10" xfId="0" applyNumberFormat="1" applyFont="1" applyFill="1" applyBorder="1" applyAlignment="1" applyProtection="1">
      <alignment vertical="center" wrapText="1"/>
      <protection locked="0"/>
    </xf>
    <xf numFmtId="0" fontId="101" fillId="24" borderId="0" xfId="0" applyFont="1" applyFill="1" applyAlignment="1" applyProtection="1">
      <alignment vertical="center"/>
      <protection locked="0"/>
    </xf>
    <xf numFmtId="3" fontId="46" fillId="24" borderId="10" xfId="139" applyNumberFormat="1" applyFont="1" applyFill="1" applyBorder="1" applyAlignment="1" applyProtection="1">
      <alignment vertical="center"/>
      <protection locked="0"/>
    </xf>
    <xf numFmtId="3" fontId="100" fillId="24" borderId="10" xfId="139" applyNumberFormat="1" applyFont="1" applyFill="1" applyBorder="1" applyAlignment="1" applyProtection="1">
      <alignment vertical="center"/>
      <protection locked="0"/>
    </xf>
    <xf numFmtId="3" fontId="27" fillId="24" borderId="10" xfId="0" applyNumberFormat="1" applyFont="1" applyFill="1" applyBorder="1" applyAlignment="1" applyProtection="1">
      <alignment vertical="center"/>
      <protection locked="0"/>
    </xf>
    <xf numFmtId="3" fontId="102" fillId="24" borderId="10" xfId="0" applyNumberFormat="1" applyFont="1" applyFill="1" applyBorder="1" applyAlignment="1" applyProtection="1">
      <alignment vertical="center"/>
      <protection locked="0"/>
    </xf>
    <xf numFmtId="3" fontId="27" fillId="24" borderId="0" xfId="0" applyNumberFormat="1" applyFont="1" applyFill="1" applyAlignment="1" applyProtection="1">
      <alignment vertical="center" wrapText="1"/>
      <protection locked="0"/>
    </xf>
    <xf numFmtId="0" fontId="82" fillId="24" borderId="10" xfId="0" applyFont="1" applyFill="1" applyBorder="1" applyAlignment="1" applyProtection="1">
      <alignment vertical="center" wrapText="1"/>
    </xf>
    <xf numFmtId="0" fontId="103" fillId="24" borderId="10" xfId="0" applyFont="1" applyFill="1" applyBorder="1" applyAlignment="1" applyProtection="1">
      <alignment horizontal="left" vertical="center" wrapText="1"/>
    </xf>
    <xf numFmtId="0" fontId="101" fillId="24" borderId="0" xfId="0" applyFont="1" applyFill="1" applyAlignment="1" applyProtection="1">
      <alignment horizontal="left" vertical="center"/>
      <protection locked="0"/>
    </xf>
    <xf numFmtId="0" fontId="101" fillId="24" borderId="0" xfId="0" applyFont="1" applyFill="1" applyAlignment="1" applyProtection="1">
      <alignment horizontal="center" vertical="center"/>
      <protection locked="0"/>
    </xf>
    <xf numFmtId="3" fontId="21" fillId="24" borderId="0" xfId="0" applyNumberFormat="1" applyFont="1" applyFill="1" applyAlignment="1" applyProtection="1">
      <alignment vertical="center"/>
      <protection locked="0"/>
    </xf>
    <xf numFmtId="3" fontId="101" fillId="24" borderId="0" xfId="0" applyNumberFormat="1" applyFont="1" applyFill="1" applyAlignment="1" applyProtection="1">
      <alignment vertical="center"/>
      <protection locked="0"/>
    </xf>
    <xf numFmtId="3" fontId="27" fillId="24" borderId="0" xfId="0" applyNumberFormat="1" applyFont="1" applyFill="1" applyBorder="1" applyAlignment="1" applyProtection="1">
      <alignment vertical="center"/>
      <protection locked="0"/>
    </xf>
    <xf numFmtId="0" fontId="101" fillId="24" borderId="0" xfId="0" applyFont="1" applyFill="1" applyBorder="1" applyAlignment="1" applyProtection="1">
      <alignment vertical="center"/>
      <protection locked="0"/>
    </xf>
    <xf numFmtId="0" fontId="101" fillId="24" borderId="0" xfId="0" applyFont="1" applyFill="1" applyBorder="1" applyAlignment="1" applyProtection="1">
      <alignment horizontal="left" vertical="center"/>
      <protection locked="0"/>
    </xf>
    <xf numFmtId="0" fontId="101" fillId="24" borderId="0" xfId="0" applyFont="1" applyFill="1" applyBorder="1" applyAlignment="1" applyProtection="1">
      <alignment horizontal="center" vertical="center"/>
      <protection locked="0"/>
    </xf>
    <xf numFmtId="3" fontId="21" fillId="24" borderId="0" xfId="0" applyNumberFormat="1" applyFont="1" applyFill="1" applyBorder="1" applyAlignment="1" applyProtection="1">
      <alignment vertical="center"/>
      <protection locked="0"/>
    </xf>
    <xf numFmtId="3" fontId="101" fillId="24" borderId="0" xfId="0" applyNumberFormat="1" applyFont="1" applyFill="1" applyBorder="1" applyAlignment="1" applyProtection="1">
      <alignment vertical="center"/>
      <protection locked="0"/>
    </xf>
    <xf numFmtId="3" fontId="27" fillId="24" borderId="0" xfId="0" applyNumberFormat="1" applyFont="1" applyFill="1" applyAlignment="1" applyProtection="1">
      <alignment vertical="center"/>
      <protection locked="0"/>
    </xf>
    <xf numFmtId="0" fontId="27" fillId="24" borderId="10" xfId="0" applyFont="1" applyFill="1" applyBorder="1" applyAlignment="1">
      <alignment horizontal="center" vertical="center"/>
    </xf>
    <xf numFmtId="0" fontId="27" fillId="24" borderId="10" xfId="0" applyFont="1" applyFill="1" applyBorder="1" applyAlignment="1" applyProtection="1">
      <alignment vertical="center" wrapText="1"/>
      <protection locked="0"/>
    </xf>
    <xf numFmtId="3" fontId="21" fillId="24" borderId="10" xfId="0" applyNumberFormat="1" applyFont="1" applyFill="1" applyBorder="1" applyAlignment="1" applyProtection="1">
      <alignment vertical="center"/>
      <protection locked="0"/>
    </xf>
    <xf numFmtId="0" fontId="21" fillId="24" borderId="10" xfId="0" applyNumberFormat="1" applyFont="1" applyFill="1" applyBorder="1" applyAlignment="1">
      <alignment horizontal="center" wrapText="1"/>
    </xf>
    <xf numFmtId="0" fontId="21" fillId="24" borderId="19" xfId="0" applyFont="1" applyFill="1" applyBorder="1" applyAlignment="1">
      <alignment vertical="center" wrapText="1"/>
    </xf>
    <xf numFmtId="0" fontId="101" fillId="24" borderId="0" xfId="0" applyFont="1" applyFill="1" applyAlignment="1" applyProtection="1">
      <alignment vertical="center" wrapText="1"/>
      <protection locked="0"/>
    </xf>
    <xf numFmtId="3" fontId="46" fillId="24" borderId="10" xfId="0" applyNumberFormat="1" applyFont="1" applyFill="1" applyBorder="1" applyAlignment="1">
      <alignment horizontal="center" vertical="center" wrapText="1"/>
    </xf>
    <xf numFmtId="3" fontId="46" fillId="24" borderId="11" xfId="0" applyNumberFormat="1" applyFont="1" applyFill="1" applyBorder="1" applyAlignment="1">
      <alignment horizontal="center" vertical="center" wrapText="1"/>
    </xf>
    <xf numFmtId="3" fontId="46" fillId="24" borderId="12" xfId="0" applyNumberFormat="1" applyFont="1" applyFill="1" applyBorder="1" applyAlignment="1">
      <alignment horizontal="center" vertical="center" wrapText="1"/>
    </xf>
    <xf numFmtId="3" fontId="46" fillId="24" borderId="10" xfId="0" applyNumberFormat="1" applyFont="1" applyFill="1" applyBorder="1" applyAlignment="1">
      <alignment horizontal="right" vertical="center" wrapText="1"/>
    </xf>
    <xf numFmtId="0" fontId="56" fillId="24" borderId="22" xfId="0" applyFont="1" applyFill="1" applyBorder="1" applyAlignment="1">
      <alignment horizontal="center" vertical="center" wrapText="1"/>
    </xf>
    <xf numFmtId="0" fontId="56" fillId="24" borderId="21" xfId="0" applyFont="1" applyFill="1" applyBorder="1" applyAlignment="1">
      <alignment horizontal="center" vertical="center" wrapText="1"/>
    </xf>
    <xf numFmtId="0" fontId="56" fillId="24" borderId="11" xfId="0" applyFont="1" applyFill="1" applyBorder="1" applyAlignment="1">
      <alignment horizontal="center" vertical="center" wrapText="1"/>
    </xf>
    <xf numFmtId="0" fontId="56" fillId="24" borderId="12" xfId="0" applyFont="1" applyFill="1" applyBorder="1" applyAlignment="1">
      <alignment horizontal="center" vertical="center" wrapText="1"/>
    </xf>
    <xf numFmtId="3" fontId="21" fillId="24" borderId="10" xfId="0" applyNumberFormat="1" applyFont="1" applyFill="1" applyBorder="1" applyAlignment="1">
      <alignment horizontal="center" vertical="center" wrapText="1"/>
    </xf>
    <xf numFmtId="0" fontId="91" fillId="24" borderId="0" xfId="0" applyFont="1" applyFill="1" applyAlignment="1">
      <alignment horizontal="center" vertical="top"/>
    </xf>
    <xf numFmtId="3" fontId="46" fillId="24" borderId="0" xfId="0" applyNumberFormat="1" applyFont="1" applyFill="1" applyAlignment="1">
      <alignment horizontal="center" vertical="center" wrapText="1"/>
    </xf>
    <xf numFmtId="0" fontId="47" fillId="24" borderId="10" xfId="0" applyFont="1" applyFill="1" applyBorder="1" applyAlignment="1">
      <alignment horizontal="center" vertical="center"/>
    </xf>
    <xf numFmtId="0" fontId="47" fillId="24" borderId="11" xfId="0" applyFont="1" applyFill="1" applyBorder="1" applyAlignment="1">
      <alignment horizontal="center" vertical="center"/>
    </xf>
    <xf numFmtId="0" fontId="47" fillId="24" borderId="12" xfId="0" applyFont="1" applyFill="1" applyBorder="1" applyAlignment="1">
      <alignment horizontal="center" vertical="center"/>
    </xf>
    <xf numFmtId="0" fontId="46" fillId="24" borderId="10" xfId="0" applyFont="1" applyFill="1" applyBorder="1" applyAlignment="1">
      <alignment horizontal="right" vertical="center"/>
    </xf>
    <xf numFmtId="3" fontId="46" fillId="24" borderId="10" xfId="0" applyNumberFormat="1" applyFont="1" applyFill="1" applyBorder="1" applyAlignment="1">
      <alignment horizontal="left" vertical="center" wrapText="1"/>
    </xf>
    <xf numFmtId="3" fontId="46" fillId="24" borderId="10" xfId="0" applyNumberFormat="1" applyFont="1" applyFill="1" applyBorder="1" applyAlignment="1">
      <alignment vertical="center" wrapText="1"/>
    </xf>
    <xf numFmtId="0" fontId="47" fillId="24" borderId="0" xfId="0" applyFont="1" applyFill="1" applyBorder="1" applyAlignment="1">
      <alignment horizontal="left" vertical="center" wrapText="1"/>
    </xf>
    <xf numFmtId="0" fontId="53" fillId="24" borderId="0" xfId="0" applyFont="1" applyFill="1" applyAlignment="1">
      <alignment horizontal="center" vertical="top" wrapText="1"/>
    </xf>
    <xf numFmtId="0" fontId="47" fillId="24" borderId="0" xfId="0" applyFont="1" applyFill="1" applyAlignment="1">
      <alignment horizontal="center" vertical="top" wrapText="1"/>
    </xf>
    <xf numFmtId="0" fontId="44" fillId="24" borderId="0" xfId="0" applyFont="1" applyFill="1" applyAlignment="1">
      <alignment horizontal="center" vertical="top" wrapText="1"/>
    </xf>
    <xf numFmtId="0" fontId="47" fillId="24" borderId="0" xfId="0" applyFont="1" applyFill="1" applyBorder="1" applyAlignment="1">
      <alignment horizontal="center" vertical="center" wrapText="1"/>
    </xf>
    <xf numFmtId="0" fontId="47" fillId="24" borderId="0" xfId="0" applyFont="1" applyFill="1" applyAlignment="1">
      <alignment horizontal="center" vertical="top"/>
    </xf>
    <xf numFmtId="0" fontId="44" fillId="24" borderId="0" xfId="0" applyFont="1" applyFill="1" applyBorder="1" applyAlignment="1">
      <alignment horizontal="center" vertical="center" wrapText="1"/>
    </xf>
    <xf numFmtId="0" fontId="44" fillId="24" borderId="0" xfId="0" applyFont="1" applyFill="1" applyAlignment="1">
      <alignment horizontal="center" vertical="top"/>
    </xf>
    <xf numFmtId="0" fontId="91" fillId="0" borderId="0" xfId="0" applyFont="1" applyAlignment="1">
      <alignment horizontal="left" vertical="center" wrapText="1"/>
    </xf>
    <xf numFmtId="0" fontId="65" fillId="24" borderId="0" xfId="0" applyFont="1" applyFill="1" applyAlignment="1">
      <alignment horizontal="center" vertical="top"/>
    </xf>
    <xf numFmtId="0" fontId="47" fillId="24" borderId="11" xfId="0" applyFont="1" applyFill="1" applyBorder="1" applyAlignment="1">
      <alignment horizontal="right" vertical="center"/>
    </xf>
    <xf numFmtId="0" fontId="95" fillId="0" borderId="12" xfId="0" applyFont="1" applyBorder="1" applyAlignment="1">
      <alignment horizontal="right" vertical="center"/>
    </xf>
    <xf numFmtId="3" fontId="47" fillId="24" borderId="11" xfId="0" applyNumberFormat="1" applyFont="1" applyFill="1" applyBorder="1" applyAlignment="1">
      <alignment horizontal="center" vertical="center" wrapText="1"/>
    </xf>
    <xf numFmtId="3" fontId="47" fillId="24" borderId="12" xfId="0" applyNumberFormat="1" applyFont="1" applyFill="1" applyBorder="1" applyAlignment="1">
      <alignment horizontal="center" vertical="center" wrapText="1"/>
    </xf>
    <xf numFmtId="3" fontId="47" fillId="24" borderId="11" xfId="0" applyNumberFormat="1" applyFont="1" applyFill="1" applyBorder="1" applyAlignment="1">
      <alignment horizontal="left" vertical="center" wrapText="1"/>
    </xf>
    <xf numFmtId="3" fontId="47" fillId="24" borderId="12" xfId="0" applyNumberFormat="1" applyFont="1" applyFill="1" applyBorder="1" applyAlignment="1">
      <alignment horizontal="left" vertical="center" wrapText="1"/>
    </xf>
    <xf numFmtId="3" fontId="47" fillId="24" borderId="11" xfId="0" applyNumberFormat="1" applyFont="1" applyFill="1" applyBorder="1" applyAlignment="1">
      <alignment vertical="center" wrapText="1"/>
    </xf>
    <xf numFmtId="3" fontId="47" fillId="24" borderId="12" xfId="0" applyNumberFormat="1" applyFont="1" applyFill="1" applyBorder="1" applyAlignment="1">
      <alignment vertical="center" wrapText="1"/>
    </xf>
    <xf numFmtId="3" fontId="47" fillId="24" borderId="15" xfId="0" applyNumberFormat="1" applyFont="1" applyFill="1" applyBorder="1" applyAlignment="1">
      <alignment horizontal="center" vertical="center" wrapText="1"/>
    </xf>
    <xf numFmtId="0" fontId="47" fillId="24" borderId="18" xfId="0" applyFont="1" applyFill="1" applyBorder="1" applyAlignment="1">
      <alignment horizontal="center" vertical="center" wrapText="1"/>
    </xf>
    <xf numFmtId="0" fontId="47" fillId="24" borderId="16" xfId="0" applyFont="1" applyFill="1" applyBorder="1" applyAlignment="1">
      <alignment horizontal="center" vertical="center" wrapText="1"/>
    </xf>
    <xf numFmtId="0" fontId="0" fillId="0" borderId="18" xfId="0" applyBorder="1" applyAlignment="1">
      <alignment horizontal="center" vertical="center" wrapText="1"/>
    </xf>
    <xf numFmtId="0" fontId="47" fillId="24" borderId="10" xfId="0" applyFont="1" applyFill="1" applyBorder="1" applyAlignment="1">
      <alignment horizontal="center" vertical="center" wrapText="1"/>
    </xf>
    <xf numFmtId="0" fontId="47" fillId="24" borderId="15" xfId="0" applyFont="1" applyFill="1" applyBorder="1" applyAlignment="1">
      <alignment horizontal="center" vertical="center" wrapText="1"/>
    </xf>
    <xf numFmtId="0" fontId="91" fillId="0" borderId="0" xfId="0" applyFont="1" applyAlignment="1">
      <alignment horizontal="left" vertical="top" wrapText="1"/>
    </xf>
    <xf numFmtId="3" fontId="46" fillId="24" borderId="15" xfId="0" applyNumberFormat="1" applyFont="1" applyFill="1" applyBorder="1" applyAlignment="1">
      <alignment horizontal="center" vertical="center" wrapText="1"/>
    </xf>
    <xf numFmtId="3" fontId="46" fillId="24" borderId="16" xfId="0" applyNumberFormat="1" applyFont="1" applyFill="1" applyBorder="1" applyAlignment="1">
      <alignment horizontal="center" vertical="center" wrapText="1"/>
    </xf>
    <xf numFmtId="0" fontId="54" fillId="24" borderId="11" xfId="0" applyFont="1" applyFill="1" applyBorder="1" applyAlignment="1">
      <alignment horizontal="center" vertical="center" wrapText="1"/>
    </xf>
    <xf numFmtId="0" fontId="54" fillId="24" borderId="12"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56" fillId="24" borderId="24" xfId="0" applyFont="1" applyFill="1" applyBorder="1" applyAlignment="1">
      <alignment horizontal="center" vertical="center" wrapText="1"/>
    </xf>
    <xf numFmtId="3" fontId="46" fillId="24" borderId="0" xfId="0" applyNumberFormat="1" applyFont="1" applyFill="1" applyBorder="1" applyAlignment="1">
      <alignment horizontal="center" vertical="center" wrapText="1"/>
    </xf>
    <xf numFmtId="0" fontId="46" fillId="24" borderId="10" xfId="0" applyFont="1" applyFill="1" applyBorder="1" applyAlignment="1">
      <alignment horizontal="right" vertical="center" wrapText="1"/>
    </xf>
    <xf numFmtId="0" fontId="46" fillId="24" borderId="11" xfId="0" applyFont="1" applyFill="1" applyBorder="1" applyAlignment="1">
      <alignment horizontal="right" vertical="center" wrapText="1"/>
    </xf>
    <xf numFmtId="0" fontId="46" fillId="24" borderId="12" xfId="0" applyFont="1" applyFill="1" applyBorder="1" applyAlignment="1">
      <alignment horizontal="right" vertical="center" wrapText="1"/>
    </xf>
    <xf numFmtId="0" fontId="46" fillId="24" borderId="11" xfId="0" applyFont="1" applyFill="1" applyBorder="1" applyAlignment="1">
      <alignment horizontal="center" vertical="center" wrapText="1"/>
    </xf>
    <xf numFmtId="0" fontId="46" fillId="24" borderId="12" xfId="0" applyFont="1" applyFill="1" applyBorder="1" applyAlignment="1">
      <alignment horizontal="center" vertical="center" wrapText="1"/>
    </xf>
    <xf numFmtId="3" fontId="46" fillId="24" borderId="11" xfId="0" applyNumberFormat="1" applyFont="1" applyFill="1" applyBorder="1" applyAlignment="1">
      <alignment vertical="center" wrapText="1"/>
    </xf>
    <xf numFmtId="3" fontId="46" fillId="24" borderId="12" xfId="0" applyNumberFormat="1" applyFont="1" applyFill="1" applyBorder="1" applyAlignment="1">
      <alignment vertical="center" wrapText="1"/>
    </xf>
    <xf numFmtId="0" fontId="53" fillId="24" borderId="13" xfId="0" applyFont="1" applyFill="1" applyBorder="1" applyAlignment="1">
      <alignment horizontal="center" vertical="center" wrapText="1"/>
    </xf>
    <xf numFmtId="0" fontId="94" fillId="24" borderId="23" xfId="0" applyFont="1" applyFill="1" applyBorder="1" applyAlignment="1">
      <alignment horizontal="center" wrapText="1"/>
    </xf>
    <xf numFmtId="0" fontId="94" fillId="24" borderId="24" xfId="0" applyFont="1" applyFill="1" applyBorder="1" applyAlignment="1">
      <alignment horizontal="center" wrapText="1"/>
    </xf>
    <xf numFmtId="0" fontId="94" fillId="24" borderId="11" xfId="0" applyFont="1" applyFill="1" applyBorder="1" applyAlignment="1">
      <alignment horizontal="center" wrapText="1"/>
    </xf>
    <xf numFmtId="0" fontId="94" fillId="24" borderId="12" xfId="0" applyFont="1" applyFill="1" applyBorder="1" applyAlignment="1">
      <alignment horizontal="center" wrapText="1"/>
    </xf>
    <xf numFmtId="0" fontId="52" fillId="24" borderId="13" xfId="0" applyFont="1" applyFill="1" applyBorder="1" applyAlignment="1">
      <alignment horizontal="center" vertical="center" wrapText="1"/>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21" fillId="24" borderId="10" xfId="0" applyFont="1" applyFill="1" applyBorder="1" applyAlignment="1">
      <alignment horizontal="center" vertical="center" wrapText="1"/>
    </xf>
    <xf numFmtId="3" fontId="21" fillId="0" borderId="12" xfId="0" applyNumberFormat="1" applyFont="1" applyBorder="1" applyAlignment="1">
      <alignment horizontal="center" vertical="center" wrapText="1"/>
    </xf>
    <xf numFmtId="174" fontId="78" fillId="24" borderId="18" xfId="0" applyNumberFormat="1" applyFont="1" applyFill="1" applyBorder="1" applyAlignment="1">
      <alignment horizontal="center" vertical="center" wrapText="1"/>
    </xf>
    <xf numFmtId="174" fontId="78" fillId="24" borderId="16" xfId="0" applyNumberFormat="1" applyFont="1" applyFill="1" applyBorder="1" applyAlignment="1">
      <alignment horizontal="center" vertical="center" wrapText="1"/>
    </xf>
    <xf numFmtId="0" fontId="78" fillId="24" borderId="18" xfId="0" applyFont="1" applyFill="1" applyBorder="1" applyAlignment="1">
      <alignment horizontal="center" vertical="center" wrapText="1"/>
    </xf>
    <xf numFmtId="0" fontId="78" fillId="24" borderId="16" xfId="0" applyFont="1" applyFill="1" applyBorder="1" applyAlignment="1">
      <alignment horizontal="center" vertical="center" wrapText="1"/>
    </xf>
    <xf numFmtId="0" fontId="59" fillId="24" borderId="10" xfId="0" applyFont="1" applyFill="1" applyBorder="1" applyAlignment="1">
      <alignment horizontal="center" vertical="center" wrapText="1"/>
    </xf>
    <xf numFmtId="173" fontId="78" fillId="24" borderId="18" xfId="0" applyNumberFormat="1" applyFont="1" applyFill="1" applyBorder="1" applyAlignment="1">
      <alignment horizontal="center" vertical="center" wrapText="1"/>
    </xf>
    <xf numFmtId="173" fontId="78" fillId="24" borderId="16" xfId="0" applyNumberFormat="1" applyFont="1" applyFill="1" applyBorder="1" applyAlignment="1">
      <alignment horizontal="center" vertical="center" wrapText="1"/>
    </xf>
    <xf numFmtId="0" fontId="59" fillId="24" borderId="15" xfId="0" applyFont="1" applyFill="1" applyBorder="1" applyAlignment="1">
      <alignment horizontal="center" vertical="center" wrapText="1"/>
    </xf>
    <xf numFmtId="0" fontId="59" fillId="24" borderId="18" xfId="0" applyFont="1" applyFill="1" applyBorder="1" applyAlignment="1">
      <alignment horizontal="center" vertical="center" wrapText="1"/>
    </xf>
    <xf numFmtId="0" fontId="59" fillId="24" borderId="0" xfId="0" applyFont="1" applyFill="1" applyAlignment="1">
      <alignment horizontal="left" vertical="top" wrapText="1"/>
    </xf>
    <xf numFmtId="0" fontId="59" fillId="24" borderId="0" xfId="0" applyFont="1" applyFill="1" applyAlignment="1">
      <alignment horizontal="left" vertical="top"/>
    </xf>
    <xf numFmtId="173" fontId="59" fillId="24" borderId="0" xfId="0" applyNumberFormat="1" applyFont="1" applyFill="1" applyAlignment="1">
      <alignment horizontal="left" vertical="top"/>
    </xf>
    <xf numFmtId="0" fontId="59" fillId="24" borderId="11" xfId="0" applyFont="1" applyFill="1" applyBorder="1" applyAlignment="1" applyProtection="1">
      <alignment horizontal="center" vertical="center" wrapText="1"/>
      <protection locked="0"/>
    </xf>
    <xf numFmtId="0" fontId="59" fillId="24" borderId="12" xfId="0" applyFont="1" applyFill="1" applyBorder="1" applyAlignment="1" applyProtection="1">
      <alignment horizontal="center" vertical="center" wrapText="1"/>
      <protection locked="0"/>
    </xf>
    <xf numFmtId="0" fontId="59" fillId="24" borderId="10" xfId="0" applyFont="1" applyFill="1" applyBorder="1" applyAlignment="1" applyProtection="1">
      <alignment horizontal="center" vertical="center" wrapText="1"/>
      <protection locked="0"/>
    </xf>
    <xf numFmtId="2" fontId="59" fillId="24" borderId="10" xfId="0" applyNumberFormat="1" applyFont="1" applyFill="1" applyBorder="1" applyAlignment="1">
      <alignment horizontal="center" vertical="center" wrapText="1"/>
    </xf>
    <xf numFmtId="2" fontId="27" fillId="24" borderId="10" xfId="0" applyNumberFormat="1" applyFont="1" applyFill="1" applyBorder="1" applyAlignment="1">
      <alignment horizontal="center" vertical="center" wrapText="1"/>
    </xf>
    <xf numFmtId="173" fontId="61" fillId="24" borderId="18" xfId="0" applyNumberFormat="1" applyFont="1" applyFill="1" applyBorder="1" applyAlignment="1">
      <alignment horizontal="center" vertical="center" wrapText="1"/>
    </xf>
    <xf numFmtId="173" fontId="61" fillId="24" borderId="16" xfId="0" applyNumberFormat="1" applyFont="1" applyFill="1" applyBorder="1" applyAlignment="1">
      <alignment horizontal="center" vertical="center" wrapText="1"/>
    </xf>
    <xf numFmtId="0" fontId="46" fillId="24" borderId="10" xfId="0" applyFont="1" applyFill="1" applyBorder="1" applyAlignment="1" applyProtection="1">
      <alignment horizontal="center" vertical="center" wrapText="1"/>
      <protection locked="0"/>
    </xf>
    <xf numFmtId="3" fontId="27" fillId="24" borderId="18" xfId="0" applyNumberFormat="1" applyFont="1" applyFill="1" applyBorder="1" applyAlignment="1">
      <alignment horizontal="center" vertical="center" wrapText="1"/>
    </xf>
    <xf numFmtId="3" fontId="27" fillId="24" borderId="16" xfId="0" applyNumberFormat="1" applyFont="1" applyFill="1" applyBorder="1" applyAlignment="1">
      <alignment horizontal="center" vertical="center" wrapText="1"/>
    </xf>
    <xf numFmtId="3" fontId="59" fillId="24" borderId="15" xfId="0" applyNumberFormat="1" applyFont="1" applyFill="1" applyBorder="1" applyAlignment="1">
      <alignment horizontal="center" vertical="center" wrapText="1"/>
    </xf>
    <xf numFmtId="3" fontId="59" fillId="24" borderId="18" xfId="0" applyNumberFormat="1" applyFont="1" applyFill="1" applyBorder="1" applyAlignment="1">
      <alignment horizontal="center" vertical="center" wrapText="1"/>
    </xf>
    <xf numFmtId="3" fontId="59" fillId="24" borderId="10" xfId="0" applyNumberFormat="1" applyFont="1" applyFill="1" applyBorder="1" applyAlignment="1">
      <alignment horizontal="center" vertical="center" wrapText="1"/>
    </xf>
    <xf numFmtId="0" fontId="46" fillId="24" borderId="11" xfId="0" applyFont="1" applyFill="1" applyBorder="1" applyAlignment="1" applyProtection="1">
      <alignment horizontal="center" vertical="center" wrapText="1"/>
      <protection locked="0"/>
    </xf>
    <xf numFmtId="0" fontId="46" fillId="24" borderId="12" xfId="0" applyFont="1" applyFill="1" applyBorder="1" applyAlignment="1" applyProtection="1">
      <alignment horizontal="center" vertical="center" wrapText="1"/>
      <protection locked="0"/>
    </xf>
    <xf numFmtId="2" fontId="46" fillId="24" borderId="10" xfId="0" applyNumberFormat="1" applyFont="1" applyFill="1" applyBorder="1" applyAlignment="1">
      <alignment horizontal="center" vertical="center" wrapText="1"/>
    </xf>
    <xf numFmtId="2" fontId="21" fillId="24" borderId="10" xfId="0" applyNumberFormat="1" applyFont="1" applyFill="1" applyBorder="1" applyAlignment="1">
      <alignment horizontal="center" vertical="center" wrapText="1"/>
    </xf>
    <xf numFmtId="3" fontId="65" fillId="24" borderId="18" xfId="0" applyNumberFormat="1" applyFont="1" applyFill="1" applyBorder="1" applyAlignment="1">
      <alignment horizontal="center" vertical="center" wrapText="1"/>
    </xf>
    <xf numFmtId="3" fontId="65" fillId="24" borderId="16" xfId="0" applyNumberFormat="1" applyFont="1" applyFill="1" applyBorder="1" applyAlignment="1">
      <alignment horizontal="center" vertical="center" wrapText="1"/>
    </xf>
    <xf numFmtId="3" fontId="47" fillId="24" borderId="18" xfId="0" applyNumberFormat="1" applyFont="1" applyFill="1" applyBorder="1" applyAlignment="1">
      <alignment horizontal="center" vertical="center" wrapText="1"/>
    </xf>
    <xf numFmtId="3" fontId="47" fillId="24" borderId="16" xfId="0" applyNumberFormat="1" applyFont="1" applyFill="1" applyBorder="1" applyAlignment="1">
      <alignment horizontal="center" vertical="center" wrapText="1"/>
    </xf>
    <xf numFmtId="3" fontId="47" fillId="24" borderId="10" xfId="0" applyNumberFormat="1" applyFont="1" applyFill="1" applyBorder="1" applyAlignment="1">
      <alignment horizontal="center" vertical="center" wrapText="1"/>
    </xf>
    <xf numFmtId="3" fontId="65" fillId="24" borderId="10" xfId="0" applyNumberFormat="1" applyFont="1" applyFill="1" applyBorder="1" applyAlignment="1">
      <alignment horizontal="center" vertical="center" wrapText="1"/>
    </xf>
    <xf numFmtId="3" fontId="47" fillId="27" borderId="10" xfId="0" applyNumberFormat="1" applyFont="1" applyFill="1" applyBorder="1" applyAlignment="1">
      <alignment horizontal="center" vertical="center" wrapText="1"/>
    </xf>
    <xf numFmtId="0" fontId="47" fillId="0" borderId="0" xfId="0" applyFont="1" applyFill="1" applyBorder="1" applyAlignment="1">
      <alignment horizontal="center" vertical="center" wrapText="1"/>
    </xf>
    <xf numFmtId="0" fontId="77" fillId="0" borderId="11" xfId="0" applyFont="1" applyBorder="1" applyAlignment="1">
      <alignment horizontal="center" vertical="center" wrapText="1"/>
    </xf>
    <xf numFmtId="0" fontId="77" fillId="0" borderId="12" xfId="0" applyFont="1" applyBorder="1" applyAlignment="1">
      <alignment horizontal="center" vertical="center" wrapText="1"/>
    </xf>
    <xf numFmtId="0" fontId="91" fillId="0" borderId="10" xfId="0" applyFont="1" applyBorder="1" applyAlignment="1">
      <alignment horizontal="center" vertical="center"/>
    </xf>
    <xf numFmtId="0" fontId="47" fillId="0" borderId="11" xfId="0" applyFont="1" applyFill="1" applyBorder="1" applyAlignment="1">
      <alignment horizontal="center" vertical="center" wrapText="1"/>
    </xf>
    <xf numFmtId="0" fontId="47" fillId="0" borderId="12" xfId="0" applyFont="1" applyFill="1" applyBorder="1" applyAlignment="1">
      <alignment horizontal="center" vertical="center" wrapText="1"/>
    </xf>
    <xf numFmtId="3" fontId="47" fillId="0" borderId="11" xfId="0" applyNumberFormat="1" applyFont="1" applyFill="1" applyBorder="1" applyAlignment="1">
      <alignment horizontal="center" vertical="center" wrapText="1"/>
    </xf>
    <xf numFmtId="3" fontId="47" fillId="0" borderId="12" xfId="0" applyNumberFormat="1" applyFont="1" applyFill="1" applyBorder="1" applyAlignment="1">
      <alignment horizontal="center" vertical="center" wrapText="1"/>
    </xf>
    <xf numFmtId="3" fontId="47" fillId="27" borderId="15" xfId="0" applyNumberFormat="1" applyFont="1" applyFill="1" applyBorder="1" applyAlignment="1">
      <alignment horizontal="center" vertical="center" wrapText="1"/>
    </xf>
    <xf numFmtId="3" fontId="47" fillId="27" borderId="16"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79" fillId="27" borderId="11" xfId="0" applyFont="1" applyFill="1" applyBorder="1" applyAlignment="1">
      <alignment horizontal="center" vertical="center" wrapText="1"/>
    </xf>
    <xf numFmtId="0" fontId="79" fillId="27" borderId="12" xfId="0" applyFont="1" applyFill="1" applyBorder="1" applyAlignment="1">
      <alignment horizontal="center" vertical="center" wrapText="1"/>
    </xf>
    <xf numFmtId="3" fontId="79" fillId="27" borderId="11" xfId="0" applyNumberFormat="1" applyFont="1" applyFill="1" applyBorder="1" applyAlignment="1">
      <alignment horizontal="center" vertical="center" wrapText="1"/>
    </xf>
    <xf numFmtId="3" fontId="79" fillId="27" borderId="12" xfId="0" applyNumberFormat="1" applyFont="1" applyFill="1" applyBorder="1" applyAlignment="1">
      <alignment horizontal="center" vertical="center" wrapText="1"/>
    </xf>
    <xf numFmtId="0" fontId="56" fillId="0" borderId="11" xfId="0" applyFont="1" applyBorder="1" applyAlignment="1">
      <alignment horizontal="center" vertical="center" wrapText="1"/>
    </xf>
    <xf numFmtId="0" fontId="56" fillId="0" borderId="12" xfId="0" applyFont="1" applyBorder="1" applyAlignment="1">
      <alignment horizontal="center" vertical="center" wrapText="1"/>
    </xf>
    <xf numFmtId="0" fontId="93" fillId="24" borderId="11" xfId="0" applyFont="1" applyFill="1" applyBorder="1" applyAlignment="1">
      <alignment horizontal="center" vertical="center" wrapText="1"/>
    </xf>
    <xf numFmtId="0" fontId="93" fillId="24" borderId="12" xfId="0" applyFont="1" applyFill="1" applyBorder="1" applyAlignment="1">
      <alignment horizontal="center" vertical="center" wrapText="1"/>
    </xf>
    <xf numFmtId="0" fontId="46" fillId="24" borderId="11" xfId="0" applyFont="1" applyFill="1" applyBorder="1" applyAlignment="1">
      <alignment horizontal="center" vertical="center"/>
    </xf>
    <xf numFmtId="0" fontId="46" fillId="24" borderId="12" xfId="0" applyFont="1" applyFill="1" applyBorder="1" applyAlignment="1">
      <alignment horizontal="center" vertical="center"/>
    </xf>
    <xf numFmtId="0" fontId="45" fillId="24" borderId="11" xfId="0" applyFont="1" applyFill="1" applyBorder="1" applyAlignment="1">
      <alignment horizontal="center" wrapText="1"/>
    </xf>
    <xf numFmtId="0" fontId="45" fillId="24" borderId="12" xfId="0" applyFont="1" applyFill="1" applyBorder="1" applyAlignment="1">
      <alignment horizontal="center" wrapText="1"/>
    </xf>
    <xf numFmtId="0" fontId="47" fillId="24" borderId="10" xfId="0" applyFont="1" applyFill="1" applyBorder="1" applyAlignment="1">
      <alignment horizontal="center"/>
    </xf>
    <xf numFmtId="0" fontId="46" fillId="24" borderId="13" xfId="100" applyFont="1" applyFill="1" applyBorder="1" applyAlignment="1">
      <alignment horizontal="center" wrapText="1"/>
    </xf>
    <xf numFmtId="49" fontId="46" fillId="24" borderId="11" xfId="100" applyNumberFormat="1" applyFont="1" applyFill="1" applyBorder="1" applyAlignment="1">
      <alignment horizontal="center" vertical="center" wrapText="1"/>
    </xf>
    <xf numFmtId="49" fontId="46" fillId="24" borderId="12" xfId="100" applyNumberFormat="1" applyFont="1" applyFill="1" applyBorder="1" applyAlignment="1">
      <alignment horizontal="center" vertical="center" wrapText="1"/>
    </xf>
    <xf numFmtId="3" fontId="46" fillId="24" borderId="11" xfId="100" applyNumberFormat="1" applyFont="1" applyFill="1" applyBorder="1" applyAlignment="1">
      <alignment horizontal="center" vertical="center" wrapText="1"/>
    </xf>
    <xf numFmtId="3" fontId="46" fillId="24" borderId="12" xfId="100" applyNumberFormat="1" applyFont="1" applyFill="1" applyBorder="1" applyAlignment="1">
      <alignment horizontal="center" vertical="center" wrapText="1"/>
    </xf>
    <xf numFmtId="3" fontId="21" fillId="24" borderId="15" xfId="0" applyNumberFormat="1" applyFont="1" applyFill="1" applyBorder="1" applyAlignment="1">
      <alignment horizontal="center" vertical="top" wrapText="1"/>
    </xf>
    <xf numFmtId="3" fontId="21" fillId="24" borderId="18" xfId="0" applyNumberFormat="1" applyFont="1" applyFill="1" applyBorder="1" applyAlignment="1">
      <alignment horizontal="center" vertical="top"/>
    </xf>
    <xf numFmtId="3" fontId="21" fillId="24" borderId="16" xfId="0" applyNumberFormat="1" applyFont="1" applyFill="1" applyBorder="1" applyAlignment="1">
      <alignment horizontal="center" vertical="top"/>
    </xf>
    <xf numFmtId="3" fontId="21" fillId="24" borderId="15" xfId="0" applyNumberFormat="1" applyFont="1" applyFill="1" applyBorder="1" applyAlignment="1">
      <alignment horizontal="center" vertical="top"/>
    </xf>
    <xf numFmtId="3" fontId="46" fillId="24" borderId="11" xfId="100" applyNumberFormat="1" applyFont="1" applyFill="1" applyBorder="1" applyAlignment="1">
      <alignment horizontal="right" vertical="center" wrapText="1"/>
    </xf>
    <xf numFmtId="3" fontId="46" fillId="24" borderId="12" xfId="100" applyNumberFormat="1" applyFont="1" applyFill="1" applyBorder="1" applyAlignment="1">
      <alignment horizontal="right" vertical="center" wrapText="1"/>
    </xf>
    <xf numFmtId="3" fontId="46" fillId="24" borderId="10" xfId="56" applyNumberFormat="1" applyFont="1" applyFill="1" applyBorder="1" applyAlignment="1">
      <alignment vertical="center" wrapText="1"/>
    </xf>
    <xf numFmtId="3" fontId="46" fillId="24" borderId="15" xfId="56" applyNumberFormat="1" applyFont="1" applyFill="1" applyBorder="1" applyAlignment="1">
      <alignment vertical="center" wrapText="1"/>
    </xf>
    <xf numFmtId="3" fontId="46" fillId="24" borderId="16" xfId="56" applyNumberFormat="1" applyFont="1" applyFill="1" applyBorder="1" applyAlignment="1">
      <alignment vertical="center" wrapText="1"/>
    </xf>
    <xf numFmtId="0" fontId="44" fillId="0" borderId="10" xfId="0" applyFont="1" applyBorder="1" applyAlignment="1">
      <alignment horizontal="center" vertical="center"/>
    </xf>
    <xf numFmtId="0" fontId="46" fillId="24" borderId="11" xfId="56" applyFont="1" applyFill="1" applyBorder="1" applyAlignment="1">
      <alignment horizontal="right" vertical="center" wrapText="1"/>
    </xf>
    <xf numFmtId="0" fontId="46" fillId="24" borderId="12" xfId="56" applyFont="1" applyFill="1" applyBorder="1" applyAlignment="1">
      <alignment horizontal="right" vertical="center" wrapText="1"/>
    </xf>
    <xf numFmtId="0" fontId="76" fillId="0" borderId="10" xfId="0" applyFont="1" applyBorder="1" applyAlignment="1">
      <alignment horizontal="center" vertical="center" wrapText="1"/>
    </xf>
    <xf numFmtId="0" fontId="46" fillId="24" borderId="13" xfId="100" applyFont="1" applyFill="1" applyBorder="1" applyAlignment="1">
      <alignment horizontal="center" vertical="center" wrapText="1"/>
    </xf>
    <xf numFmtId="3" fontId="46" fillId="24" borderId="10" xfId="56" applyNumberFormat="1" applyFont="1" applyFill="1" applyBorder="1" applyAlignment="1">
      <alignment horizontal="center" vertical="center" wrapText="1"/>
    </xf>
    <xf numFmtId="3" fontId="46" fillId="24" borderId="11" xfId="56" applyNumberFormat="1" applyFont="1" applyFill="1" applyBorder="1" applyAlignment="1">
      <alignment horizontal="center" vertical="center" wrapText="1"/>
    </xf>
    <xf numFmtId="3" fontId="46" fillId="24" borderId="12" xfId="56" applyNumberFormat="1" applyFont="1" applyFill="1" applyBorder="1" applyAlignment="1">
      <alignment horizontal="center" vertical="center" wrapText="1"/>
    </xf>
    <xf numFmtId="0" fontId="46" fillId="24" borderId="10" xfId="56" applyFont="1" applyFill="1" applyBorder="1" applyAlignment="1">
      <alignment horizontal="center" vertical="center" wrapText="1"/>
    </xf>
    <xf numFmtId="0" fontId="46" fillId="24" borderId="11" xfId="56" applyFont="1" applyFill="1" applyBorder="1" applyAlignment="1">
      <alignment horizontal="center" vertical="center" wrapText="1"/>
    </xf>
    <xf numFmtId="0" fontId="46" fillId="24" borderId="12" xfId="56" applyFont="1" applyFill="1" applyBorder="1" applyAlignment="1">
      <alignment horizontal="center" vertical="center" wrapText="1"/>
    </xf>
    <xf numFmtId="169" fontId="46" fillId="24" borderId="15" xfId="56" applyNumberFormat="1" applyFont="1" applyFill="1" applyBorder="1" applyAlignment="1">
      <alignment horizontal="center" vertical="center" wrapText="1"/>
    </xf>
    <xf numFmtId="169" fontId="46" fillId="24" borderId="18" xfId="56" applyNumberFormat="1" applyFont="1" applyFill="1" applyBorder="1" applyAlignment="1">
      <alignment horizontal="center" vertical="center" wrapText="1"/>
    </xf>
    <xf numFmtId="169" fontId="46" fillId="24" borderId="16" xfId="56" applyNumberFormat="1" applyFont="1" applyFill="1" applyBorder="1" applyAlignment="1">
      <alignment horizontal="center" vertical="center" wrapText="1"/>
    </xf>
    <xf numFmtId="0" fontId="47" fillId="24" borderId="15" xfId="56" applyFont="1" applyFill="1" applyBorder="1" applyAlignment="1">
      <alignment horizontal="center" vertical="center" wrapText="1"/>
    </xf>
    <xf numFmtId="0" fontId="47" fillId="24" borderId="16" xfId="56" applyFont="1" applyFill="1" applyBorder="1" applyAlignment="1">
      <alignment horizontal="center" vertical="center" wrapText="1"/>
    </xf>
    <xf numFmtId="3" fontId="54" fillId="24" borderId="10" xfId="0" applyNumberFormat="1" applyFont="1" applyFill="1" applyBorder="1" applyAlignment="1">
      <alignment horizontal="center" vertical="center" wrapText="1"/>
    </xf>
    <xf numFmtId="3" fontId="75" fillId="24" borderId="10" xfId="0" applyNumberFormat="1" applyFont="1" applyFill="1" applyBorder="1" applyAlignment="1">
      <alignment horizontal="center" vertical="center" wrapText="1"/>
    </xf>
    <xf numFmtId="0" fontId="68" fillId="24" borderId="11" xfId="0" applyFont="1" applyFill="1" applyBorder="1" applyAlignment="1">
      <alignment horizontal="center" vertical="center" wrapText="1"/>
    </xf>
    <xf numFmtId="0" fontId="68" fillId="24" borderId="17" xfId="0" applyFont="1" applyFill="1" applyBorder="1" applyAlignment="1">
      <alignment horizontal="center" vertical="center" wrapText="1"/>
    </xf>
    <xf numFmtId="165" fontId="68" fillId="24" borderId="10" xfId="30" applyNumberFormat="1" applyFont="1" applyFill="1" applyBorder="1" applyAlignment="1">
      <alignment horizontal="center" vertical="center" wrapText="1"/>
    </xf>
    <xf numFmtId="0" fontId="70" fillId="0" borderId="0" xfId="0" applyFont="1" applyAlignment="1">
      <alignment horizontal="center" vertical="center"/>
    </xf>
    <xf numFmtId="0" fontId="68" fillId="24" borderId="11" xfId="0" applyFont="1" applyFill="1" applyBorder="1" applyAlignment="1">
      <alignment horizontal="center" vertical="center"/>
    </xf>
    <xf numFmtId="0" fontId="68" fillId="24" borderId="17" xfId="0" applyFont="1" applyFill="1" applyBorder="1" applyAlignment="1">
      <alignment horizontal="center" vertical="center"/>
    </xf>
    <xf numFmtId="0" fontId="68" fillId="24" borderId="12" xfId="0" applyFont="1" applyFill="1" applyBorder="1" applyAlignment="1">
      <alignment horizontal="center" vertical="center"/>
    </xf>
    <xf numFmtId="0" fontId="68" fillId="24" borderId="22" xfId="0" applyFont="1" applyFill="1" applyBorder="1" applyAlignment="1">
      <alignment horizontal="center" vertical="center" wrapText="1"/>
    </xf>
    <xf numFmtId="0" fontId="68" fillId="24" borderId="20" xfId="0" applyFont="1" applyFill="1" applyBorder="1" applyAlignment="1">
      <alignment horizontal="center" vertical="center" wrapText="1"/>
    </xf>
    <xf numFmtId="0" fontId="96" fillId="0" borderId="13" xfId="0" applyFont="1" applyBorder="1" applyAlignment="1">
      <alignment horizontal="center" vertical="center"/>
    </xf>
  </cellXfs>
  <cellStyles count="21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Bình thường 2" xfId="26"/>
    <cellStyle name="Bình thường 2 2" xfId="158"/>
    <cellStyle name="Bình thường 3" xfId="27"/>
    <cellStyle name="Bình thường 4" xfId="130"/>
    <cellStyle name="Calculation" xfId="28" builtinId="22" customBuiltin="1"/>
    <cellStyle name="Comma" xfId="30" builtinId="3"/>
    <cellStyle name="Comma 10" xfId="138"/>
    <cellStyle name="Comma 10 2" xfId="108"/>
    <cellStyle name="Comma 100" xfId="31"/>
    <cellStyle name="Comma 100 2" xfId="197"/>
    <cellStyle name="Comma 15" xfId="142"/>
    <cellStyle name="Comma 15 2_27-7 danh muc thau 2016 tuan mail" xfId="126"/>
    <cellStyle name="Comma 17" xfId="136"/>
    <cellStyle name="Comma 2" xfId="32"/>
    <cellStyle name="Comma 2 2" xfId="33"/>
    <cellStyle name="Comma 2 2 2" xfId="137"/>
    <cellStyle name="Comma 2 3" xfId="155"/>
    <cellStyle name="Comma 2 4" xfId="139"/>
    <cellStyle name="Comma 2 5" xfId="140"/>
    <cellStyle name="Comma 2 6" xfId="184"/>
    <cellStyle name="Comma 2 6 4" xfId="193"/>
    <cellStyle name="Comma 2 9" xfId="34"/>
    <cellStyle name="Comma 3" xfId="35"/>
    <cellStyle name="Comma 3 4" xfId="125"/>
    <cellStyle name="Comma 3 6" xfId="36"/>
    <cellStyle name="Comma 4" xfId="37"/>
    <cellStyle name="Comma 5" xfId="147"/>
    <cellStyle name="Comma 6" xfId="127"/>
    <cellStyle name="Comma 7" xfId="124"/>
    <cellStyle name="Comma 8" xfId="149"/>
    <cellStyle name="Comma 9" xfId="185"/>
    <cellStyle name="Check Cell" xfId="29" builtinId="23" customBuiltin="1"/>
    <cellStyle name="Dấu_phảy 2" xfId="38"/>
    <cellStyle name="Excel Built-in Normal" xfId="39"/>
    <cellStyle name="Explanatory Text" xfId="40" builtinId="53" customBuiltin="1"/>
    <cellStyle name="Good" xfId="41" builtinId="26" customBuiltin="1"/>
    <cellStyle name="Heading 1" xfId="42" builtinId="16" customBuiltin="1"/>
    <cellStyle name="Heading 2" xfId="43" builtinId="17" customBuiltin="1"/>
    <cellStyle name="Heading 3" xfId="44" builtinId="18" customBuiltin="1"/>
    <cellStyle name="Heading 4" xfId="45" builtinId="19" customBuiltin="1"/>
    <cellStyle name="Input" xfId="46" builtinId="20" customBuiltin="1"/>
    <cellStyle name="Linked Cell" xfId="47" builtinId="24" customBuiltin="1"/>
    <cellStyle name="Neutral" xfId="48" builtinId="28" customBuiltin="1"/>
    <cellStyle name="Normal" xfId="0" builtinId="0"/>
    <cellStyle name="Normal - Style1 2" xfId="167"/>
    <cellStyle name="Normal 10" xfId="49"/>
    <cellStyle name="Normal 10 2" xfId="50"/>
    <cellStyle name="Normal 10 3" xfId="191"/>
    <cellStyle name="Normal 10 5" xfId="144"/>
    <cellStyle name="Normal 101" xfId="51"/>
    <cellStyle name="Normal 11" xfId="52"/>
    <cellStyle name="Normal 11 2 2" xfId="53"/>
    <cellStyle name="Normal 11 2 2 2" xfId="128"/>
    <cellStyle name="Normal 12" xfId="54"/>
    <cellStyle name="Normal 12 2" xfId="153"/>
    <cellStyle name="Normal 13" xfId="55"/>
    <cellStyle name="Normal 14" xfId="110"/>
    <cellStyle name="Normal 15" xfId="119"/>
    <cellStyle name="Normal 15 2" xfId="143"/>
    <cellStyle name="Normal 15 5" xfId="189"/>
    <cellStyle name="Normal 16" xfId="121"/>
    <cellStyle name="Normal 16 2" xfId="151"/>
    <cellStyle name="Normal 17" xfId="112"/>
    <cellStyle name="Normal 17 5" xfId="120"/>
    <cellStyle name="Normal 173" xfId="162"/>
    <cellStyle name="Normal 18" xfId="114"/>
    <cellStyle name="Normal 18 2" xfId="154"/>
    <cellStyle name="Normal 19" xfId="116"/>
    <cellStyle name="Normal 2" xfId="56"/>
    <cellStyle name="Normal 2 10" xfId="57"/>
    <cellStyle name="Normal 2 11" xfId="113"/>
    <cellStyle name="Normal 2 12" xfId="115"/>
    <cellStyle name="Normal 2 128" xfId="109"/>
    <cellStyle name="Normal 2 128 9" xfId="123"/>
    <cellStyle name="Normal 2 13" xfId="117"/>
    <cellStyle name="Normal 2 14" xfId="170"/>
    <cellStyle name="Normal 2 15" xfId="159"/>
    <cellStyle name="Normal 2 17" xfId="58"/>
    <cellStyle name="Normal 2 2" xfId="59"/>
    <cellStyle name="Normal 2 2 10" xfId="129"/>
    <cellStyle name="Normal 2 2 2" xfId="60"/>
    <cellStyle name="Normal 2 2 2 2" xfId="186"/>
    <cellStyle name="Normal 2 2 2 2 5" xfId="61"/>
    <cellStyle name="Normal 2 2_THUOC" xfId="161"/>
    <cellStyle name="Normal 2 20" xfId="62"/>
    <cellStyle name="Normal 2 21" xfId="63"/>
    <cellStyle name="Normal 2 22" xfId="179"/>
    <cellStyle name="Normal 2 23" xfId="64"/>
    <cellStyle name="Normal 2 25" xfId="171"/>
    <cellStyle name="Normal 2 3" xfId="65"/>
    <cellStyle name="Normal 2 37" xfId="66"/>
    <cellStyle name="Normal 2 4" xfId="67"/>
    <cellStyle name="Normal 2 5" xfId="68"/>
    <cellStyle name="Normal 2 57" xfId="69"/>
    <cellStyle name="Normal 2 58" xfId="70"/>
    <cellStyle name="Normal 2 6" xfId="71"/>
    <cellStyle name="Normal 2 7" xfId="72"/>
    <cellStyle name="Normal 2 8" xfId="111"/>
    <cellStyle name="Normal 2 9" xfId="73"/>
    <cellStyle name="Normal 2_NHÓM 2 - BS" xfId="74"/>
    <cellStyle name="Normal 2_NHÓM 3 - BS" xfId="183"/>
    <cellStyle name="Normal 2_NHÓM 5 - BS" xfId="75"/>
    <cellStyle name="Normal 20" xfId="118"/>
    <cellStyle name="Normal 21" xfId="156"/>
    <cellStyle name="Normal 22" xfId="160"/>
    <cellStyle name="Normal 23" xfId="181"/>
    <cellStyle name="Normal 24" xfId="157"/>
    <cellStyle name="Normal 25" xfId="122"/>
    <cellStyle name="Normal 26" xfId="131"/>
    <cellStyle name="Normal 27" xfId="187"/>
    <cellStyle name="Normal 28" xfId="180"/>
    <cellStyle name="Normal 29 3" xfId="76"/>
    <cellStyle name="Normal 3" xfId="77"/>
    <cellStyle name="Normal 3 2" xfId="78"/>
    <cellStyle name="Normal 3 3" xfId="150"/>
    <cellStyle name="Normal 30" xfId="132"/>
    <cellStyle name="Normal 30 2" xfId="79"/>
    <cellStyle name="Normal 31" xfId="176"/>
    <cellStyle name="Normal 32" xfId="134"/>
    <cellStyle name="Normal 33" xfId="80"/>
    <cellStyle name="Normal 34" xfId="81"/>
    <cellStyle name="Normal 35" xfId="177"/>
    <cellStyle name="Normal 36" xfId="133"/>
    <cellStyle name="Normal 37" xfId="178"/>
    <cellStyle name="Normal 38" xfId="141"/>
    <cellStyle name="Normal 39" xfId="82"/>
    <cellStyle name="Normal 4" xfId="83"/>
    <cellStyle name="Normal 4 2" xfId="84"/>
    <cellStyle name="Normal 4 3" xfId="85"/>
    <cellStyle name="Normal 4 4" xfId="148"/>
    <cellStyle name="Normal 4 5" xfId="204"/>
    <cellStyle name="Normal 40" xfId="86"/>
    <cellStyle name="Normal 41" xfId="135"/>
    <cellStyle name="Normal 42" xfId="87"/>
    <cellStyle name="Normal 43" xfId="163"/>
    <cellStyle name="Normal 44" xfId="164"/>
    <cellStyle name="Normal 45" xfId="166"/>
    <cellStyle name="Normal 47" xfId="165"/>
    <cellStyle name="Normal 48" xfId="195"/>
    <cellStyle name="Normal 49" xfId="173"/>
    <cellStyle name="Normal 5" xfId="88"/>
    <cellStyle name="Normal 5 5" xfId="89"/>
    <cellStyle name="Normal 51" xfId="174"/>
    <cellStyle name="Normal 52" xfId="196"/>
    <cellStyle name="Normal 53" xfId="190"/>
    <cellStyle name="Normal 54" xfId="175"/>
    <cellStyle name="Normal 55" xfId="90"/>
    <cellStyle name="Normal 57" xfId="192"/>
    <cellStyle name="Normal 59" xfId="202"/>
    <cellStyle name="Normal 6" xfId="91"/>
    <cellStyle name="Normal 6_VTTH_06.6 sua 1" xfId="209"/>
    <cellStyle name="Normal 6_VTTH_06.6 sua 1_DM G6" xfId="211"/>
    <cellStyle name="Normal 61" xfId="194"/>
    <cellStyle name="Normal 63" xfId="201"/>
    <cellStyle name="Normal 64" xfId="169"/>
    <cellStyle name="Normal 65" xfId="168"/>
    <cellStyle name="Normal 67" xfId="200"/>
    <cellStyle name="Normal 69" xfId="199"/>
    <cellStyle name="Normal 7" xfId="92"/>
    <cellStyle name="Normal 72" xfId="145"/>
    <cellStyle name="Normal 73" xfId="93"/>
    <cellStyle name="Normal 8" xfId="94"/>
    <cellStyle name="Normal 8 2" xfId="172"/>
    <cellStyle name="Normal 9" xfId="95"/>
    <cellStyle name="Normal 9 3" xfId="198"/>
    <cellStyle name="Normal 93" xfId="188"/>
    <cellStyle name="Normal_Bang gia hang BV 11.6-ARIAL" xfId="146"/>
    <cellStyle name="Normal_BDG" xfId="205"/>
    <cellStyle name="Normal_Bieu gia 1" xfId="96"/>
    <cellStyle name="Normal_DmThauVTYTTH2010.(31.3.2010)_DM HC-VTYT 2012 28.03 (in hop va chinh sua sau hop)" xfId="207"/>
    <cellStyle name="Normal_NHÓM 1_2" xfId="97"/>
    <cellStyle name="Normal_NHÓM 2 - BS_2" xfId="98"/>
    <cellStyle name="Normal_NHÓM 3 - BS" xfId="182"/>
    <cellStyle name="Normal_Sheet1" xfId="99"/>
    <cellStyle name="Normal_Sheet1_1" xfId="100"/>
    <cellStyle name="Normal_Sheet1_1 2" xfId="210"/>
    <cellStyle name="Normal_Sheet4" xfId="208"/>
    <cellStyle name="Normal_SUM_XNTON 2017_2018_UNI" xfId="206"/>
    <cellStyle name="Normal_TĐSH" xfId="101"/>
    <cellStyle name="Note" xfId="102" builtinId="10" customBuiltin="1"/>
    <cellStyle name="Output" xfId="103" builtinId="21" customBuiltin="1"/>
    <cellStyle name="Style 1" xfId="104"/>
    <cellStyle name="Style 1 2" xfId="152"/>
    <cellStyle name="Style 1 2 2" xfId="203"/>
    <cellStyle name="Title" xfId="105" builtinId="15" customBuiltin="1"/>
    <cellStyle name="Total" xfId="106" builtinId="25" customBuiltin="1"/>
    <cellStyle name="Warning Text" xfId="107" builtinId="11" customBuiltin="1"/>
  </cellStyles>
  <dxfs count="10">
    <dxf>
      <fill>
        <patternFill>
          <bgColor theme="5" tint="0.59996337778862885"/>
        </patternFill>
      </fill>
    </dxf>
    <dxf>
      <fill>
        <patternFill>
          <bgColor indexed="49"/>
        </patternFill>
      </fill>
    </dxf>
    <dxf>
      <fill>
        <patternFill>
          <bgColor indexed="49"/>
        </patternFill>
      </fill>
    </dxf>
    <dxf>
      <font>
        <b val="0"/>
        <i val="0"/>
        <color auto="1"/>
      </font>
      <fill>
        <patternFill>
          <bgColor theme="9" tint="0.39994506668294322"/>
        </patternFill>
      </fill>
    </dxf>
    <dxf>
      <fill>
        <patternFill>
          <bgColor indexed="49"/>
        </patternFill>
      </fill>
    </dxf>
    <dxf>
      <font>
        <b val="0"/>
        <i val="0"/>
        <color auto="1"/>
      </font>
      <fill>
        <patternFill>
          <bgColor theme="9" tint="0.39994506668294322"/>
        </patternFill>
      </fill>
    </dxf>
    <dxf>
      <font>
        <b val="0"/>
        <i val="0"/>
        <color auto="1"/>
      </font>
      <fill>
        <patternFill>
          <bgColor theme="9" tint="0.39994506668294322"/>
        </patternFill>
      </fill>
    </dxf>
    <dxf>
      <fill>
        <patternFill>
          <bgColor indexed="49"/>
        </patternFill>
      </fill>
    </dxf>
    <dxf>
      <fill>
        <patternFill>
          <bgColor indexed="49"/>
        </patternFill>
      </fill>
    </dxf>
    <dxf>
      <fill>
        <patternFill>
          <bgColor indexed="49"/>
        </patternFill>
      </fill>
    </dxf>
  </dxfs>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168</xdr:row>
      <xdr:rowOff>0</xdr:rowOff>
    </xdr:from>
    <xdr:to>
      <xdr:col>4</xdr:col>
      <xdr:colOff>428625</xdr:colOff>
      <xdr:row>168</xdr:row>
      <xdr:rowOff>38100</xdr:rowOff>
    </xdr:to>
    <xdr:sp macro="" textlink="">
      <xdr:nvSpPr>
        <xdr:cNvPr id="2"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9"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0"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1"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2"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3"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4"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5"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6"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7"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8"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19"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0"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1"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2"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3"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4"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5"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6"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7"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8"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29"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0"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1"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2"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3"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4"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3"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4"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5"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6"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7"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8"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9"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0"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1"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2"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3"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4"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5"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6"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7"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8"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59"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0"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1"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2"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3"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4"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5"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6"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7"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8"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69"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0"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1"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2"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3"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4"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5"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6"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7"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8"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79"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0"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1"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2"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3"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4"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85"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xdr:row>
      <xdr:rowOff>66675</xdr:rowOff>
    </xdr:to>
    <xdr:sp macro="" textlink="">
      <xdr:nvSpPr>
        <xdr:cNvPr id="86" name="AutoShape 2" descr="007c01c5fed0$2d4d4ae0$1e00a8c0@vinhtam"/>
        <xdr:cNvSpPr>
          <a:spLocks noChangeAspect="1" noChangeArrowheads="1"/>
        </xdr:cNvSpPr>
      </xdr:nvSpPr>
      <xdr:spPr bwMode="auto">
        <a:xfrm>
          <a:off x="2657475" y="67151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87"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88"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89"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0"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1"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2"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3"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4"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5"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6"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7"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8"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99"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0"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1"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2"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3"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4"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3"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4"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5"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6"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7"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8"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9"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0"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1"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2"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3"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4"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5"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6"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7"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8"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29"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0"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49"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0"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1"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2"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3"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4"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5"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6"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7"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8"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59"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0"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1"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2"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3"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4"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5"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6"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7"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8"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69"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0" name="Text Box 4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1" name="Text Box 43"/>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2" name="Text Box 4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3" name="Text Box 5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4" name="Text Box 55"/>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5" name="Text Box 3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76" name="Text Box 3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104775</xdr:rowOff>
    </xdr:to>
    <xdr:sp macro="" textlink="">
      <xdr:nvSpPr>
        <xdr:cNvPr id="177" name="AutoShape 2" descr="007c01c5fed0$2d4d4ae0$1e00a8c0@vinhtam"/>
        <xdr:cNvSpPr>
          <a:spLocks noChangeAspect="1" noChangeArrowheads="1"/>
        </xdr:cNvSpPr>
      </xdr:nvSpPr>
      <xdr:spPr bwMode="auto">
        <a:xfrm>
          <a:off x="2657475" y="1533525"/>
          <a:ext cx="3524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78"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7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8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9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0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1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2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3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4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5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262"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263"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6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7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8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29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0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1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2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3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34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347"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48"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49"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0"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1"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2"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3"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4"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5"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6"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7"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8"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59"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0"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1"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2"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3"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4"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5"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6"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7"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8"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69"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0"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1"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2"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3"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4"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5"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6"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7"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8"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79"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0"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1"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2"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3"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4"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5"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6"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7"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8"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89"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0"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1"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2"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3"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4"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5"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6"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7"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8"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399"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0"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1"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2"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3"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4"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5"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6"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7"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8"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09"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0"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1"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2"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3"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4"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5"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6"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7"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8"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19"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0"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1"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2"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3"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4"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5" name="AutoShape 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6" name="AutoShape 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7" name="AutoShape 4"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8" name="AutoShape 10"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29" name="AutoShape 11"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30" name="AutoShape 12"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168</xdr:row>
      <xdr:rowOff>0</xdr:rowOff>
    </xdr:from>
    <xdr:to>
      <xdr:col>4</xdr:col>
      <xdr:colOff>428625</xdr:colOff>
      <xdr:row>168</xdr:row>
      <xdr:rowOff>38100</xdr:rowOff>
    </xdr:to>
    <xdr:sp macro="" textlink="">
      <xdr:nvSpPr>
        <xdr:cNvPr id="431" name="AutoShape 13" descr="007c01c5fed0$2d4d4ae0$1e00a8c0@vinhtam"/>
        <xdr:cNvSpPr>
          <a:spLocks noChangeAspect="1" noChangeArrowheads="1"/>
        </xdr:cNvSpPr>
      </xdr:nvSpPr>
      <xdr:spPr bwMode="auto">
        <a:xfrm>
          <a:off x="10953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xdr:row>
      <xdr:rowOff>66675</xdr:rowOff>
    </xdr:to>
    <xdr:sp macro="" textlink="">
      <xdr:nvSpPr>
        <xdr:cNvPr id="432" name="AutoShape 2" descr="007c01c5fed0$2d4d4ae0$1e00a8c0@vinhtam"/>
        <xdr:cNvSpPr>
          <a:spLocks noChangeAspect="1" noChangeArrowheads="1"/>
        </xdr:cNvSpPr>
      </xdr:nvSpPr>
      <xdr:spPr bwMode="auto">
        <a:xfrm>
          <a:off x="2657475" y="67151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39"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0"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1"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2"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3"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4"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5"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6"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7"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8"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49"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0"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1"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2"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3"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4"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5"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6"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7"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8"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59"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0"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1"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2"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3"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4"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5"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6"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7"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8"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69"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0"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1"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2"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3"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4"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5"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6"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7"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8"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79"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0"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1"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2"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3"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4"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5"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6"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7"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8"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89"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0"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1"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2"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3"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4"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5"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49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09"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0"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1"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2"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3"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4"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515"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16" name="Text Box 4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17" name="Text Box 43"/>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18" name="Text Box 4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19" name="Text Box 5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20" name="Text Box 55"/>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21" name="Text Box 3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522" name="Text Box 3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142875</xdr:rowOff>
    </xdr:to>
    <xdr:sp macro="" textlink="">
      <xdr:nvSpPr>
        <xdr:cNvPr id="523" name="AutoShape 2" descr="007c01c5fed0$2d4d4ae0$1e00a8c0@vinhtam"/>
        <xdr:cNvSpPr>
          <a:spLocks noChangeAspect="1" noChangeArrowheads="1"/>
        </xdr:cNvSpPr>
      </xdr:nvSpPr>
      <xdr:spPr bwMode="auto">
        <a:xfrm>
          <a:off x="2657475" y="1533525"/>
          <a:ext cx="3524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524"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2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2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2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2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2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3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4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5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6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7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8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59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0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608"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609"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1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2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3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4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5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6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7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8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9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9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69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693"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4"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5"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6"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7"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8"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699"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0"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1"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2"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3"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4"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5"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6"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7"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8"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09"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0"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1"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2"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3"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4"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5"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6"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7"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8"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19"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0"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1"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2"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3"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4"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5"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6"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7"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8"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29"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0"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1"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2"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3"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4"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5"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6"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7"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8"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39"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0"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1"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2"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3"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4"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5"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6"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7"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8"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49"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0"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1"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2"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3"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4"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5"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6"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7"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8"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59"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0"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1"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2"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3"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4"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5"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6"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7"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8"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69"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0"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1" name="AutoShape 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2" name="AutoShape 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3" name="AutoShape 4"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4" name="AutoShape 10"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5" name="AutoShape 11"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6" name="AutoShape 12"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178</xdr:row>
      <xdr:rowOff>0</xdr:rowOff>
    </xdr:from>
    <xdr:to>
      <xdr:col>4</xdr:col>
      <xdr:colOff>428625</xdr:colOff>
      <xdr:row>178</xdr:row>
      <xdr:rowOff>57150</xdr:rowOff>
    </xdr:to>
    <xdr:sp macro="" textlink="">
      <xdr:nvSpPr>
        <xdr:cNvPr id="777" name="AutoShape 13" descr="007c01c5fed0$2d4d4ae0$1e00a8c0@vinhtam"/>
        <xdr:cNvSpPr>
          <a:spLocks noChangeAspect="1" noChangeArrowheads="1"/>
        </xdr:cNvSpPr>
      </xdr:nvSpPr>
      <xdr:spPr bwMode="auto">
        <a:xfrm>
          <a:off x="10953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10</xdr:row>
      <xdr:rowOff>0</xdr:rowOff>
    </xdr:from>
    <xdr:to>
      <xdr:col>5</xdr:col>
      <xdr:colOff>352425</xdr:colOff>
      <xdr:row>10</xdr:row>
      <xdr:rowOff>9525</xdr:rowOff>
    </xdr:to>
    <xdr:sp macro="" textlink="">
      <xdr:nvSpPr>
        <xdr:cNvPr id="778" name="AutoShape 2" descr="007c01c5fed0$2d4d4ae0$1e00a8c0@vinhtam"/>
        <xdr:cNvSpPr>
          <a:spLocks noChangeAspect="1" noChangeArrowheads="1"/>
        </xdr:cNvSpPr>
      </xdr:nvSpPr>
      <xdr:spPr bwMode="auto">
        <a:xfrm>
          <a:off x="2657475" y="47529750"/>
          <a:ext cx="3524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79"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0"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1"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2"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3"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4"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5"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6"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7"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8"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89"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0"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1"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2"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3"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4"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5"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6"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7"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8"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799"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0"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1"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2"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3"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4"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5"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6"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7"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8"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09"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0"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1"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2"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3"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4"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5"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6"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7"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8"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19"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0"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1"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2"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3"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4"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5"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6"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7"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8"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29"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0"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1"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2"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3"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4"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5"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6"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7"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8"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39"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0"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1"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2"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3"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4"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5"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6"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7"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8"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49"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0"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1"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2"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3"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4"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5"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6"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7"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8"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59"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60"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861"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2" name="Text Box 42"/>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3" name="Text Box 43"/>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4" name="Text Box 4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5" name="Text Box 5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6" name="Text Box 55"/>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7" name="Text Box 32"/>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868" name="Text Box 3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142875</xdr:rowOff>
    </xdr:to>
    <xdr:sp macro="" textlink="">
      <xdr:nvSpPr>
        <xdr:cNvPr id="869" name="AutoShape 2" descr="007c01c5fed0$2d4d4ae0$1e00a8c0@vinhtam"/>
        <xdr:cNvSpPr>
          <a:spLocks noChangeAspect="1" noChangeArrowheads="1"/>
        </xdr:cNvSpPr>
      </xdr:nvSpPr>
      <xdr:spPr bwMode="auto">
        <a:xfrm>
          <a:off x="2657475" y="1533525"/>
          <a:ext cx="3524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0"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1"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2"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3"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4"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5"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6"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7"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8"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79"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0"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1"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2"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3"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4"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5"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6"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7"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8"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89"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0"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1"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2"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3"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4"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5"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6"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7"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8"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899"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0"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1"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2"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3"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4"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5"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6"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7"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8"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09"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0"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1"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2"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3"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4"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5"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6"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7"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8"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19"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0"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1"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2"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3"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4"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5"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6"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7"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8"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29"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0"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1"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2"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3"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4"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5"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6"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7"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8"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39"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0"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1"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2"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3"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4"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5"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6"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7"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8"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49"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50"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51"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952"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142875</xdr:rowOff>
    </xdr:to>
    <xdr:sp macro="" textlink="">
      <xdr:nvSpPr>
        <xdr:cNvPr id="953" name="AutoShape 2" descr="007c01c5fed0$2d4d4ae0$1e00a8c0@vinhtam"/>
        <xdr:cNvSpPr>
          <a:spLocks noChangeAspect="1" noChangeArrowheads="1"/>
        </xdr:cNvSpPr>
      </xdr:nvSpPr>
      <xdr:spPr bwMode="auto">
        <a:xfrm>
          <a:off x="2657475" y="1533525"/>
          <a:ext cx="3524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142875</xdr:rowOff>
    </xdr:to>
    <xdr:sp macro="" textlink="">
      <xdr:nvSpPr>
        <xdr:cNvPr id="954" name="AutoShape 2" descr="007c01c5fed0$2d4d4ae0$1e00a8c0@vinhtam"/>
        <xdr:cNvSpPr>
          <a:spLocks noChangeAspect="1" noChangeArrowheads="1"/>
        </xdr:cNvSpPr>
      </xdr:nvSpPr>
      <xdr:spPr bwMode="auto">
        <a:xfrm>
          <a:off x="2657475" y="1533525"/>
          <a:ext cx="3524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55"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56"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57"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58"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59"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0"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1"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2"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3"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4"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5"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6"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7"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8"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69"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0"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1"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2"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3"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4"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5"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6"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7"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8"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79"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0"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1"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2"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3"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4"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5"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6"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7"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8"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89"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0"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1"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2"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3"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4"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5"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6"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7"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8"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999"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0"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1"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2"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3"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4"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5"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6"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7"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8"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09"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0"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1"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2"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3"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4"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5"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6"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7"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8"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19"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0"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1"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2"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3"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4"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5"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6"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7"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8"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29"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0"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1"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2"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3"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4"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5"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6"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037"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352425</xdr:colOff>
      <xdr:row>3</xdr:row>
      <xdr:rowOff>142875</xdr:rowOff>
    </xdr:to>
    <xdr:sp macro="" textlink="">
      <xdr:nvSpPr>
        <xdr:cNvPr id="1038" name="AutoShape 2" descr="007c01c5fed0$2d4d4ae0$1e00a8c0@vinhtam"/>
        <xdr:cNvSpPr>
          <a:spLocks noChangeAspect="1" noChangeArrowheads="1"/>
        </xdr:cNvSpPr>
      </xdr:nvSpPr>
      <xdr:spPr bwMode="auto">
        <a:xfrm>
          <a:off x="2657475" y="1533525"/>
          <a:ext cx="35242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39" name="Text Box 42"/>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0" name="Text Box 43"/>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1" name="Text Box 4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2" name="Text Box 5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3" name="Text Box 55"/>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4" name="Text Box 32"/>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045" name="Text Box 3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4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4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4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4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59"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0"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1"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2"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3"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4"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5"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6"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7"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8"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69"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0"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1"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2"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3"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4"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5"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6"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7"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8"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79"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0"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1"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2"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3"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4"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5"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6"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7"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8"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89"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0"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1"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2"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3"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4"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5"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6"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7"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8"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099"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0"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1"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2"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3"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4"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5"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6"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7"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8"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09"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0"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1"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2"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3"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4"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5"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1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12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29" name="Text Box 4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0" name="Text Box 43"/>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1" name="Text Box 4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2" name="Text Box 5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3" name="Text Box 55"/>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4" name="Text Box 3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135" name="Text Box 3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136"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3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3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3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4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5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6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7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8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19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0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1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220"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221"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2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3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4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5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6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7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8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29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0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0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0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0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0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305"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0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0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0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0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19"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0"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1"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2"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3"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4"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5"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6"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7"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8"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29"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0"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1"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2"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3"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4"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5"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6"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7"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8"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39"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0"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1"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2"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3"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4"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5"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6"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7"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8"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49"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0"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1"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2"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3"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4"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5"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6"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7"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8"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59"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0"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1"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2"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3"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4"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5"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6"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7"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8"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69"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0"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1"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2"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3"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4"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5"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6"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7"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8"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79"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0"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1"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2" name="AutoShape 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3" name="AutoShape 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4" name="AutoShape 4"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5" name="AutoShape 10"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6" name="AutoShape 11"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7" name="AutoShape 12"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168</xdr:row>
      <xdr:rowOff>0</xdr:rowOff>
    </xdr:from>
    <xdr:to>
      <xdr:col>5</xdr:col>
      <xdr:colOff>428625</xdr:colOff>
      <xdr:row>168</xdr:row>
      <xdr:rowOff>38100</xdr:rowOff>
    </xdr:to>
    <xdr:sp macro="" textlink="">
      <xdr:nvSpPr>
        <xdr:cNvPr id="1388" name="AutoShape 13" descr="007c01c5fed0$2d4d4ae0$1e00a8c0@vinhtam"/>
        <xdr:cNvSpPr>
          <a:spLocks noChangeAspect="1" noChangeArrowheads="1"/>
        </xdr:cNvSpPr>
      </xdr:nvSpPr>
      <xdr:spPr bwMode="auto">
        <a:xfrm>
          <a:off x="2657475" y="572271525"/>
          <a:ext cx="428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89" name="Text Box 4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0" name="Text Box 43"/>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1" name="Text Box 4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2" name="Text Box 5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3" name="Text Box 55"/>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4" name="Text Box 32"/>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203</xdr:row>
      <xdr:rowOff>0</xdr:rowOff>
    </xdr:from>
    <xdr:to>
      <xdr:col>5</xdr:col>
      <xdr:colOff>114300</xdr:colOff>
      <xdr:row>203</xdr:row>
      <xdr:rowOff>57150</xdr:rowOff>
    </xdr:to>
    <xdr:sp macro="" textlink="">
      <xdr:nvSpPr>
        <xdr:cNvPr id="1395" name="Text Box 34"/>
        <xdr:cNvSpPr txBox="1">
          <a:spLocks noChangeArrowheads="1"/>
        </xdr:cNvSpPr>
      </xdr:nvSpPr>
      <xdr:spPr bwMode="auto">
        <a:xfrm>
          <a:off x="2657475" y="639679950"/>
          <a:ext cx="1143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396"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9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9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39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0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1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2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3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4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5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6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7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480"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481"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8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5"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6"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7"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8"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499"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0"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1"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2"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3"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4"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5"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6"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7"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8"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09"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0"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1"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2"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3"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4"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5"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6"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7"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8"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19"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0"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1"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2"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3"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4"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5"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6"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7"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8"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29"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0"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1"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2"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3"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4"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5"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6"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7"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8"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39"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0"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1"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2"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3"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4"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5"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6"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7"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8"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49"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0"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1"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2"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3"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4"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5"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6"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7"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8" name="AutoShape 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59" name="AutoShape 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60" name="AutoShape 4"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61" name="AutoShape 10"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62" name="AutoShape 11"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63" name="AutoShape 12"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428625</xdr:colOff>
      <xdr:row>177</xdr:row>
      <xdr:rowOff>57150</xdr:rowOff>
    </xdr:to>
    <xdr:sp macro="" textlink="">
      <xdr:nvSpPr>
        <xdr:cNvPr id="1564" name="AutoShape 13" descr="007c01c5fed0$2d4d4ae0$1e00a8c0@vinhtam"/>
        <xdr:cNvSpPr>
          <a:spLocks noChangeAspect="1" noChangeArrowheads="1"/>
        </xdr:cNvSpPr>
      </xdr:nvSpPr>
      <xdr:spPr bwMode="auto">
        <a:xfrm>
          <a:off x="2657475" y="596646000"/>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177</xdr:row>
      <xdr:rowOff>0</xdr:rowOff>
    </xdr:from>
    <xdr:to>
      <xdr:col>5</xdr:col>
      <xdr:colOff>352425</xdr:colOff>
      <xdr:row>177</xdr:row>
      <xdr:rowOff>57150</xdr:rowOff>
    </xdr:to>
    <xdr:sp macro="" textlink="">
      <xdr:nvSpPr>
        <xdr:cNvPr id="1565" name="AutoShape 2" descr="007c01c5fed0$2d4d4ae0$1e00a8c0@vinhtam"/>
        <xdr:cNvSpPr>
          <a:spLocks noChangeAspect="1" noChangeArrowheads="1"/>
        </xdr:cNvSpPr>
      </xdr:nvSpPr>
      <xdr:spPr bwMode="auto">
        <a:xfrm>
          <a:off x="2657475" y="596646000"/>
          <a:ext cx="3524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66"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67"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68"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69"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0"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1"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2"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3"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4"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5"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6"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7"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8"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79"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0"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1"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2"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3"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4"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5"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6"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7"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8"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89"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0"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1"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2"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3"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4"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5"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6"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7"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8"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599"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0"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1"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2"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3"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4"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5"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6"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7"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8"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09"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0"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1"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2"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3"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4"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5"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6"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7"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8"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19"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0"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1"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2"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3"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4"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5"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6"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7"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8"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29"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0"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1"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2"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3"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4"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5"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6"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7"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8"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39"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0"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1"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2" name="AutoShape 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3" name="AutoShape 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4" name="AutoShape 4"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5" name="AutoShape 10"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6" name="AutoShape 11"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7" name="AutoShape 12"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178</xdr:row>
      <xdr:rowOff>0</xdr:rowOff>
    </xdr:from>
    <xdr:to>
      <xdr:col>5</xdr:col>
      <xdr:colOff>428625</xdr:colOff>
      <xdr:row>178</xdr:row>
      <xdr:rowOff>57150</xdr:rowOff>
    </xdr:to>
    <xdr:sp macro="" textlink="">
      <xdr:nvSpPr>
        <xdr:cNvPr id="1648" name="AutoShape 13" descr="007c01c5fed0$2d4d4ae0$1e00a8c0@vinhtam"/>
        <xdr:cNvSpPr>
          <a:spLocks noChangeAspect="1" noChangeArrowheads="1"/>
        </xdr:cNvSpPr>
      </xdr:nvSpPr>
      <xdr:spPr bwMode="auto">
        <a:xfrm>
          <a:off x="2657475" y="598731975"/>
          <a:ext cx="4286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49" name="Text Box 42"/>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0" name="Text Box 43"/>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1" name="Text Box 4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2" name="Text Box 5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3" name="Text Box 55"/>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4" name="Text Box 32"/>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209</xdr:row>
      <xdr:rowOff>0</xdr:rowOff>
    </xdr:from>
    <xdr:to>
      <xdr:col>5</xdr:col>
      <xdr:colOff>114300</xdr:colOff>
      <xdr:row>209</xdr:row>
      <xdr:rowOff>28575</xdr:rowOff>
    </xdr:to>
    <xdr:sp macro="" textlink="">
      <xdr:nvSpPr>
        <xdr:cNvPr id="1655" name="Text Box 34"/>
        <xdr:cNvSpPr txBox="1">
          <a:spLocks noChangeArrowheads="1"/>
        </xdr:cNvSpPr>
      </xdr:nvSpPr>
      <xdr:spPr bwMode="auto">
        <a:xfrm>
          <a:off x="2657475" y="665711775"/>
          <a:ext cx="11430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56"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57"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58"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59"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0"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1"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2"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3"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4"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5"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6"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7"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8"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69"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0"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1"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2"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3"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4"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5"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6"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7"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8"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79"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0"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1"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2"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3"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4"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5"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6"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7"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8"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89"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0"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1"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2"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3"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4"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5"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6"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7"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8"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699"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0"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1"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2"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3"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4"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5"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6"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7"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8"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09"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0"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1"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2"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3"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4"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5"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6"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7"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8"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19"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0"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1"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2"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3"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4"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5"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6"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7"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8"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29"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0"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1"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2" name="AutoShape 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3" name="AutoShape 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4" name="AutoShape 4"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5" name="AutoShape 10"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6" name="AutoShape 11"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7" name="AutoShape 12"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85725</xdr:rowOff>
    </xdr:to>
    <xdr:sp macro="" textlink="">
      <xdr:nvSpPr>
        <xdr:cNvPr id="1738" name="AutoShape 13" descr="007c01c5fed0$2d4d4ae0$1e00a8c0@vinhtam"/>
        <xdr:cNvSpPr>
          <a:spLocks noChangeAspect="1" noChangeArrowheads="1"/>
        </xdr:cNvSpPr>
      </xdr:nvSpPr>
      <xdr:spPr bwMode="auto">
        <a:xfrm>
          <a:off x="2657475" y="624278025"/>
          <a:ext cx="4286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39"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0"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1"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2"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3"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4"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5"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6"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7"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8"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49"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0"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1"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2"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3"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4"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5"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6"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7"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8"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59"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0"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1"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2"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3"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4"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5"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6"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7"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8"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69"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0"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1"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2"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3"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4"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5"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6"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7"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8"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79"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0"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1"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2"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3"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4"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5"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6"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7"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8"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89"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0"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1"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2"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3"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4"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5"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6"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7"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8"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799"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0"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1"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2"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3"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4"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5"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6"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7"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8"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09"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0"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1"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2"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3"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4"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5" name="AutoShape 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6" name="AutoShape 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7" name="AutoShape 4"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8" name="AutoShape 10"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19" name="AutoShape 11"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20" name="AutoShape 12"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187</xdr:row>
      <xdr:rowOff>0</xdr:rowOff>
    </xdr:from>
    <xdr:to>
      <xdr:col>5</xdr:col>
      <xdr:colOff>428625</xdr:colOff>
      <xdr:row>187</xdr:row>
      <xdr:rowOff>66675</xdr:rowOff>
    </xdr:to>
    <xdr:sp macro="" textlink="">
      <xdr:nvSpPr>
        <xdr:cNvPr id="1821" name="AutoShape 13" descr="007c01c5fed0$2d4d4ae0$1e00a8c0@vinhtam"/>
        <xdr:cNvSpPr>
          <a:spLocks noChangeAspect="1" noChangeArrowheads="1"/>
        </xdr:cNvSpPr>
      </xdr:nvSpPr>
      <xdr:spPr bwMode="auto">
        <a:xfrm>
          <a:off x="2657475" y="623677950"/>
          <a:ext cx="4286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2" name="Text Box 42"/>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3" name="Text Box 43"/>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4" name="Text Box 4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5" name="Text Box 5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6" name="Text Box 55"/>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7" name="Text Box 32"/>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210</xdr:row>
      <xdr:rowOff>0</xdr:rowOff>
    </xdr:from>
    <xdr:to>
      <xdr:col>5</xdr:col>
      <xdr:colOff>114300</xdr:colOff>
      <xdr:row>210</xdr:row>
      <xdr:rowOff>19050</xdr:rowOff>
    </xdr:to>
    <xdr:sp macro="" textlink="">
      <xdr:nvSpPr>
        <xdr:cNvPr id="1828" name="Text Box 34"/>
        <xdr:cNvSpPr txBox="1">
          <a:spLocks noChangeArrowheads="1"/>
        </xdr:cNvSpPr>
      </xdr:nvSpPr>
      <xdr:spPr bwMode="auto">
        <a:xfrm>
          <a:off x="2657475" y="665911800"/>
          <a:ext cx="1143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429"/>
  <sheetViews>
    <sheetView tabSelected="1" topLeftCell="A280" workbookViewId="0">
      <selection activeCell="P168" sqref="P168"/>
    </sheetView>
  </sheetViews>
  <sheetFormatPr defaultColWidth="14.5703125" defaultRowHeight="15.75"/>
  <cols>
    <col min="1" max="1" width="4.85546875" style="62" customWidth="1"/>
    <col min="2" max="3" width="9.28515625" style="62" customWidth="1"/>
    <col min="4" max="4" width="23.7109375" style="63" customWidth="1"/>
    <col min="5" max="5" width="20.140625" style="64" customWidth="1"/>
    <col min="6" max="6" width="9.5703125" style="101" customWidth="1"/>
    <col min="7" max="7" width="19.5703125" style="65" customWidth="1"/>
    <col min="8" max="8" width="14.5703125" style="65"/>
    <col min="9" max="9" width="9.5703125" style="65" customWidth="1"/>
    <col min="10" max="10" width="13.140625" style="65" hidden="1" customWidth="1"/>
    <col min="11" max="11" width="17.140625" style="103" customWidth="1"/>
    <col min="12" max="12" width="14.5703125" style="66" hidden="1" customWidth="1"/>
    <col min="13" max="13" width="17.7109375" style="66" hidden="1" customWidth="1"/>
    <col min="14" max="14" width="18.28515625" style="62" hidden="1" customWidth="1"/>
    <col min="15" max="15" width="17.28515625" style="236" customWidth="1"/>
    <col min="16" max="16" width="17.140625" style="236" customWidth="1"/>
    <col min="17" max="17" width="26.140625" style="238" customWidth="1"/>
    <col min="18" max="18" width="14" style="62" customWidth="1"/>
    <col min="19" max="19" width="12.5703125" style="62" customWidth="1"/>
    <col min="20" max="81" width="14.5703125" style="62" customWidth="1"/>
    <col min="82" max="16384" width="14.5703125" style="62"/>
  </cols>
  <sheetData>
    <row r="1" spans="1:81" ht="12" customHeight="1"/>
    <row r="2" spans="1:81" s="767" customFormat="1" ht="18.75">
      <c r="A2" s="858" t="s">
        <v>4580</v>
      </c>
      <c r="B2" s="858"/>
      <c r="C2" s="858"/>
      <c r="D2" s="858"/>
      <c r="E2" s="858"/>
      <c r="F2" s="858"/>
    </row>
    <row r="3" spans="1:81" ht="13.5" customHeight="1"/>
    <row r="4" spans="1:81" s="30" customFormat="1" ht="33.75" customHeight="1">
      <c r="A4" s="859" t="s">
        <v>4626</v>
      </c>
      <c r="B4" s="859"/>
      <c r="C4" s="859"/>
      <c r="D4" s="859"/>
      <c r="E4" s="859"/>
      <c r="F4" s="859"/>
      <c r="G4" s="859"/>
      <c r="H4" s="859"/>
      <c r="I4" s="859"/>
      <c r="J4" s="859"/>
      <c r="K4" s="859"/>
      <c r="L4" s="859"/>
      <c r="M4" s="859"/>
      <c r="N4" s="110"/>
      <c r="O4" s="98"/>
      <c r="P4" s="98"/>
      <c r="Q4" s="239"/>
      <c r="R4" s="29"/>
      <c r="S4" s="29"/>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row>
    <row r="5" spans="1:81" s="31" customFormat="1" ht="15.75" customHeight="1">
      <c r="A5" s="860" t="s">
        <v>421</v>
      </c>
      <c r="B5" s="861" t="s">
        <v>762</v>
      </c>
      <c r="C5" s="863" t="s">
        <v>421</v>
      </c>
      <c r="D5" s="864" t="s">
        <v>228</v>
      </c>
      <c r="E5" s="865" t="s">
        <v>330</v>
      </c>
      <c r="F5" s="849" t="s">
        <v>329</v>
      </c>
      <c r="G5" s="849" t="s">
        <v>229</v>
      </c>
      <c r="H5" s="850" t="s">
        <v>533</v>
      </c>
      <c r="I5" s="849" t="s">
        <v>420</v>
      </c>
      <c r="J5" s="852" t="s">
        <v>527</v>
      </c>
      <c r="K5" s="850" t="s">
        <v>1178</v>
      </c>
      <c r="L5" s="852" t="s">
        <v>527</v>
      </c>
      <c r="M5" s="850" t="s">
        <v>1179</v>
      </c>
      <c r="N5" s="849" t="s">
        <v>529</v>
      </c>
      <c r="O5" s="853" t="s">
        <v>2253</v>
      </c>
      <c r="P5" s="725"/>
      <c r="Q5" s="855" t="s">
        <v>4545</v>
      </c>
      <c r="R5" s="849" t="s">
        <v>471</v>
      </c>
      <c r="S5" s="857"/>
      <c r="T5" s="849" t="s">
        <v>472</v>
      </c>
      <c r="U5" s="849"/>
      <c r="V5" s="849" t="s">
        <v>473</v>
      </c>
      <c r="W5" s="849"/>
      <c r="X5" s="849" t="s">
        <v>474</v>
      </c>
      <c r="Y5" s="849"/>
      <c r="Z5" s="849" t="s">
        <v>475</v>
      </c>
      <c r="AA5" s="849"/>
      <c r="AB5" s="849" t="s">
        <v>476</v>
      </c>
      <c r="AC5" s="849"/>
      <c r="AD5" s="849" t="s">
        <v>477</v>
      </c>
      <c r="AE5" s="849"/>
      <c r="AF5" s="849" t="s">
        <v>491</v>
      </c>
      <c r="AG5" s="849"/>
      <c r="AH5" s="849" t="s">
        <v>478</v>
      </c>
      <c r="AI5" s="849"/>
      <c r="AJ5" s="849" t="s">
        <v>479</v>
      </c>
      <c r="AK5" s="849"/>
      <c r="AL5" s="849" t="s">
        <v>480</v>
      </c>
      <c r="AM5" s="849"/>
      <c r="AN5" s="849" t="s">
        <v>481</v>
      </c>
      <c r="AO5" s="849"/>
      <c r="AP5" s="849" t="s">
        <v>482</v>
      </c>
      <c r="AQ5" s="849"/>
      <c r="AR5" s="849" t="s">
        <v>483</v>
      </c>
      <c r="AS5" s="849"/>
      <c r="AT5" s="849" t="s">
        <v>484</v>
      </c>
      <c r="AU5" s="849"/>
      <c r="AV5" s="849" t="s">
        <v>485</v>
      </c>
      <c r="AW5" s="849"/>
      <c r="AX5" s="849" t="s">
        <v>486</v>
      </c>
      <c r="AY5" s="849"/>
      <c r="AZ5" s="849" t="s">
        <v>487</v>
      </c>
      <c r="BA5" s="849"/>
      <c r="BB5" s="849" t="s">
        <v>488</v>
      </c>
      <c r="BC5" s="849"/>
      <c r="BD5" s="849" t="s">
        <v>2291</v>
      </c>
      <c r="BE5" s="849"/>
      <c r="BF5" s="849" t="s">
        <v>492</v>
      </c>
      <c r="BG5" s="849"/>
      <c r="BH5" s="849" t="s">
        <v>493</v>
      </c>
      <c r="BI5" s="849"/>
      <c r="BJ5" s="849" t="s">
        <v>494</v>
      </c>
      <c r="BK5" s="849"/>
      <c r="BL5" s="849" t="s">
        <v>495</v>
      </c>
      <c r="BM5" s="849"/>
      <c r="BN5" s="849" t="s">
        <v>496</v>
      </c>
      <c r="BO5" s="849"/>
      <c r="BP5" s="849" t="s">
        <v>497</v>
      </c>
      <c r="BQ5" s="849"/>
      <c r="BR5" s="849" t="s">
        <v>498</v>
      </c>
      <c r="BS5" s="849"/>
      <c r="BT5" s="849" t="s">
        <v>499</v>
      </c>
      <c r="BU5" s="849"/>
      <c r="BV5" s="849" t="s">
        <v>500</v>
      </c>
      <c r="BW5" s="849"/>
      <c r="BX5" s="849" t="s">
        <v>501</v>
      </c>
      <c r="BY5" s="849"/>
      <c r="BZ5" s="849" t="s">
        <v>502</v>
      </c>
      <c r="CA5" s="849"/>
      <c r="CB5" s="849" t="s">
        <v>503</v>
      </c>
      <c r="CC5" s="849"/>
    </row>
    <row r="6" spans="1:81" s="30" customFormat="1" ht="31.5">
      <c r="A6" s="860"/>
      <c r="B6" s="862"/>
      <c r="C6" s="863"/>
      <c r="D6" s="864"/>
      <c r="E6" s="865"/>
      <c r="F6" s="849"/>
      <c r="G6" s="849"/>
      <c r="H6" s="851"/>
      <c r="I6" s="849"/>
      <c r="J6" s="852"/>
      <c r="K6" s="851"/>
      <c r="L6" s="852"/>
      <c r="M6" s="851"/>
      <c r="N6" s="849"/>
      <c r="O6" s="854"/>
      <c r="P6" s="727"/>
      <c r="Q6" s="856"/>
      <c r="R6" s="777" t="s">
        <v>489</v>
      </c>
      <c r="S6" s="777" t="s">
        <v>490</v>
      </c>
      <c r="T6" s="775" t="s">
        <v>489</v>
      </c>
      <c r="U6" s="775" t="s">
        <v>490</v>
      </c>
      <c r="V6" s="775" t="s">
        <v>489</v>
      </c>
      <c r="W6" s="775" t="s">
        <v>490</v>
      </c>
      <c r="X6" s="775" t="s">
        <v>489</v>
      </c>
      <c r="Y6" s="775" t="s">
        <v>490</v>
      </c>
      <c r="Z6" s="775" t="s">
        <v>489</v>
      </c>
      <c r="AA6" s="775" t="s">
        <v>490</v>
      </c>
      <c r="AB6" s="775" t="s">
        <v>489</v>
      </c>
      <c r="AC6" s="775" t="s">
        <v>490</v>
      </c>
      <c r="AD6" s="775" t="s">
        <v>489</v>
      </c>
      <c r="AE6" s="775" t="s">
        <v>490</v>
      </c>
      <c r="AF6" s="775" t="s">
        <v>489</v>
      </c>
      <c r="AG6" s="775" t="s">
        <v>490</v>
      </c>
      <c r="AH6" s="775" t="s">
        <v>489</v>
      </c>
      <c r="AI6" s="775" t="s">
        <v>490</v>
      </c>
      <c r="AJ6" s="775" t="s">
        <v>489</v>
      </c>
      <c r="AK6" s="775" t="s">
        <v>490</v>
      </c>
      <c r="AL6" s="775" t="s">
        <v>489</v>
      </c>
      <c r="AM6" s="775" t="s">
        <v>490</v>
      </c>
      <c r="AN6" s="775" t="s">
        <v>489</v>
      </c>
      <c r="AO6" s="775" t="s">
        <v>490</v>
      </c>
      <c r="AP6" s="775" t="s">
        <v>489</v>
      </c>
      <c r="AQ6" s="775" t="s">
        <v>490</v>
      </c>
      <c r="AR6" s="775" t="s">
        <v>489</v>
      </c>
      <c r="AS6" s="775" t="s">
        <v>490</v>
      </c>
      <c r="AT6" s="775" t="s">
        <v>489</v>
      </c>
      <c r="AU6" s="775" t="s">
        <v>490</v>
      </c>
      <c r="AV6" s="775" t="s">
        <v>489</v>
      </c>
      <c r="AW6" s="775" t="s">
        <v>490</v>
      </c>
      <c r="AX6" s="775" t="s">
        <v>489</v>
      </c>
      <c r="AY6" s="775" t="s">
        <v>490</v>
      </c>
      <c r="AZ6" s="775" t="s">
        <v>489</v>
      </c>
      <c r="BA6" s="775" t="s">
        <v>490</v>
      </c>
      <c r="BB6" s="775" t="s">
        <v>489</v>
      </c>
      <c r="BC6" s="775" t="s">
        <v>490</v>
      </c>
      <c r="BD6" s="775" t="s">
        <v>489</v>
      </c>
      <c r="BE6" s="775" t="s">
        <v>490</v>
      </c>
      <c r="BF6" s="775" t="s">
        <v>489</v>
      </c>
      <c r="BG6" s="775" t="s">
        <v>490</v>
      </c>
      <c r="BH6" s="775" t="s">
        <v>489</v>
      </c>
      <c r="BI6" s="775" t="s">
        <v>490</v>
      </c>
      <c r="BJ6" s="775" t="s">
        <v>489</v>
      </c>
      <c r="BK6" s="775" t="s">
        <v>490</v>
      </c>
      <c r="BL6" s="775" t="s">
        <v>489</v>
      </c>
      <c r="BM6" s="775" t="s">
        <v>490</v>
      </c>
      <c r="BN6" s="775" t="s">
        <v>489</v>
      </c>
      <c r="BO6" s="775" t="s">
        <v>490</v>
      </c>
      <c r="BP6" s="775" t="s">
        <v>489</v>
      </c>
      <c r="BQ6" s="775" t="s">
        <v>490</v>
      </c>
      <c r="BR6" s="775" t="s">
        <v>489</v>
      </c>
      <c r="BS6" s="775" t="s">
        <v>490</v>
      </c>
      <c r="BT6" s="775" t="s">
        <v>489</v>
      </c>
      <c r="BU6" s="775" t="s">
        <v>490</v>
      </c>
      <c r="BV6" s="775" t="s">
        <v>489</v>
      </c>
      <c r="BW6" s="775" t="s">
        <v>490</v>
      </c>
      <c r="BX6" s="775" t="s">
        <v>489</v>
      </c>
      <c r="BY6" s="775" t="s">
        <v>490</v>
      </c>
      <c r="BZ6" s="775" t="s">
        <v>489</v>
      </c>
      <c r="CA6" s="775" t="s">
        <v>490</v>
      </c>
      <c r="CB6" s="775" t="s">
        <v>489</v>
      </c>
      <c r="CC6" s="775" t="s">
        <v>490</v>
      </c>
    </row>
    <row r="7" spans="1:81" s="30" customFormat="1" ht="25.5">
      <c r="A7" s="18">
        <v>1</v>
      </c>
      <c r="B7" s="18" t="s">
        <v>763</v>
      </c>
      <c r="C7" s="18">
        <v>9</v>
      </c>
      <c r="D7" s="34" t="s">
        <v>304</v>
      </c>
      <c r="E7" s="33" t="s">
        <v>135</v>
      </c>
      <c r="F7" s="776" t="s">
        <v>331</v>
      </c>
      <c r="G7" s="776" t="s">
        <v>216</v>
      </c>
      <c r="H7" s="483">
        <v>1</v>
      </c>
      <c r="I7" s="776" t="s">
        <v>204</v>
      </c>
      <c r="J7" s="2">
        <f t="shared" ref="J7:J37" si="0">SUM(R7:CC7)</f>
        <v>1230</v>
      </c>
      <c r="K7" s="2">
        <v>2898</v>
      </c>
      <c r="L7" s="2">
        <f t="shared" ref="L7:L68" si="1">SUM(R7:CC7)</f>
        <v>1230</v>
      </c>
      <c r="M7" s="2">
        <f t="shared" ref="M7:M68" si="2">N7*0.01</f>
        <v>35645.4</v>
      </c>
      <c r="N7" s="2">
        <f t="shared" ref="N7:N68" si="3">L7*K7</f>
        <v>3564540</v>
      </c>
      <c r="O7" s="240" t="s">
        <v>2233</v>
      </c>
      <c r="P7" s="247">
        <v>0</v>
      </c>
      <c r="Q7" s="241" t="s">
        <v>2235</v>
      </c>
      <c r="R7" s="5">
        <v>630</v>
      </c>
      <c r="S7" s="5">
        <v>600</v>
      </c>
      <c r="T7" s="14">
        <v>0</v>
      </c>
      <c r="U7" s="14">
        <v>0</v>
      </c>
      <c r="V7" s="14">
        <v>0</v>
      </c>
      <c r="W7" s="14">
        <v>0</v>
      </c>
      <c r="X7" s="14">
        <v>0</v>
      </c>
      <c r="Y7" s="14">
        <v>0</v>
      </c>
      <c r="Z7" s="14">
        <v>0</v>
      </c>
      <c r="AA7" s="14">
        <v>0</v>
      </c>
      <c r="AB7" s="14">
        <v>0</v>
      </c>
      <c r="AC7" s="14">
        <v>0</v>
      </c>
      <c r="AD7" s="14">
        <v>0</v>
      </c>
      <c r="AE7" s="14">
        <v>0</v>
      </c>
      <c r="AF7" s="1">
        <v>0</v>
      </c>
      <c r="AG7" s="14">
        <v>0</v>
      </c>
      <c r="AH7" s="14">
        <v>0</v>
      </c>
      <c r="AI7" s="14">
        <v>0</v>
      </c>
      <c r="AJ7" s="14">
        <v>0</v>
      </c>
      <c r="AK7" s="14">
        <v>0</v>
      </c>
      <c r="AL7" s="14">
        <v>0</v>
      </c>
      <c r="AM7" s="14">
        <v>0</v>
      </c>
      <c r="AN7" s="14">
        <v>0</v>
      </c>
      <c r="AO7" s="14">
        <v>0</v>
      </c>
      <c r="AP7" s="14">
        <v>0</v>
      </c>
      <c r="AQ7" s="14">
        <v>0</v>
      </c>
      <c r="AR7" s="14">
        <v>0</v>
      </c>
      <c r="AS7" s="14">
        <v>0</v>
      </c>
      <c r="AT7" s="14">
        <v>0</v>
      </c>
      <c r="AU7" s="14">
        <v>0</v>
      </c>
      <c r="AV7" s="14">
        <v>0</v>
      </c>
      <c r="AW7" s="14">
        <v>0</v>
      </c>
      <c r="AX7" s="14">
        <v>0</v>
      </c>
      <c r="AY7" s="14">
        <v>0</v>
      </c>
      <c r="AZ7" s="14">
        <v>0</v>
      </c>
      <c r="BA7" s="14">
        <v>0</v>
      </c>
      <c r="BB7" s="14">
        <v>0</v>
      </c>
      <c r="BC7" s="14">
        <v>0</v>
      </c>
      <c r="BD7" s="14">
        <v>0</v>
      </c>
      <c r="BE7" s="14">
        <v>0</v>
      </c>
      <c r="BF7" s="14">
        <v>0</v>
      </c>
      <c r="BG7" s="14">
        <v>0</v>
      </c>
      <c r="BH7" s="14">
        <v>0</v>
      </c>
      <c r="BI7" s="14">
        <v>0</v>
      </c>
      <c r="BJ7" s="14">
        <v>0</v>
      </c>
      <c r="BK7" s="14">
        <v>0</v>
      </c>
      <c r="BL7" s="14">
        <v>0</v>
      </c>
      <c r="BM7" s="14">
        <v>0</v>
      </c>
      <c r="BN7" s="14">
        <v>0</v>
      </c>
      <c r="BO7" s="14">
        <v>0</v>
      </c>
      <c r="BP7" s="14">
        <v>0</v>
      </c>
      <c r="BQ7" s="14">
        <v>0</v>
      </c>
      <c r="BR7" s="14">
        <v>0</v>
      </c>
      <c r="BS7" s="14">
        <v>0</v>
      </c>
      <c r="BT7" s="14">
        <v>0</v>
      </c>
      <c r="BU7" s="14">
        <v>0</v>
      </c>
      <c r="BV7" s="14">
        <v>0</v>
      </c>
      <c r="BW7" s="14">
        <v>0</v>
      </c>
      <c r="BX7" s="14">
        <v>0</v>
      </c>
      <c r="BY7" s="14">
        <v>0</v>
      </c>
      <c r="BZ7" s="14">
        <v>0</v>
      </c>
      <c r="CA7" s="14">
        <v>0</v>
      </c>
      <c r="CB7" s="14">
        <v>0</v>
      </c>
      <c r="CC7" s="14">
        <v>0</v>
      </c>
    </row>
    <row r="8" spans="1:81" s="30" customFormat="1" ht="31.5">
      <c r="A8" s="18">
        <v>2</v>
      </c>
      <c r="B8" s="18" t="s">
        <v>764</v>
      </c>
      <c r="C8" s="18">
        <v>11</v>
      </c>
      <c r="D8" s="34" t="s">
        <v>304</v>
      </c>
      <c r="E8" s="33" t="s">
        <v>208</v>
      </c>
      <c r="F8" s="776" t="s">
        <v>331</v>
      </c>
      <c r="G8" s="776" t="s">
        <v>216</v>
      </c>
      <c r="H8" s="483">
        <v>1</v>
      </c>
      <c r="I8" s="776" t="s">
        <v>204</v>
      </c>
      <c r="J8" s="2">
        <f t="shared" si="0"/>
        <v>6800</v>
      </c>
      <c r="K8" s="2">
        <v>3150</v>
      </c>
      <c r="L8" s="2">
        <f t="shared" si="1"/>
        <v>6800</v>
      </c>
      <c r="M8" s="2">
        <f t="shared" si="2"/>
        <v>214200</v>
      </c>
      <c r="N8" s="2">
        <f t="shared" si="3"/>
        <v>21420000</v>
      </c>
      <c r="O8" s="240" t="s">
        <v>2233</v>
      </c>
      <c r="P8" s="247">
        <v>0</v>
      </c>
      <c r="Q8" s="241" t="s">
        <v>2234</v>
      </c>
      <c r="R8" s="5">
        <v>650</v>
      </c>
      <c r="S8" s="5">
        <v>550</v>
      </c>
      <c r="T8" s="14">
        <v>1000</v>
      </c>
      <c r="U8" s="14">
        <v>1000</v>
      </c>
      <c r="V8" s="14">
        <v>0</v>
      </c>
      <c r="W8" s="14">
        <v>0</v>
      </c>
      <c r="X8" s="14">
        <v>0</v>
      </c>
      <c r="Y8" s="14">
        <v>0</v>
      </c>
      <c r="Z8" s="14">
        <v>0</v>
      </c>
      <c r="AA8" s="14">
        <v>0</v>
      </c>
      <c r="AB8" s="14">
        <v>0</v>
      </c>
      <c r="AC8" s="14">
        <v>0</v>
      </c>
      <c r="AD8" s="14">
        <v>0</v>
      </c>
      <c r="AE8" s="14">
        <v>0</v>
      </c>
      <c r="AF8" s="1">
        <v>0</v>
      </c>
      <c r="AG8" s="14">
        <v>0</v>
      </c>
      <c r="AH8" s="14">
        <v>0</v>
      </c>
      <c r="AI8" s="14">
        <v>0</v>
      </c>
      <c r="AJ8" s="14">
        <v>0</v>
      </c>
      <c r="AK8" s="14">
        <v>0</v>
      </c>
      <c r="AL8" s="14">
        <v>0</v>
      </c>
      <c r="AM8" s="14">
        <v>0</v>
      </c>
      <c r="AN8" s="14">
        <v>0</v>
      </c>
      <c r="AO8" s="14">
        <v>0</v>
      </c>
      <c r="AP8" s="14">
        <v>0</v>
      </c>
      <c r="AQ8" s="14">
        <v>0</v>
      </c>
      <c r="AR8" s="14">
        <v>0</v>
      </c>
      <c r="AS8" s="14">
        <v>0</v>
      </c>
      <c r="AT8" s="14">
        <v>400</v>
      </c>
      <c r="AU8" s="14">
        <v>800</v>
      </c>
      <c r="AV8" s="14">
        <v>0</v>
      </c>
      <c r="AW8" s="14">
        <v>0</v>
      </c>
      <c r="AX8" s="14">
        <v>0</v>
      </c>
      <c r="AY8" s="14">
        <v>0</v>
      </c>
      <c r="AZ8" s="14">
        <v>0</v>
      </c>
      <c r="BA8" s="14">
        <v>0</v>
      </c>
      <c r="BB8" s="14">
        <v>0</v>
      </c>
      <c r="BC8" s="14">
        <v>0</v>
      </c>
      <c r="BD8" s="14">
        <v>0</v>
      </c>
      <c r="BE8" s="14">
        <v>0</v>
      </c>
      <c r="BF8" s="14">
        <v>0</v>
      </c>
      <c r="BG8" s="14">
        <v>0</v>
      </c>
      <c r="BH8" s="14">
        <v>0</v>
      </c>
      <c r="BI8" s="14">
        <v>0</v>
      </c>
      <c r="BJ8" s="14">
        <v>1000</v>
      </c>
      <c r="BK8" s="14">
        <v>1400</v>
      </c>
      <c r="BL8" s="14">
        <v>0</v>
      </c>
      <c r="BM8" s="14">
        <v>0</v>
      </c>
      <c r="BN8" s="14">
        <v>0</v>
      </c>
      <c r="BO8" s="14">
        <v>0</v>
      </c>
      <c r="BP8" s="14">
        <v>0</v>
      </c>
      <c r="BQ8" s="14">
        <v>0</v>
      </c>
      <c r="BR8" s="14">
        <v>0</v>
      </c>
      <c r="BS8" s="14">
        <v>0</v>
      </c>
      <c r="BT8" s="14">
        <v>0</v>
      </c>
      <c r="BU8" s="14">
        <v>0</v>
      </c>
      <c r="BV8" s="14">
        <v>0</v>
      </c>
      <c r="BW8" s="14">
        <v>0</v>
      </c>
      <c r="BX8" s="14">
        <v>0</v>
      </c>
      <c r="BY8" s="14">
        <v>0</v>
      </c>
      <c r="BZ8" s="14">
        <v>0</v>
      </c>
      <c r="CA8" s="14">
        <v>0</v>
      </c>
      <c r="CB8" s="14">
        <v>0</v>
      </c>
      <c r="CC8" s="14">
        <v>0</v>
      </c>
    </row>
    <row r="9" spans="1:81" s="30" customFormat="1" ht="31.5">
      <c r="A9" s="18">
        <v>3</v>
      </c>
      <c r="B9" s="18" t="s">
        <v>765</v>
      </c>
      <c r="C9" s="36"/>
      <c r="D9" s="42" t="s">
        <v>532</v>
      </c>
      <c r="E9" s="43" t="s">
        <v>280</v>
      </c>
      <c r="F9" s="22" t="s">
        <v>331</v>
      </c>
      <c r="G9" s="11" t="s">
        <v>191</v>
      </c>
      <c r="H9" s="483">
        <v>1</v>
      </c>
      <c r="I9" s="11" t="s">
        <v>114</v>
      </c>
      <c r="J9" s="2">
        <f t="shared" si="0"/>
        <v>800</v>
      </c>
      <c r="K9" s="9">
        <v>3157</v>
      </c>
      <c r="L9" s="2">
        <f t="shared" si="1"/>
        <v>800</v>
      </c>
      <c r="M9" s="2">
        <f t="shared" si="2"/>
        <v>25256</v>
      </c>
      <c r="N9" s="2">
        <f t="shared" si="3"/>
        <v>2525600</v>
      </c>
      <c r="O9" s="240" t="s">
        <v>2233</v>
      </c>
      <c r="P9" s="247">
        <v>0</v>
      </c>
      <c r="Q9" s="241" t="s">
        <v>2236</v>
      </c>
      <c r="R9" s="9"/>
      <c r="S9" s="9"/>
      <c r="T9" s="44"/>
      <c r="U9" s="44"/>
      <c r="V9" s="44"/>
      <c r="W9" s="44"/>
      <c r="X9" s="44"/>
      <c r="Y9" s="44"/>
      <c r="Z9" s="44"/>
      <c r="AA9" s="44"/>
      <c r="AB9" s="44">
        <v>400</v>
      </c>
      <c r="AC9" s="44">
        <v>400</v>
      </c>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row>
    <row r="10" spans="1:81" s="30" customFormat="1" ht="31.5">
      <c r="A10" s="18">
        <v>4</v>
      </c>
      <c r="B10" s="18" t="s">
        <v>766</v>
      </c>
      <c r="C10" s="45"/>
      <c r="D10" s="46" t="s">
        <v>520</v>
      </c>
      <c r="E10" s="10" t="s">
        <v>541</v>
      </c>
      <c r="F10" s="11" t="s">
        <v>332</v>
      </c>
      <c r="G10" s="47" t="s">
        <v>117</v>
      </c>
      <c r="H10" s="483">
        <v>1</v>
      </c>
      <c r="I10" s="19" t="s">
        <v>190</v>
      </c>
      <c r="J10" s="2">
        <f t="shared" si="0"/>
        <v>180</v>
      </c>
      <c r="K10" s="7">
        <v>460000</v>
      </c>
      <c r="L10" s="2">
        <f t="shared" si="1"/>
        <v>180</v>
      </c>
      <c r="M10" s="2">
        <f t="shared" si="2"/>
        <v>828000</v>
      </c>
      <c r="N10" s="2">
        <f t="shared" si="3"/>
        <v>82800000</v>
      </c>
      <c r="O10" s="240" t="s">
        <v>2233</v>
      </c>
      <c r="P10" s="247">
        <v>0</v>
      </c>
      <c r="Q10" s="241" t="s">
        <v>2234</v>
      </c>
      <c r="R10" s="7">
        <v>40</v>
      </c>
      <c r="S10" s="7">
        <v>40</v>
      </c>
      <c r="T10" s="37">
        <v>50</v>
      </c>
      <c r="U10" s="37">
        <v>50</v>
      </c>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row>
    <row r="11" spans="1:81" s="30" customFormat="1" ht="31.5">
      <c r="A11" s="18">
        <v>5</v>
      </c>
      <c r="B11" s="18" t="s">
        <v>767</v>
      </c>
      <c r="C11" s="18">
        <v>138</v>
      </c>
      <c r="D11" s="32" t="s">
        <v>255</v>
      </c>
      <c r="E11" s="41" t="s">
        <v>95</v>
      </c>
      <c r="F11" s="776" t="s">
        <v>331</v>
      </c>
      <c r="G11" s="40" t="s">
        <v>96</v>
      </c>
      <c r="H11" s="483">
        <v>1</v>
      </c>
      <c r="I11" s="776" t="s">
        <v>204</v>
      </c>
      <c r="J11" s="2">
        <f t="shared" si="0"/>
        <v>69000</v>
      </c>
      <c r="K11" s="2">
        <v>3050</v>
      </c>
      <c r="L11" s="2">
        <f t="shared" si="1"/>
        <v>69000</v>
      </c>
      <c r="M11" s="2">
        <f t="shared" si="2"/>
        <v>2104500</v>
      </c>
      <c r="N11" s="2">
        <f t="shared" si="3"/>
        <v>210450000</v>
      </c>
      <c r="O11" s="240" t="s">
        <v>2233</v>
      </c>
      <c r="P11" s="247">
        <v>0</v>
      </c>
      <c r="Q11" s="241" t="s">
        <v>2234</v>
      </c>
      <c r="R11" s="5">
        <v>0</v>
      </c>
      <c r="S11" s="5">
        <v>0</v>
      </c>
      <c r="T11" s="14">
        <v>0</v>
      </c>
      <c r="U11" s="14">
        <v>0</v>
      </c>
      <c r="V11" s="14">
        <v>13000</v>
      </c>
      <c r="W11" s="14">
        <v>11000</v>
      </c>
      <c r="X11" s="14">
        <v>0</v>
      </c>
      <c r="Y11" s="14">
        <v>0</v>
      </c>
      <c r="Z11" s="14">
        <v>0</v>
      </c>
      <c r="AA11" s="14">
        <v>0</v>
      </c>
      <c r="AB11" s="14">
        <v>0</v>
      </c>
      <c r="AC11" s="14">
        <v>0</v>
      </c>
      <c r="AD11" s="14">
        <v>0</v>
      </c>
      <c r="AE11" s="14">
        <v>0</v>
      </c>
      <c r="AF11" s="1">
        <v>0</v>
      </c>
      <c r="AG11" s="14">
        <v>0</v>
      </c>
      <c r="AH11" s="14">
        <v>13000</v>
      </c>
      <c r="AI11" s="14">
        <v>16000</v>
      </c>
      <c r="AJ11" s="14">
        <v>0</v>
      </c>
      <c r="AK11" s="14">
        <v>0</v>
      </c>
      <c r="AL11" s="14">
        <v>0</v>
      </c>
      <c r="AM11" s="14">
        <v>0</v>
      </c>
      <c r="AN11" s="14">
        <v>0</v>
      </c>
      <c r="AO11" s="14">
        <v>0</v>
      </c>
      <c r="AP11" s="14">
        <v>0</v>
      </c>
      <c r="AQ11" s="14">
        <v>0</v>
      </c>
      <c r="AR11" s="14">
        <v>0</v>
      </c>
      <c r="AS11" s="14">
        <v>0</v>
      </c>
      <c r="AT11" s="14">
        <v>0</v>
      </c>
      <c r="AU11" s="14">
        <v>0</v>
      </c>
      <c r="AV11" s="14">
        <v>0</v>
      </c>
      <c r="AW11" s="14">
        <v>0</v>
      </c>
      <c r="AX11" s="14">
        <v>0</v>
      </c>
      <c r="AY11" s="14">
        <v>0</v>
      </c>
      <c r="AZ11" s="14">
        <v>0</v>
      </c>
      <c r="BA11" s="14">
        <v>0</v>
      </c>
      <c r="BB11" s="14">
        <v>0</v>
      </c>
      <c r="BC11" s="14">
        <v>0</v>
      </c>
      <c r="BD11" s="14">
        <v>0</v>
      </c>
      <c r="BE11" s="14">
        <v>0</v>
      </c>
      <c r="BF11" s="14">
        <v>0</v>
      </c>
      <c r="BG11" s="14">
        <v>0</v>
      </c>
      <c r="BH11" s="14">
        <v>0</v>
      </c>
      <c r="BI11" s="14">
        <v>0</v>
      </c>
      <c r="BJ11" s="14">
        <v>7000</v>
      </c>
      <c r="BK11" s="14">
        <v>9000</v>
      </c>
      <c r="BL11" s="14">
        <v>0</v>
      </c>
      <c r="BM11" s="14">
        <v>0</v>
      </c>
      <c r="BN11" s="14">
        <v>0</v>
      </c>
      <c r="BO11" s="14">
        <v>0</v>
      </c>
      <c r="BP11" s="14">
        <v>0</v>
      </c>
      <c r="BQ11" s="14">
        <v>0</v>
      </c>
      <c r="BR11" s="14">
        <v>0</v>
      </c>
      <c r="BS11" s="14">
        <v>0</v>
      </c>
      <c r="BT11" s="14">
        <v>0</v>
      </c>
      <c r="BU11" s="14">
        <v>0</v>
      </c>
      <c r="BV11" s="14">
        <v>0</v>
      </c>
      <c r="BW11" s="14">
        <v>0</v>
      </c>
      <c r="BX11" s="14">
        <v>0</v>
      </c>
      <c r="BY11" s="14">
        <v>0</v>
      </c>
      <c r="BZ11" s="14">
        <v>0</v>
      </c>
      <c r="CA11" s="14">
        <v>0</v>
      </c>
      <c r="CB11" s="14">
        <v>0</v>
      </c>
      <c r="CC11" s="14">
        <v>0</v>
      </c>
    </row>
    <row r="12" spans="1:81" s="30" customFormat="1" ht="25.5">
      <c r="A12" s="18">
        <v>6</v>
      </c>
      <c r="B12" s="18" t="s">
        <v>768</v>
      </c>
      <c r="C12" s="18">
        <v>148</v>
      </c>
      <c r="D12" s="8" t="s">
        <v>18</v>
      </c>
      <c r="E12" s="33" t="s">
        <v>203</v>
      </c>
      <c r="F12" s="776" t="s">
        <v>331</v>
      </c>
      <c r="G12" s="776" t="s">
        <v>187</v>
      </c>
      <c r="H12" s="483">
        <v>1</v>
      </c>
      <c r="I12" s="776" t="s">
        <v>204</v>
      </c>
      <c r="J12" s="2">
        <f t="shared" si="0"/>
        <v>64000</v>
      </c>
      <c r="K12" s="2">
        <v>1100</v>
      </c>
      <c r="L12" s="2">
        <f t="shared" si="1"/>
        <v>64000</v>
      </c>
      <c r="M12" s="2">
        <f t="shared" si="2"/>
        <v>704000</v>
      </c>
      <c r="N12" s="2">
        <f t="shared" si="3"/>
        <v>70400000</v>
      </c>
      <c r="O12" s="240" t="s">
        <v>2149</v>
      </c>
      <c r="P12" s="247">
        <v>1500</v>
      </c>
      <c r="Q12" s="241" t="s">
        <v>2237</v>
      </c>
      <c r="R12" s="5">
        <v>500</v>
      </c>
      <c r="S12" s="5">
        <v>500</v>
      </c>
      <c r="T12" s="14">
        <v>0</v>
      </c>
      <c r="U12" s="14">
        <v>0</v>
      </c>
      <c r="V12" s="14">
        <v>13000</v>
      </c>
      <c r="W12" s="14">
        <v>11000</v>
      </c>
      <c r="X12" s="14">
        <v>0</v>
      </c>
      <c r="Y12" s="14">
        <v>0</v>
      </c>
      <c r="Z12" s="14">
        <v>0</v>
      </c>
      <c r="AA12" s="14">
        <v>0</v>
      </c>
      <c r="AB12" s="14">
        <v>10000</v>
      </c>
      <c r="AC12" s="14">
        <v>10000</v>
      </c>
      <c r="AD12" s="14">
        <v>0</v>
      </c>
      <c r="AE12" s="14">
        <v>0</v>
      </c>
      <c r="AF12" s="1">
        <v>0</v>
      </c>
      <c r="AG12" s="14">
        <v>0</v>
      </c>
      <c r="AH12" s="14">
        <v>0</v>
      </c>
      <c r="AI12" s="14">
        <v>0</v>
      </c>
      <c r="AJ12" s="14">
        <v>0</v>
      </c>
      <c r="AK12" s="14">
        <v>0</v>
      </c>
      <c r="AL12" s="14">
        <v>5000</v>
      </c>
      <c r="AM12" s="14">
        <v>5000</v>
      </c>
      <c r="AN12" s="14">
        <v>0</v>
      </c>
      <c r="AO12" s="14">
        <v>0</v>
      </c>
      <c r="AP12" s="14">
        <v>0</v>
      </c>
      <c r="AQ12" s="14">
        <v>0</v>
      </c>
      <c r="AR12" s="14">
        <v>0</v>
      </c>
      <c r="AS12" s="14">
        <v>0</v>
      </c>
      <c r="AT12" s="14">
        <v>0</v>
      </c>
      <c r="AU12" s="14">
        <v>0</v>
      </c>
      <c r="AV12" s="14">
        <v>0</v>
      </c>
      <c r="AW12" s="14">
        <v>0</v>
      </c>
      <c r="AX12" s="14">
        <v>0</v>
      </c>
      <c r="AY12" s="14">
        <v>0</v>
      </c>
      <c r="AZ12" s="14">
        <v>0</v>
      </c>
      <c r="BA12" s="14">
        <v>0</v>
      </c>
      <c r="BB12" s="14">
        <v>0</v>
      </c>
      <c r="BC12" s="14">
        <v>0</v>
      </c>
      <c r="BD12" s="14">
        <v>0</v>
      </c>
      <c r="BE12" s="14">
        <v>0</v>
      </c>
      <c r="BF12" s="14">
        <v>2000</v>
      </c>
      <c r="BG12" s="14">
        <v>2000</v>
      </c>
      <c r="BH12" s="14">
        <v>0</v>
      </c>
      <c r="BI12" s="14">
        <v>0</v>
      </c>
      <c r="BJ12" s="14">
        <v>0</v>
      </c>
      <c r="BK12" s="14">
        <v>0</v>
      </c>
      <c r="BL12" s="14">
        <v>0</v>
      </c>
      <c r="BM12" s="14">
        <v>0</v>
      </c>
      <c r="BN12" s="14">
        <v>0</v>
      </c>
      <c r="BO12" s="14">
        <v>0</v>
      </c>
      <c r="BP12" s="14">
        <v>0</v>
      </c>
      <c r="BQ12" s="14">
        <v>0</v>
      </c>
      <c r="BR12" s="14">
        <v>0</v>
      </c>
      <c r="BS12" s="14">
        <v>0</v>
      </c>
      <c r="BT12" s="14">
        <v>0</v>
      </c>
      <c r="BU12" s="14">
        <v>0</v>
      </c>
      <c r="BV12" s="14">
        <v>0</v>
      </c>
      <c r="BW12" s="14">
        <v>0</v>
      </c>
      <c r="BX12" s="14">
        <v>0</v>
      </c>
      <c r="BY12" s="14">
        <v>0</v>
      </c>
      <c r="BZ12" s="14">
        <v>2500</v>
      </c>
      <c r="CA12" s="14">
        <v>2500</v>
      </c>
      <c r="CB12" s="14">
        <v>0</v>
      </c>
      <c r="CC12" s="14">
        <v>0</v>
      </c>
    </row>
    <row r="13" spans="1:81" s="30" customFormat="1" ht="51">
      <c r="A13" s="18">
        <v>7</v>
      </c>
      <c r="B13" s="18" t="s">
        <v>769</v>
      </c>
      <c r="C13" s="18">
        <v>221</v>
      </c>
      <c r="D13" s="34" t="s">
        <v>150</v>
      </c>
      <c r="E13" s="33" t="s">
        <v>257</v>
      </c>
      <c r="F13" s="776" t="s">
        <v>331</v>
      </c>
      <c r="G13" s="781" t="s">
        <v>191</v>
      </c>
      <c r="H13" s="483">
        <v>1</v>
      </c>
      <c r="I13" s="781" t="s">
        <v>114</v>
      </c>
      <c r="J13" s="2">
        <f t="shared" si="0"/>
        <v>152000</v>
      </c>
      <c r="K13" s="2">
        <v>12000</v>
      </c>
      <c r="L13" s="2">
        <f t="shared" si="1"/>
        <v>152000</v>
      </c>
      <c r="M13" s="2">
        <f t="shared" si="2"/>
        <v>18240000</v>
      </c>
      <c r="N13" s="2">
        <f t="shared" si="3"/>
        <v>1824000000</v>
      </c>
      <c r="O13" s="240" t="s">
        <v>2151</v>
      </c>
      <c r="P13" s="247">
        <v>0</v>
      </c>
      <c r="Q13" s="241"/>
      <c r="R13" s="5">
        <v>2500</v>
      </c>
      <c r="S13" s="5">
        <v>2500</v>
      </c>
      <c r="T13" s="14">
        <v>5000</v>
      </c>
      <c r="U13" s="14">
        <v>5000</v>
      </c>
      <c r="V13" s="14">
        <v>10000</v>
      </c>
      <c r="W13" s="14">
        <v>10000</v>
      </c>
      <c r="X13" s="14">
        <v>0</v>
      </c>
      <c r="Y13" s="14">
        <v>0</v>
      </c>
      <c r="Z13" s="14">
        <v>0</v>
      </c>
      <c r="AA13" s="14">
        <v>0</v>
      </c>
      <c r="AB13" s="14">
        <v>0</v>
      </c>
      <c r="AC13" s="14">
        <v>0</v>
      </c>
      <c r="AD13" s="14">
        <v>0</v>
      </c>
      <c r="AE13" s="14">
        <v>0</v>
      </c>
      <c r="AF13" s="1">
        <v>0</v>
      </c>
      <c r="AG13" s="14">
        <v>0</v>
      </c>
      <c r="AH13" s="14">
        <v>52000</v>
      </c>
      <c r="AI13" s="14">
        <v>60000</v>
      </c>
      <c r="AJ13" s="14">
        <v>0</v>
      </c>
      <c r="AK13" s="14">
        <v>0</v>
      </c>
      <c r="AL13" s="14">
        <v>0</v>
      </c>
      <c r="AM13" s="14">
        <v>0</v>
      </c>
      <c r="AN13" s="14">
        <v>0</v>
      </c>
      <c r="AO13" s="14">
        <v>0</v>
      </c>
      <c r="AP13" s="14">
        <v>0</v>
      </c>
      <c r="AQ13" s="14">
        <v>0</v>
      </c>
      <c r="AR13" s="14">
        <v>0</v>
      </c>
      <c r="AS13" s="14">
        <v>0</v>
      </c>
      <c r="AT13" s="14">
        <v>0</v>
      </c>
      <c r="AU13" s="14">
        <v>0</v>
      </c>
      <c r="AV13" s="14">
        <v>0</v>
      </c>
      <c r="AW13" s="14">
        <v>0</v>
      </c>
      <c r="AX13" s="14">
        <v>0</v>
      </c>
      <c r="AY13" s="14">
        <v>0</v>
      </c>
      <c r="AZ13" s="14">
        <v>0</v>
      </c>
      <c r="BA13" s="14">
        <v>0</v>
      </c>
      <c r="BB13" s="14">
        <v>0</v>
      </c>
      <c r="BC13" s="14">
        <v>0</v>
      </c>
      <c r="BD13" s="14">
        <v>0</v>
      </c>
      <c r="BE13" s="14">
        <v>0</v>
      </c>
      <c r="BF13" s="14">
        <v>0</v>
      </c>
      <c r="BG13" s="14">
        <v>0</v>
      </c>
      <c r="BH13" s="14">
        <v>0</v>
      </c>
      <c r="BI13" s="14">
        <v>0</v>
      </c>
      <c r="BJ13" s="14">
        <v>0</v>
      </c>
      <c r="BK13" s="14">
        <v>0</v>
      </c>
      <c r="BL13" s="14">
        <v>0</v>
      </c>
      <c r="BM13" s="14">
        <v>0</v>
      </c>
      <c r="BN13" s="14">
        <v>2300</v>
      </c>
      <c r="BO13" s="14">
        <v>2700</v>
      </c>
      <c r="BP13" s="14">
        <v>0</v>
      </c>
      <c r="BQ13" s="14">
        <v>0</v>
      </c>
      <c r="BR13" s="14">
        <v>0</v>
      </c>
      <c r="BS13" s="14">
        <v>0</v>
      </c>
      <c r="BT13" s="14">
        <v>0</v>
      </c>
      <c r="BU13" s="14">
        <v>0</v>
      </c>
      <c r="BV13" s="14">
        <v>0</v>
      </c>
      <c r="BW13" s="14">
        <v>0</v>
      </c>
      <c r="BX13" s="14">
        <v>0</v>
      </c>
      <c r="BY13" s="14">
        <v>0</v>
      </c>
      <c r="BZ13" s="14">
        <v>0</v>
      </c>
      <c r="CA13" s="14">
        <v>0</v>
      </c>
      <c r="CB13" s="14">
        <v>0</v>
      </c>
      <c r="CC13" s="14">
        <v>0</v>
      </c>
    </row>
    <row r="14" spans="1:81" s="30" customFormat="1" ht="31.5">
      <c r="A14" s="18">
        <v>8</v>
      </c>
      <c r="B14" s="18" t="s">
        <v>770</v>
      </c>
      <c r="C14" s="18">
        <v>249</v>
      </c>
      <c r="D14" s="32" t="s">
        <v>406</v>
      </c>
      <c r="E14" s="33" t="s">
        <v>107</v>
      </c>
      <c r="F14" s="776" t="s">
        <v>332</v>
      </c>
      <c r="G14" s="776" t="s">
        <v>115</v>
      </c>
      <c r="H14" s="483">
        <v>1</v>
      </c>
      <c r="I14" s="776" t="s">
        <v>145</v>
      </c>
      <c r="J14" s="2">
        <f t="shared" si="0"/>
        <v>15000</v>
      </c>
      <c r="K14" s="2">
        <v>9500</v>
      </c>
      <c r="L14" s="2">
        <f t="shared" si="1"/>
        <v>15000</v>
      </c>
      <c r="M14" s="2">
        <f t="shared" si="2"/>
        <v>1425000</v>
      </c>
      <c r="N14" s="2">
        <f t="shared" si="3"/>
        <v>142500000</v>
      </c>
      <c r="O14" s="240" t="s">
        <v>2233</v>
      </c>
      <c r="P14" s="247">
        <v>0</v>
      </c>
      <c r="Q14" s="241" t="s">
        <v>2238</v>
      </c>
      <c r="R14" s="5">
        <v>4000</v>
      </c>
      <c r="S14" s="5">
        <v>4000</v>
      </c>
      <c r="T14" s="14">
        <v>500</v>
      </c>
      <c r="U14" s="14">
        <v>500</v>
      </c>
      <c r="V14" s="14">
        <v>0</v>
      </c>
      <c r="W14" s="14">
        <v>0</v>
      </c>
      <c r="X14" s="14">
        <v>0</v>
      </c>
      <c r="Y14" s="14">
        <v>0</v>
      </c>
      <c r="Z14" s="14">
        <v>0</v>
      </c>
      <c r="AA14" s="14">
        <v>0</v>
      </c>
      <c r="AB14" s="14">
        <v>0</v>
      </c>
      <c r="AC14" s="14">
        <v>0</v>
      </c>
      <c r="AD14" s="14">
        <v>0</v>
      </c>
      <c r="AE14" s="14">
        <v>0</v>
      </c>
      <c r="AF14" s="1">
        <v>0</v>
      </c>
      <c r="AG14" s="14">
        <v>0</v>
      </c>
      <c r="AH14" s="14">
        <v>0</v>
      </c>
      <c r="AI14" s="14">
        <v>0</v>
      </c>
      <c r="AJ14" s="14">
        <v>0</v>
      </c>
      <c r="AK14" s="14">
        <v>0</v>
      </c>
      <c r="AL14" s="14">
        <v>0</v>
      </c>
      <c r="AM14" s="14">
        <v>0</v>
      </c>
      <c r="AN14" s="14">
        <v>0</v>
      </c>
      <c r="AO14" s="14">
        <v>0</v>
      </c>
      <c r="AP14" s="14">
        <v>0</v>
      </c>
      <c r="AQ14" s="14">
        <v>0</v>
      </c>
      <c r="AR14" s="14">
        <v>3000</v>
      </c>
      <c r="AS14" s="14">
        <v>3000</v>
      </c>
      <c r="AT14" s="14">
        <v>0</v>
      </c>
      <c r="AU14" s="14">
        <v>0</v>
      </c>
      <c r="AV14" s="14">
        <v>0</v>
      </c>
      <c r="AW14" s="14">
        <v>0</v>
      </c>
      <c r="AX14" s="14">
        <v>0</v>
      </c>
      <c r="AY14" s="14">
        <v>0</v>
      </c>
      <c r="AZ14" s="14">
        <v>0</v>
      </c>
      <c r="BA14" s="14">
        <v>0</v>
      </c>
      <c r="BB14" s="14">
        <v>0</v>
      </c>
      <c r="BC14" s="14">
        <v>0</v>
      </c>
      <c r="BD14" s="14">
        <v>0</v>
      </c>
      <c r="BE14" s="14">
        <v>0</v>
      </c>
      <c r="BF14" s="14">
        <v>0</v>
      </c>
      <c r="BG14" s="14">
        <v>0</v>
      </c>
      <c r="BH14" s="14">
        <v>0</v>
      </c>
      <c r="BI14" s="14">
        <v>0</v>
      </c>
      <c r="BJ14" s="14">
        <v>0</v>
      </c>
      <c r="BK14" s="14">
        <v>0</v>
      </c>
      <c r="BL14" s="14">
        <v>0</v>
      </c>
      <c r="BM14" s="14">
        <v>0</v>
      </c>
      <c r="BN14" s="14">
        <v>0</v>
      </c>
      <c r="BO14" s="14">
        <v>0</v>
      </c>
      <c r="BP14" s="14">
        <v>0</v>
      </c>
      <c r="BQ14" s="14">
        <v>0</v>
      </c>
      <c r="BR14" s="14">
        <v>0</v>
      </c>
      <c r="BS14" s="14">
        <v>0</v>
      </c>
      <c r="BT14" s="14">
        <v>0</v>
      </c>
      <c r="BU14" s="14">
        <v>0</v>
      </c>
      <c r="BV14" s="14">
        <v>0</v>
      </c>
      <c r="BW14" s="14">
        <v>0</v>
      </c>
      <c r="BX14" s="14">
        <v>0</v>
      </c>
      <c r="BY14" s="14">
        <v>0</v>
      </c>
      <c r="BZ14" s="14">
        <v>0</v>
      </c>
      <c r="CA14" s="14">
        <v>0</v>
      </c>
      <c r="CB14" s="14">
        <v>0</v>
      </c>
      <c r="CC14" s="14">
        <v>0</v>
      </c>
    </row>
    <row r="15" spans="1:81" s="30" customFormat="1" ht="47.25">
      <c r="A15" s="18">
        <v>9</v>
      </c>
      <c r="B15" s="18" t="s">
        <v>771</v>
      </c>
      <c r="C15" s="18">
        <v>265</v>
      </c>
      <c r="D15" s="32" t="s">
        <v>219</v>
      </c>
      <c r="E15" s="33" t="s">
        <v>214</v>
      </c>
      <c r="F15" s="776" t="s">
        <v>331</v>
      </c>
      <c r="G15" s="776" t="s">
        <v>191</v>
      </c>
      <c r="H15" s="483">
        <v>1</v>
      </c>
      <c r="I15" s="776" t="s">
        <v>114</v>
      </c>
      <c r="J15" s="2">
        <f t="shared" si="0"/>
        <v>40500</v>
      </c>
      <c r="K15" s="2">
        <v>3053</v>
      </c>
      <c r="L15" s="2">
        <f t="shared" si="1"/>
        <v>40500</v>
      </c>
      <c r="M15" s="2">
        <f t="shared" si="2"/>
        <v>1236465</v>
      </c>
      <c r="N15" s="2">
        <f t="shared" si="3"/>
        <v>123646500</v>
      </c>
      <c r="O15" s="240" t="s">
        <v>2233</v>
      </c>
      <c r="P15" s="247">
        <v>0</v>
      </c>
      <c r="Q15" s="241" t="s">
        <v>2239</v>
      </c>
      <c r="R15" s="5">
        <v>0</v>
      </c>
      <c r="S15" s="5">
        <v>0</v>
      </c>
      <c r="T15" s="14">
        <v>0</v>
      </c>
      <c r="U15" s="14">
        <v>0</v>
      </c>
      <c r="V15" s="14">
        <v>0</v>
      </c>
      <c r="W15" s="14">
        <v>0</v>
      </c>
      <c r="X15" s="14">
        <v>250</v>
      </c>
      <c r="Y15" s="14">
        <v>250</v>
      </c>
      <c r="Z15" s="14">
        <v>0</v>
      </c>
      <c r="AA15" s="14">
        <v>0</v>
      </c>
      <c r="AB15" s="14">
        <v>0</v>
      </c>
      <c r="AC15" s="14">
        <v>0</v>
      </c>
      <c r="AD15" s="14">
        <v>0</v>
      </c>
      <c r="AE15" s="14">
        <v>0</v>
      </c>
      <c r="AF15" s="1">
        <v>0</v>
      </c>
      <c r="AG15" s="14">
        <v>0</v>
      </c>
      <c r="AH15" s="14">
        <v>0</v>
      </c>
      <c r="AI15" s="14">
        <v>0</v>
      </c>
      <c r="AJ15" s="14">
        <v>9000</v>
      </c>
      <c r="AK15" s="14">
        <v>9000</v>
      </c>
      <c r="AL15" s="14">
        <v>0</v>
      </c>
      <c r="AM15" s="14">
        <v>0</v>
      </c>
      <c r="AN15" s="14">
        <v>0</v>
      </c>
      <c r="AO15" s="14">
        <v>0</v>
      </c>
      <c r="AP15" s="14">
        <v>0</v>
      </c>
      <c r="AQ15" s="14">
        <v>0</v>
      </c>
      <c r="AR15" s="14">
        <v>0</v>
      </c>
      <c r="AS15" s="14">
        <v>0</v>
      </c>
      <c r="AT15" s="14">
        <v>0</v>
      </c>
      <c r="AU15" s="14">
        <v>0</v>
      </c>
      <c r="AV15" s="14">
        <v>0</v>
      </c>
      <c r="AW15" s="14">
        <v>0</v>
      </c>
      <c r="AX15" s="14">
        <v>0</v>
      </c>
      <c r="AY15" s="14">
        <v>0</v>
      </c>
      <c r="AZ15" s="14">
        <v>0</v>
      </c>
      <c r="BA15" s="14">
        <v>0</v>
      </c>
      <c r="BB15" s="14">
        <v>0</v>
      </c>
      <c r="BC15" s="14">
        <v>0</v>
      </c>
      <c r="BD15" s="14">
        <v>0</v>
      </c>
      <c r="BE15" s="14">
        <v>0</v>
      </c>
      <c r="BF15" s="14">
        <v>1000</v>
      </c>
      <c r="BG15" s="14">
        <v>1000</v>
      </c>
      <c r="BH15" s="14">
        <v>0</v>
      </c>
      <c r="BI15" s="14">
        <v>0</v>
      </c>
      <c r="BJ15" s="14">
        <v>9000</v>
      </c>
      <c r="BK15" s="14">
        <v>10000</v>
      </c>
      <c r="BL15" s="14">
        <v>0</v>
      </c>
      <c r="BM15" s="14">
        <v>0</v>
      </c>
      <c r="BN15" s="14">
        <v>0</v>
      </c>
      <c r="BO15" s="14">
        <v>0</v>
      </c>
      <c r="BP15" s="14">
        <v>0</v>
      </c>
      <c r="BQ15" s="14">
        <v>0</v>
      </c>
      <c r="BR15" s="14">
        <v>0</v>
      </c>
      <c r="BS15" s="14">
        <v>0</v>
      </c>
      <c r="BT15" s="14">
        <v>0</v>
      </c>
      <c r="BU15" s="14">
        <v>0</v>
      </c>
      <c r="BV15" s="14">
        <v>0</v>
      </c>
      <c r="BW15" s="14">
        <v>0</v>
      </c>
      <c r="BX15" s="14">
        <v>0</v>
      </c>
      <c r="BY15" s="14">
        <v>0</v>
      </c>
      <c r="BZ15" s="14">
        <v>600</v>
      </c>
      <c r="CA15" s="14">
        <v>400</v>
      </c>
      <c r="CB15" s="14">
        <v>0</v>
      </c>
      <c r="CC15" s="14">
        <v>0</v>
      </c>
    </row>
    <row r="16" spans="1:81" s="30" customFormat="1" ht="31.5">
      <c r="A16" s="18">
        <v>10</v>
      </c>
      <c r="B16" s="18" t="s">
        <v>772</v>
      </c>
      <c r="C16" s="18">
        <v>266</v>
      </c>
      <c r="D16" s="33" t="s">
        <v>104</v>
      </c>
      <c r="E16" s="33" t="s">
        <v>205</v>
      </c>
      <c r="F16" s="776" t="s">
        <v>331</v>
      </c>
      <c r="G16" s="776" t="s">
        <v>187</v>
      </c>
      <c r="H16" s="483">
        <v>1</v>
      </c>
      <c r="I16" s="776" t="s">
        <v>204</v>
      </c>
      <c r="J16" s="2">
        <f t="shared" si="0"/>
        <v>2200</v>
      </c>
      <c r="K16" s="2">
        <v>3204</v>
      </c>
      <c r="L16" s="2">
        <f t="shared" si="1"/>
        <v>2200</v>
      </c>
      <c r="M16" s="2">
        <f t="shared" si="2"/>
        <v>70488</v>
      </c>
      <c r="N16" s="2">
        <f t="shared" si="3"/>
        <v>7048800</v>
      </c>
      <c r="O16" s="240" t="s">
        <v>2233</v>
      </c>
      <c r="P16" s="247">
        <v>0</v>
      </c>
      <c r="Q16" s="241" t="s">
        <v>2234</v>
      </c>
      <c r="R16" s="5">
        <v>0</v>
      </c>
      <c r="S16" s="5">
        <v>0</v>
      </c>
      <c r="T16" s="14">
        <v>0</v>
      </c>
      <c r="U16" s="14">
        <v>0</v>
      </c>
      <c r="V16" s="14">
        <v>0</v>
      </c>
      <c r="W16" s="14">
        <v>0</v>
      </c>
      <c r="X16" s="14">
        <v>0</v>
      </c>
      <c r="Y16" s="14">
        <v>0</v>
      </c>
      <c r="Z16" s="14">
        <v>0</v>
      </c>
      <c r="AA16" s="14">
        <v>0</v>
      </c>
      <c r="AB16" s="14">
        <v>0</v>
      </c>
      <c r="AC16" s="14">
        <v>0</v>
      </c>
      <c r="AD16" s="14">
        <v>0</v>
      </c>
      <c r="AE16" s="14">
        <v>0</v>
      </c>
      <c r="AF16" s="1">
        <v>0</v>
      </c>
      <c r="AG16" s="14">
        <v>0</v>
      </c>
      <c r="AH16" s="14">
        <v>0</v>
      </c>
      <c r="AI16" s="14">
        <v>0</v>
      </c>
      <c r="AJ16" s="14">
        <v>0</v>
      </c>
      <c r="AK16" s="14">
        <v>0</v>
      </c>
      <c r="AL16" s="14">
        <v>0</v>
      </c>
      <c r="AM16" s="14">
        <v>0</v>
      </c>
      <c r="AN16" s="14">
        <v>0</v>
      </c>
      <c r="AO16" s="14">
        <v>0</v>
      </c>
      <c r="AP16" s="14">
        <v>0</v>
      </c>
      <c r="AQ16" s="14">
        <v>0</v>
      </c>
      <c r="AR16" s="14">
        <v>0</v>
      </c>
      <c r="AS16" s="14">
        <v>0</v>
      </c>
      <c r="AT16" s="14">
        <v>0</v>
      </c>
      <c r="AU16" s="14">
        <v>0</v>
      </c>
      <c r="AV16" s="14">
        <v>0</v>
      </c>
      <c r="AW16" s="14">
        <v>0</v>
      </c>
      <c r="AX16" s="14">
        <v>0</v>
      </c>
      <c r="AY16" s="14">
        <v>0</v>
      </c>
      <c r="AZ16" s="14">
        <v>0</v>
      </c>
      <c r="BA16" s="14">
        <v>0</v>
      </c>
      <c r="BB16" s="14">
        <v>0</v>
      </c>
      <c r="BC16" s="14">
        <v>0</v>
      </c>
      <c r="BD16" s="14">
        <v>0</v>
      </c>
      <c r="BE16" s="14">
        <v>0</v>
      </c>
      <c r="BF16" s="14">
        <v>0</v>
      </c>
      <c r="BG16" s="14">
        <v>0</v>
      </c>
      <c r="BH16" s="14">
        <v>0</v>
      </c>
      <c r="BI16" s="14">
        <v>0</v>
      </c>
      <c r="BJ16" s="14">
        <v>1000</v>
      </c>
      <c r="BK16" s="14">
        <v>1200</v>
      </c>
      <c r="BL16" s="14">
        <v>0</v>
      </c>
      <c r="BM16" s="14">
        <v>0</v>
      </c>
      <c r="BN16" s="14">
        <v>0</v>
      </c>
      <c r="BO16" s="14">
        <v>0</v>
      </c>
      <c r="BP16" s="14">
        <v>0</v>
      </c>
      <c r="BQ16" s="14">
        <v>0</v>
      </c>
      <c r="BR16" s="14">
        <v>0</v>
      </c>
      <c r="BS16" s="14">
        <v>0</v>
      </c>
      <c r="BT16" s="14">
        <v>0</v>
      </c>
      <c r="BU16" s="14">
        <v>0</v>
      </c>
      <c r="BV16" s="14">
        <v>0</v>
      </c>
      <c r="BW16" s="14">
        <v>0</v>
      </c>
      <c r="BX16" s="14">
        <v>0</v>
      </c>
      <c r="BY16" s="14">
        <v>0</v>
      </c>
      <c r="BZ16" s="14">
        <v>0</v>
      </c>
      <c r="CA16" s="14">
        <v>0</v>
      </c>
      <c r="CB16" s="14">
        <v>0</v>
      </c>
      <c r="CC16" s="14">
        <v>0</v>
      </c>
    </row>
    <row r="17" spans="1:81" s="30" customFormat="1" ht="31.5">
      <c r="A17" s="18">
        <v>11</v>
      </c>
      <c r="B17" s="18" t="s">
        <v>773</v>
      </c>
      <c r="C17" s="18">
        <v>270</v>
      </c>
      <c r="D17" s="32" t="s">
        <v>71</v>
      </c>
      <c r="E17" s="33" t="s">
        <v>113</v>
      </c>
      <c r="F17" s="776" t="s">
        <v>331</v>
      </c>
      <c r="G17" s="776" t="s">
        <v>187</v>
      </c>
      <c r="H17" s="483">
        <v>1</v>
      </c>
      <c r="I17" s="776" t="s">
        <v>204</v>
      </c>
      <c r="J17" s="2">
        <f t="shared" si="0"/>
        <v>147000</v>
      </c>
      <c r="K17" s="2">
        <v>1600</v>
      </c>
      <c r="L17" s="2">
        <f t="shared" si="1"/>
        <v>147000</v>
      </c>
      <c r="M17" s="2">
        <f t="shared" si="2"/>
        <v>2352000</v>
      </c>
      <c r="N17" s="2">
        <f t="shared" si="3"/>
        <v>235200000</v>
      </c>
      <c r="O17" s="240" t="s">
        <v>2149</v>
      </c>
      <c r="P17" s="247">
        <v>15941</v>
      </c>
      <c r="Q17" s="241" t="s">
        <v>2240</v>
      </c>
      <c r="R17" s="5">
        <v>22000</v>
      </c>
      <c r="S17" s="5">
        <v>22000</v>
      </c>
      <c r="T17" s="14">
        <v>0</v>
      </c>
      <c r="U17" s="14">
        <v>0</v>
      </c>
      <c r="V17" s="14">
        <v>0</v>
      </c>
      <c r="W17" s="14">
        <v>0</v>
      </c>
      <c r="X17" s="14">
        <v>0</v>
      </c>
      <c r="Y17" s="14">
        <v>0</v>
      </c>
      <c r="Z17" s="14">
        <v>0</v>
      </c>
      <c r="AA17" s="14">
        <v>0</v>
      </c>
      <c r="AB17" s="14">
        <v>0</v>
      </c>
      <c r="AC17" s="14">
        <v>0</v>
      </c>
      <c r="AD17" s="14">
        <v>0</v>
      </c>
      <c r="AE17" s="14">
        <v>0</v>
      </c>
      <c r="AF17" s="1">
        <v>0</v>
      </c>
      <c r="AG17" s="14">
        <v>0</v>
      </c>
      <c r="AH17" s="14">
        <v>0</v>
      </c>
      <c r="AI17" s="14">
        <v>0</v>
      </c>
      <c r="AJ17" s="14">
        <v>0</v>
      </c>
      <c r="AK17" s="14">
        <v>0</v>
      </c>
      <c r="AL17" s="14">
        <v>0</v>
      </c>
      <c r="AM17" s="14">
        <v>0</v>
      </c>
      <c r="AN17" s="14">
        <v>0</v>
      </c>
      <c r="AO17" s="14">
        <v>0</v>
      </c>
      <c r="AP17" s="14">
        <v>0</v>
      </c>
      <c r="AQ17" s="14">
        <v>0</v>
      </c>
      <c r="AR17" s="14">
        <v>0</v>
      </c>
      <c r="AS17" s="14">
        <v>0</v>
      </c>
      <c r="AT17" s="14">
        <v>0</v>
      </c>
      <c r="AU17" s="14">
        <v>0</v>
      </c>
      <c r="AV17" s="14">
        <v>19000</v>
      </c>
      <c r="AW17" s="14">
        <v>21000</v>
      </c>
      <c r="AX17" s="14">
        <v>0</v>
      </c>
      <c r="AY17" s="14">
        <v>0</v>
      </c>
      <c r="AZ17" s="14">
        <v>0</v>
      </c>
      <c r="BA17" s="14">
        <v>0</v>
      </c>
      <c r="BB17" s="14">
        <v>0</v>
      </c>
      <c r="BC17" s="14">
        <v>0</v>
      </c>
      <c r="BD17" s="14">
        <v>0</v>
      </c>
      <c r="BE17" s="14">
        <v>0</v>
      </c>
      <c r="BF17" s="14">
        <v>5000</v>
      </c>
      <c r="BG17" s="14">
        <v>5000</v>
      </c>
      <c r="BH17" s="14">
        <v>0</v>
      </c>
      <c r="BI17" s="14">
        <v>0</v>
      </c>
      <c r="BJ17" s="14">
        <v>23000</v>
      </c>
      <c r="BK17" s="14">
        <v>30000</v>
      </c>
      <c r="BL17" s="14">
        <v>0</v>
      </c>
      <c r="BM17" s="14">
        <v>0</v>
      </c>
      <c r="BN17" s="14">
        <v>0</v>
      </c>
      <c r="BO17" s="14">
        <v>0</v>
      </c>
      <c r="BP17" s="14">
        <v>0</v>
      </c>
      <c r="BQ17" s="14">
        <v>0</v>
      </c>
      <c r="BR17" s="14">
        <v>0</v>
      </c>
      <c r="BS17" s="14">
        <v>0</v>
      </c>
      <c r="BT17" s="14">
        <v>0</v>
      </c>
      <c r="BU17" s="14">
        <v>0</v>
      </c>
      <c r="BV17" s="14">
        <v>0</v>
      </c>
      <c r="BW17" s="14">
        <v>0</v>
      </c>
      <c r="BX17" s="14">
        <v>0</v>
      </c>
      <c r="BY17" s="14">
        <v>0</v>
      </c>
      <c r="BZ17" s="14">
        <v>0</v>
      </c>
      <c r="CA17" s="14">
        <v>0</v>
      </c>
      <c r="CB17" s="14">
        <v>0</v>
      </c>
      <c r="CC17" s="14">
        <v>0</v>
      </c>
    </row>
    <row r="18" spans="1:81" s="30" customFormat="1" ht="31.5">
      <c r="A18" s="18">
        <v>12</v>
      </c>
      <c r="B18" s="18" t="s">
        <v>774</v>
      </c>
      <c r="C18" s="18">
        <v>273</v>
      </c>
      <c r="D18" s="32" t="s">
        <v>71</v>
      </c>
      <c r="E18" s="33" t="s">
        <v>266</v>
      </c>
      <c r="F18" s="776" t="s">
        <v>331</v>
      </c>
      <c r="G18" s="776" t="s">
        <v>196</v>
      </c>
      <c r="H18" s="483">
        <v>1</v>
      </c>
      <c r="I18" s="776" t="s">
        <v>204</v>
      </c>
      <c r="J18" s="2">
        <f t="shared" si="0"/>
        <v>107500</v>
      </c>
      <c r="K18" s="2">
        <v>2480</v>
      </c>
      <c r="L18" s="2">
        <f t="shared" si="1"/>
        <v>107500</v>
      </c>
      <c r="M18" s="2">
        <f t="shared" si="2"/>
        <v>2666000</v>
      </c>
      <c r="N18" s="2">
        <f t="shared" si="3"/>
        <v>266600000</v>
      </c>
      <c r="O18" s="240" t="s">
        <v>2149</v>
      </c>
      <c r="P18" s="247">
        <v>15941</v>
      </c>
      <c r="Q18" s="241" t="s">
        <v>2240</v>
      </c>
      <c r="R18" s="5">
        <v>50000</v>
      </c>
      <c r="S18" s="5">
        <v>50000</v>
      </c>
      <c r="T18" s="14">
        <v>0</v>
      </c>
      <c r="U18" s="14">
        <v>0</v>
      </c>
      <c r="V18" s="14">
        <v>0</v>
      </c>
      <c r="W18" s="14">
        <v>0</v>
      </c>
      <c r="X18" s="14">
        <v>0</v>
      </c>
      <c r="Y18" s="14">
        <v>0</v>
      </c>
      <c r="Z18" s="14">
        <v>0</v>
      </c>
      <c r="AA18" s="14">
        <v>0</v>
      </c>
      <c r="AB18" s="14">
        <v>0</v>
      </c>
      <c r="AC18" s="14">
        <v>0</v>
      </c>
      <c r="AD18" s="14">
        <v>0</v>
      </c>
      <c r="AE18" s="14">
        <v>0</v>
      </c>
      <c r="AF18" s="1">
        <v>0</v>
      </c>
      <c r="AG18" s="14">
        <v>0</v>
      </c>
      <c r="AH18" s="14">
        <v>0</v>
      </c>
      <c r="AI18" s="14">
        <v>0</v>
      </c>
      <c r="AJ18" s="14">
        <v>0</v>
      </c>
      <c r="AK18" s="14">
        <v>0</v>
      </c>
      <c r="AL18" s="14">
        <v>0</v>
      </c>
      <c r="AM18" s="14">
        <v>0</v>
      </c>
      <c r="AN18" s="14">
        <v>0</v>
      </c>
      <c r="AO18" s="14">
        <v>0</v>
      </c>
      <c r="AP18" s="14">
        <v>0</v>
      </c>
      <c r="AQ18" s="14">
        <v>0</v>
      </c>
      <c r="AR18" s="14">
        <v>0</v>
      </c>
      <c r="AS18" s="14">
        <v>0</v>
      </c>
      <c r="AT18" s="14">
        <v>0</v>
      </c>
      <c r="AU18" s="14">
        <v>0</v>
      </c>
      <c r="AV18" s="14">
        <v>0</v>
      </c>
      <c r="AW18" s="14">
        <v>0</v>
      </c>
      <c r="AX18" s="14">
        <v>0</v>
      </c>
      <c r="AY18" s="14">
        <v>0</v>
      </c>
      <c r="AZ18" s="14">
        <v>0</v>
      </c>
      <c r="BA18" s="14">
        <v>0</v>
      </c>
      <c r="BB18" s="14">
        <v>0</v>
      </c>
      <c r="BC18" s="14">
        <v>0</v>
      </c>
      <c r="BD18" s="14">
        <v>0</v>
      </c>
      <c r="BE18" s="14">
        <v>0</v>
      </c>
      <c r="BF18" s="14">
        <v>0</v>
      </c>
      <c r="BG18" s="14">
        <v>0</v>
      </c>
      <c r="BH18" s="14">
        <v>0</v>
      </c>
      <c r="BI18" s="14">
        <v>0</v>
      </c>
      <c r="BJ18" s="14">
        <v>0</v>
      </c>
      <c r="BK18" s="14">
        <v>0</v>
      </c>
      <c r="BL18" s="14">
        <v>0</v>
      </c>
      <c r="BM18" s="14">
        <v>0</v>
      </c>
      <c r="BN18" s="14">
        <v>0</v>
      </c>
      <c r="BO18" s="14">
        <v>0</v>
      </c>
      <c r="BP18" s="14">
        <v>2500</v>
      </c>
      <c r="BQ18" s="14">
        <v>3000</v>
      </c>
      <c r="BR18" s="14">
        <v>0</v>
      </c>
      <c r="BS18" s="14">
        <v>0</v>
      </c>
      <c r="BT18" s="14">
        <v>0</v>
      </c>
      <c r="BU18" s="14">
        <v>0</v>
      </c>
      <c r="BV18" s="14">
        <v>0</v>
      </c>
      <c r="BW18" s="14">
        <v>0</v>
      </c>
      <c r="BX18" s="14">
        <v>0</v>
      </c>
      <c r="BY18" s="14">
        <v>0</v>
      </c>
      <c r="BZ18" s="14">
        <v>0</v>
      </c>
      <c r="CA18" s="14">
        <v>0</v>
      </c>
      <c r="CB18" s="14">
        <v>1000</v>
      </c>
      <c r="CC18" s="14">
        <v>1000</v>
      </c>
    </row>
    <row r="19" spans="1:81" s="30" customFormat="1">
      <c r="A19" s="18">
        <v>13</v>
      </c>
      <c r="B19" s="18" t="s">
        <v>775</v>
      </c>
      <c r="C19" s="18">
        <v>306</v>
      </c>
      <c r="D19" s="33" t="s">
        <v>321</v>
      </c>
      <c r="E19" s="8" t="s">
        <v>375</v>
      </c>
      <c r="F19" s="790" t="s">
        <v>331</v>
      </c>
      <c r="G19" s="790" t="s">
        <v>760</v>
      </c>
      <c r="H19" s="483">
        <v>1</v>
      </c>
      <c r="I19" s="790" t="s">
        <v>83</v>
      </c>
      <c r="J19" s="2">
        <f t="shared" si="0"/>
        <v>131600</v>
      </c>
      <c r="K19" s="2">
        <v>5765</v>
      </c>
      <c r="L19" s="2">
        <f t="shared" si="1"/>
        <v>131600</v>
      </c>
      <c r="M19" s="2">
        <f t="shared" si="2"/>
        <v>7586740</v>
      </c>
      <c r="N19" s="2">
        <f t="shared" si="3"/>
        <v>758674000</v>
      </c>
      <c r="O19" s="240" t="s">
        <v>2150</v>
      </c>
      <c r="P19" s="247">
        <v>0</v>
      </c>
      <c r="Q19" s="241" t="s">
        <v>4628</v>
      </c>
      <c r="R19" s="5">
        <v>2500</v>
      </c>
      <c r="S19" s="5">
        <v>2500</v>
      </c>
      <c r="T19" s="14">
        <v>0</v>
      </c>
      <c r="U19" s="14">
        <v>0</v>
      </c>
      <c r="V19" s="14">
        <v>0</v>
      </c>
      <c r="W19" s="14">
        <v>0</v>
      </c>
      <c r="X19" s="14">
        <v>0</v>
      </c>
      <c r="Y19" s="14">
        <v>0</v>
      </c>
      <c r="Z19" s="14">
        <v>0</v>
      </c>
      <c r="AA19" s="14">
        <v>0</v>
      </c>
      <c r="AB19" s="14">
        <v>0</v>
      </c>
      <c r="AC19" s="14">
        <v>0</v>
      </c>
      <c r="AD19" s="14">
        <v>0</v>
      </c>
      <c r="AE19" s="14">
        <v>0</v>
      </c>
      <c r="AF19" s="1">
        <v>0</v>
      </c>
      <c r="AG19" s="14">
        <v>0</v>
      </c>
      <c r="AH19" s="14">
        <v>0</v>
      </c>
      <c r="AI19" s="14">
        <v>0</v>
      </c>
      <c r="AJ19" s="14">
        <v>0</v>
      </c>
      <c r="AK19" s="14">
        <v>0</v>
      </c>
      <c r="AL19" s="14">
        <v>0</v>
      </c>
      <c r="AM19" s="14">
        <v>0</v>
      </c>
      <c r="AN19" s="14">
        <v>0</v>
      </c>
      <c r="AO19" s="14">
        <v>0</v>
      </c>
      <c r="AP19" s="14">
        <v>0</v>
      </c>
      <c r="AQ19" s="14">
        <v>0</v>
      </c>
      <c r="AR19" s="14">
        <v>0</v>
      </c>
      <c r="AS19" s="14">
        <v>0</v>
      </c>
      <c r="AT19" s="14">
        <v>40000</v>
      </c>
      <c r="AU19" s="14">
        <v>80000</v>
      </c>
      <c r="AV19" s="14">
        <v>0</v>
      </c>
      <c r="AW19" s="14">
        <v>0</v>
      </c>
      <c r="AX19" s="14">
        <v>0</v>
      </c>
      <c r="AY19" s="14">
        <v>0</v>
      </c>
      <c r="AZ19" s="14">
        <v>0</v>
      </c>
      <c r="BA19" s="14">
        <v>0</v>
      </c>
      <c r="BB19" s="14">
        <v>0</v>
      </c>
      <c r="BC19" s="14">
        <v>0</v>
      </c>
      <c r="BD19" s="14">
        <v>0</v>
      </c>
      <c r="BE19" s="14">
        <v>0</v>
      </c>
      <c r="BF19" s="14">
        <v>0</v>
      </c>
      <c r="BG19" s="14">
        <v>0</v>
      </c>
      <c r="BH19" s="14">
        <v>0</v>
      </c>
      <c r="BI19" s="14">
        <v>0</v>
      </c>
      <c r="BJ19" s="14">
        <v>800</v>
      </c>
      <c r="BK19" s="14">
        <v>800</v>
      </c>
      <c r="BL19" s="14">
        <v>0</v>
      </c>
      <c r="BM19" s="14">
        <v>0</v>
      </c>
      <c r="BN19" s="14">
        <v>0</v>
      </c>
      <c r="BO19" s="14">
        <v>0</v>
      </c>
      <c r="BP19" s="14">
        <v>0</v>
      </c>
      <c r="BQ19" s="14">
        <v>0</v>
      </c>
      <c r="BR19" s="14">
        <v>0</v>
      </c>
      <c r="BS19" s="14">
        <v>0</v>
      </c>
      <c r="BT19" s="14">
        <v>0</v>
      </c>
      <c r="BU19" s="14">
        <v>0</v>
      </c>
      <c r="BV19" s="14">
        <v>0</v>
      </c>
      <c r="BW19" s="14">
        <v>0</v>
      </c>
      <c r="BX19" s="14">
        <v>0</v>
      </c>
      <c r="BY19" s="14">
        <v>0</v>
      </c>
      <c r="BZ19" s="14">
        <v>3000</v>
      </c>
      <c r="CA19" s="14">
        <v>2000</v>
      </c>
      <c r="CB19" s="14">
        <v>0</v>
      </c>
      <c r="CC19" s="14">
        <v>0</v>
      </c>
    </row>
    <row r="20" spans="1:81" s="30" customFormat="1" ht="31.5">
      <c r="A20" s="18">
        <v>14</v>
      </c>
      <c r="B20" s="18" t="s">
        <v>776</v>
      </c>
      <c r="C20" s="18">
        <v>362</v>
      </c>
      <c r="D20" s="32" t="s">
        <v>46</v>
      </c>
      <c r="E20" s="33" t="s">
        <v>7</v>
      </c>
      <c r="F20" s="776" t="s">
        <v>331</v>
      </c>
      <c r="G20" s="776" t="s">
        <v>187</v>
      </c>
      <c r="H20" s="483">
        <v>1</v>
      </c>
      <c r="I20" s="776" t="s">
        <v>204</v>
      </c>
      <c r="J20" s="2">
        <f t="shared" si="0"/>
        <v>355300</v>
      </c>
      <c r="K20" s="2">
        <v>1710</v>
      </c>
      <c r="L20" s="2">
        <f t="shared" si="1"/>
        <v>355300</v>
      </c>
      <c r="M20" s="2">
        <f t="shared" si="2"/>
        <v>6075630</v>
      </c>
      <c r="N20" s="2">
        <f t="shared" si="3"/>
        <v>607563000</v>
      </c>
      <c r="O20" s="240" t="s">
        <v>2149</v>
      </c>
      <c r="P20" s="247">
        <v>1800</v>
      </c>
      <c r="Q20" s="241" t="s">
        <v>2241</v>
      </c>
      <c r="R20" s="5">
        <v>10000</v>
      </c>
      <c r="S20" s="5">
        <v>10000</v>
      </c>
      <c r="T20" s="14">
        <v>32000</v>
      </c>
      <c r="U20" s="14">
        <v>28000</v>
      </c>
      <c r="V20" s="14">
        <v>2600</v>
      </c>
      <c r="W20" s="14">
        <v>2200</v>
      </c>
      <c r="X20" s="14">
        <v>0</v>
      </c>
      <c r="Y20" s="14">
        <v>0</v>
      </c>
      <c r="Z20" s="14">
        <v>0</v>
      </c>
      <c r="AA20" s="14">
        <v>0</v>
      </c>
      <c r="AB20" s="14">
        <v>0</v>
      </c>
      <c r="AC20" s="14">
        <v>0</v>
      </c>
      <c r="AD20" s="14">
        <v>0</v>
      </c>
      <c r="AE20" s="14">
        <v>0</v>
      </c>
      <c r="AF20" s="1">
        <v>0</v>
      </c>
      <c r="AG20" s="14">
        <v>0</v>
      </c>
      <c r="AH20" s="14">
        <v>120000</v>
      </c>
      <c r="AI20" s="14">
        <v>120000</v>
      </c>
      <c r="AJ20" s="14">
        <v>0</v>
      </c>
      <c r="AK20" s="14">
        <v>0</v>
      </c>
      <c r="AL20" s="14">
        <v>0</v>
      </c>
      <c r="AM20" s="14">
        <v>0</v>
      </c>
      <c r="AN20" s="14">
        <v>0</v>
      </c>
      <c r="AO20" s="14">
        <v>0</v>
      </c>
      <c r="AP20" s="14">
        <v>0</v>
      </c>
      <c r="AQ20" s="14">
        <v>0</v>
      </c>
      <c r="AR20" s="14">
        <v>0</v>
      </c>
      <c r="AS20" s="14">
        <v>0</v>
      </c>
      <c r="AT20" s="14">
        <v>0</v>
      </c>
      <c r="AU20" s="14">
        <v>0</v>
      </c>
      <c r="AV20" s="14">
        <v>5000</v>
      </c>
      <c r="AW20" s="14">
        <v>5000</v>
      </c>
      <c r="AX20" s="14">
        <v>0</v>
      </c>
      <c r="AY20" s="14">
        <v>0</v>
      </c>
      <c r="AZ20" s="14">
        <v>0</v>
      </c>
      <c r="BA20" s="14">
        <v>0</v>
      </c>
      <c r="BB20" s="14">
        <v>0</v>
      </c>
      <c r="BC20" s="14">
        <v>0</v>
      </c>
      <c r="BD20" s="14">
        <v>0</v>
      </c>
      <c r="BE20" s="14">
        <v>0</v>
      </c>
      <c r="BF20" s="14">
        <v>10000</v>
      </c>
      <c r="BG20" s="14">
        <v>10000</v>
      </c>
      <c r="BH20" s="14">
        <v>0</v>
      </c>
      <c r="BI20" s="14">
        <v>0</v>
      </c>
      <c r="BJ20" s="14">
        <v>0</v>
      </c>
      <c r="BK20" s="14">
        <v>0</v>
      </c>
      <c r="BL20" s="14">
        <v>0</v>
      </c>
      <c r="BM20" s="14">
        <v>0</v>
      </c>
      <c r="BN20" s="14">
        <v>0</v>
      </c>
      <c r="BO20" s="14">
        <v>0</v>
      </c>
      <c r="BP20" s="14">
        <v>0</v>
      </c>
      <c r="BQ20" s="14">
        <v>0</v>
      </c>
      <c r="BR20" s="14">
        <v>0</v>
      </c>
      <c r="BS20" s="14">
        <v>0</v>
      </c>
      <c r="BT20" s="14">
        <v>0</v>
      </c>
      <c r="BU20" s="14">
        <v>0</v>
      </c>
      <c r="BV20" s="14">
        <v>0</v>
      </c>
      <c r="BW20" s="14">
        <v>0</v>
      </c>
      <c r="BX20" s="14">
        <v>0</v>
      </c>
      <c r="BY20" s="14">
        <v>0</v>
      </c>
      <c r="BZ20" s="14">
        <v>250</v>
      </c>
      <c r="CA20" s="14">
        <v>250</v>
      </c>
      <c r="CB20" s="14">
        <v>0</v>
      </c>
      <c r="CC20" s="14">
        <v>0</v>
      </c>
    </row>
    <row r="21" spans="1:81" s="30" customFormat="1" ht="25.5">
      <c r="A21" s="18">
        <v>15</v>
      </c>
      <c r="B21" s="18" t="s">
        <v>777</v>
      </c>
      <c r="C21" s="18">
        <v>366</v>
      </c>
      <c r="D21" s="32" t="s">
        <v>46</v>
      </c>
      <c r="E21" s="33" t="s">
        <v>112</v>
      </c>
      <c r="F21" s="776" t="s">
        <v>331</v>
      </c>
      <c r="G21" s="776" t="s">
        <v>187</v>
      </c>
      <c r="H21" s="483">
        <v>1</v>
      </c>
      <c r="I21" s="776" t="s">
        <v>204</v>
      </c>
      <c r="J21" s="2">
        <f t="shared" si="0"/>
        <v>29000</v>
      </c>
      <c r="K21" s="2">
        <v>960</v>
      </c>
      <c r="L21" s="2">
        <f t="shared" si="1"/>
        <v>29000</v>
      </c>
      <c r="M21" s="2">
        <f t="shared" si="2"/>
        <v>278400</v>
      </c>
      <c r="N21" s="2">
        <f t="shared" si="3"/>
        <v>27840000</v>
      </c>
      <c r="O21" s="240" t="s">
        <v>2233</v>
      </c>
      <c r="P21" s="247">
        <v>0</v>
      </c>
      <c r="Q21" s="241" t="s">
        <v>2235</v>
      </c>
      <c r="R21" s="5">
        <v>16000</v>
      </c>
      <c r="S21" s="5">
        <v>13000</v>
      </c>
      <c r="T21" s="14">
        <v>0</v>
      </c>
      <c r="U21" s="14">
        <v>0</v>
      </c>
      <c r="V21" s="14">
        <v>0</v>
      </c>
      <c r="W21" s="14">
        <v>0</v>
      </c>
      <c r="X21" s="14">
        <v>0</v>
      </c>
      <c r="Y21" s="14">
        <v>0</v>
      </c>
      <c r="Z21" s="14">
        <v>0</v>
      </c>
      <c r="AA21" s="14">
        <v>0</v>
      </c>
      <c r="AB21" s="14">
        <v>0</v>
      </c>
      <c r="AC21" s="14">
        <v>0</v>
      </c>
      <c r="AD21" s="14">
        <v>0</v>
      </c>
      <c r="AE21" s="14">
        <v>0</v>
      </c>
      <c r="AF21" s="1">
        <v>0</v>
      </c>
      <c r="AG21" s="14">
        <v>0</v>
      </c>
      <c r="AH21" s="14">
        <v>0</v>
      </c>
      <c r="AI21" s="14">
        <v>0</v>
      </c>
      <c r="AJ21" s="14">
        <v>0</v>
      </c>
      <c r="AK21" s="14">
        <v>0</v>
      </c>
      <c r="AL21" s="14">
        <v>0</v>
      </c>
      <c r="AM21" s="14">
        <v>0</v>
      </c>
      <c r="AN21" s="14">
        <v>0</v>
      </c>
      <c r="AO21" s="14">
        <v>0</v>
      </c>
      <c r="AP21" s="14">
        <v>0</v>
      </c>
      <c r="AQ21" s="14">
        <v>0</v>
      </c>
      <c r="AR21" s="14">
        <v>0</v>
      </c>
      <c r="AS21" s="14">
        <v>0</v>
      </c>
      <c r="AT21" s="14">
        <v>0</v>
      </c>
      <c r="AU21" s="14">
        <v>0</v>
      </c>
      <c r="AV21" s="14">
        <v>0</v>
      </c>
      <c r="AW21" s="14">
        <v>0</v>
      </c>
      <c r="AX21" s="14">
        <v>0</v>
      </c>
      <c r="AY21" s="14">
        <v>0</v>
      </c>
      <c r="AZ21" s="14">
        <v>0</v>
      </c>
      <c r="BA21" s="14">
        <v>0</v>
      </c>
      <c r="BB21" s="14">
        <v>0</v>
      </c>
      <c r="BC21" s="14">
        <v>0</v>
      </c>
      <c r="BD21" s="14">
        <v>0</v>
      </c>
      <c r="BE21" s="14">
        <v>0</v>
      </c>
      <c r="BF21" s="14">
        <v>0</v>
      </c>
      <c r="BG21" s="14">
        <v>0</v>
      </c>
      <c r="BH21" s="14">
        <v>0</v>
      </c>
      <c r="BI21" s="14">
        <v>0</v>
      </c>
      <c r="BJ21" s="14">
        <v>0</v>
      </c>
      <c r="BK21" s="14">
        <v>0</v>
      </c>
      <c r="BL21" s="14">
        <v>0</v>
      </c>
      <c r="BM21" s="14">
        <v>0</v>
      </c>
      <c r="BN21" s="14">
        <v>0</v>
      </c>
      <c r="BO21" s="14">
        <v>0</v>
      </c>
      <c r="BP21" s="14">
        <v>0</v>
      </c>
      <c r="BQ21" s="14">
        <v>0</v>
      </c>
      <c r="BR21" s="14">
        <v>0</v>
      </c>
      <c r="BS21" s="14">
        <v>0</v>
      </c>
      <c r="BT21" s="14">
        <v>0</v>
      </c>
      <c r="BU21" s="14">
        <v>0</v>
      </c>
      <c r="BV21" s="14">
        <v>0</v>
      </c>
      <c r="BW21" s="14">
        <v>0</v>
      </c>
      <c r="BX21" s="14">
        <v>0</v>
      </c>
      <c r="BY21" s="14">
        <v>0</v>
      </c>
      <c r="BZ21" s="14">
        <v>0</v>
      </c>
      <c r="CA21" s="14">
        <v>0</v>
      </c>
      <c r="CB21" s="14">
        <v>0</v>
      </c>
      <c r="CC21" s="14">
        <v>0</v>
      </c>
    </row>
    <row r="22" spans="1:81" s="30" customFormat="1">
      <c r="A22" s="18">
        <v>16</v>
      </c>
      <c r="B22" s="18" t="s">
        <v>778</v>
      </c>
      <c r="C22" s="18">
        <v>367</v>
      </c>
      <c r="D22" s="32" t="s">
        <v>46</v>
      </c>
      <c r="E22" s="33" t="s">
        <v>112</v>
      </c>
      <c r="F22" s="789" t="s">
        <v>331</v>
      </c>
      <c r="G22" s="789" t="s">
        <v>284</v>
      </c>
      <c r="H22" s="483">
        <v>1</v>
      </c>
      <c r="I22" s="789" t="s">
        <v>204</v>
      </c>
      <c r="J22" s="2">
        <f t="shared" si="0"/>
        <v>100500</v>
      </c>
      <c r="K22" s="2">
        <v>1280</v>
      </c>
      <c r="L22" s="2">
        <f t="shared" si="1"/>
        <v>100500</v>
      </c>
      <c r="M22" s="2">
        <f t="shared" si="2"/>
        <v>1286400</v>
      </c>
      <c r="N22" s="2">
        <f t="shared" si="3"/>
        <v>128640000</v>
      </c>
      <c r="O22" s="240" t="s">
        <v>2150</v>
      </c>
      <c r="P22" s="247">
        <v>0</v>
      </c>
      <c r="Q22" s="241" t="s">
        <v>4628</v>
      </c>
      <c r="R22" s="5">
        <v>0</v>
      </c>
      <c r="S22" s="5">
        <v>0</v>
      </c>
      <c r="T22" s="14">
        <v>0</v>
      </c>
      <c r="U22" s="14">
        <v>0</v>
      </c>
      <c r="V22" s="14">
        <v>0</v>
      </c>
      <c r="W22" s="14">
        <v>0</v>
      </c>
      <c r="X22" s="14">
        <v>0</v>
      </c>
      <c r="Y22" s="14">
        <v>0</v>
      </c>
      <c r="Z22" s="14">
        <v>0</v>
      </c>
      <c r="AA22" s="14">
        <v>0</v>
      </c>
      <c r="AB22" s="14">
        <v>0</v>
      </c>
      <c r="AC22" s="14">
        <v>0</v>
      </c>
      <c r="AD22" s="14">
        <v>0</v>
      </c>
      <c r="AE22" s="14">
        <v>0</v>
      </c>
      <c r="AF22" s="1">
        <v>0</v>
      </c>
      <c r="AG22" s="14">
        <v>0</v>
      </c>
      <c r="AH22" s="14">
        <v>26000</v>
      </c>
      <c r="AI22" s="14">
        <v>24000</v>
      </c>
      <c r="AJ22" s="14">
        <v>15000</v>
      </c>
      <c r="AK22" s="14">
        <v>15000</v>
      </c>
      <c r="AL22" s="14">
        <v>0</v>
      </c>
      <c r="AM22" s="14">
        <v>0</v>
      </c>
      <c r="AN22" s="14">
        <v>0</v>
      </c>
      <c r="AO22" s="14">
        <v>0</v>
      </c>
      <c r="AP22" s="14">
        <v>0</v>
      </c>
      <c r="AQ22" s="14">
        <v>0</v>
      </c>
      <c r="AR22" s="14">
        <v>0</v>
      </c>
      <c r="AS22" s="14">
        <v>0</v>
      </c>
      <c r="AT22" s="14">
        <v>0</v>
      </c>
      <c r="AU22" s="14">
        <v>0</v>
      </c>
      <c r="AV22" s="14">
        <v>0</v>
      </c>
      <c r="AW22" s="14">
        <v>0</v>
      </c>
      <c r="AX22" s="14">
        <v>0</v>
      </c>
      <c r="AY22" s="14">
        <v>0</v>
      </c>
      <c r="AZ22" s="14">
        <v>0</v>
      </c>
      <c r="BA22" s="14">
        <v>0</v>
      </c>
      <c r="BB22" s="14">
        <v>0</v>
      </c>
      <c r="BC22" s="14">
        <v>0</v>
      </c>
      <c r="BD22" s="14">
        <v>0</v>
      </c>
      <c r="BE22" s="14">
        <v>0</v>
      </c>
      <c r="BF22" s="14">
        <v>10000</v>
      </c>
      <c r="BG22" s="14">
        <v>10000</v>
      </c>
      <c r="BH22" s="14">
        <v>0</v>
      </c>
      <c r="BI22" s="14">
        <v>0</v>
      </c>
      <c r="BJ22" s="14">
        <v>0</v>
      </c>
      <c r="BK22" s="14">
        <v>0</v>
      </c>
      <c r="BL22" s="14">
        <v>0</v>
      </c>
      <c r="BM22" s="14">
        <v>0</v>
      </c>
      <c r="BN22" s="14">
        <v>0</v>
      </c>
      <c r="BO22" s="14">
        <v>0</v>
      </c>
      <c r="BP22" s="14">
        <v>0</v>
      </c>
      <c r="BQ22" s="14">
        <v>0</v>
      </c>
      <c r="BR22" s="14">
        <v>0</v>
      </c>
      <c r="BS22" s="14">
        <v>0</v>
      </c>
      <c r="BT22" s="14">
        <v>0</v>
      </c>
      <c r="BU22" s="14">
        <v>0</v>
      </c>
      <c r="BV22" s="14">
        <v>0</v>
      </c>
      <c r="BW22" s="14">
        <v>0</v>
      </c>
      <c r="BX22" s="14">
        <v>0</v>
      </c>
      <c r="BY22" s="14">
        <v>0</v>
      </c>
      <c r="BZ22" s="14">
        <v>250</v>
      </c>
      <c r="CA22" s="14">
        <v>250</v>
      </c>
      <c r="CB22" s="14">
        <v>0</v>
      </c>
      <c r="CC22" s="14">
        <v>0</v>
      </c>
    </row>
    <row r="23" spans="1:81" s="30" customFormat="1" ht="47.25">
      <c r="A23" s="18">
        <v>17</v>
      </c>
      <c r="B23" s="18" t="s">
        <v>779</v>
      </c>
      <c r="C23" s="18">
        <v>374</v>
      </c>
      <c r="D23" s="32" t="s">
        <v>297</v>
      </c>
      <c r="E23" s="8" t="s">
        <v>439</v>
      </c>
      <c r="F23" s="776" t="s">
        <v>331</v>
      </c>
      <c r="G23" s="776" t="s">
        <v>284</v>
      </c>
      <c r="H23" s="483">
        <v>1</v>
      </c>
      <c r="I23" s="776" t="s">
        <v>204</v>
      </c>
      <c r="J23" s="2">
        <f t="shared" si="0"/>
        <v>2000</v>
      </c>
      <c r="K23" s="2">
        <v>2000</v>
      </c>
      <c r="L23" s="2">
        <f t="shared" si="1"/>
        <v>2000</v>
      </c>
      <c r="M23" s="2">
        <f t="shared" si="2"/>
        <v>40000</v>
      </c>
      <c r="N23" s="2">
        <f t="shared" si="3"/>
        <v>4000000</v>
      </c>
      <c r="O23" s="240" t="s">
        <v>2149</v>
      </c>
      <c r="P23" s="247">
        <v>2400</v>
      </c>
      <c r="Q23" s="241" t="s">
        <v>2254</v>
      </c>
      <c r="R23" s="5">
        <v>0</v>
      </c>
      <c r="S23" s="5">
        <v>0</v>
      </c>
      <c r="T23" s="14">
        <v>0</v>
      </c>
      <c r="U23" s="14">
        <v>0</v>
      </c>
      <c r="V23" s="14">
        <v>0</v>
      </c>
      <c r="W23" s="14">
        <v>0</v>
      </c>
      <c r="X23" s="14">
        <v>0</v>
      </c>
      <c r="Y23" s="14">
        <v>0</v>
      </c>
      <c r="Z23" s="14">
        <v>0</v>
      </c>
      <c r="AA23" s="14">
        <v>0</v>
      </c>
      <c r="AB23" s="14">
        <v>0</v>
      </c>
      <c r="AC23" s="14">
        <v>0</v>
      </c>
      <c r="AD23" s="14">
        <v>0</v>
      </c>
      <c r="AE23" s="14">
        <v>0</v>
      </c>
      <c r="AF23" s="1">
        <v>0</v>
      </c>
      <c r="AG23" s="14">
        <v>0</v>
      </c>
      <c r="AH23" s="14">
        <v>0</v>
      </c>
      <c r="AI23" s="14">
        <v>0</v>
      </c>
      <c r="AJ23" s="14">
        <v>0</v>
      </c>
      <c r="AK23" s="14">
        <v>0</v>
      </c>
      <c r="AL23" s="14">
        <v>0</v>
      </c>
      <c r="AM23" s="14">
        <v>0</v>
      </c>
      <c r="AN23" s="14">
        <v>0</v>
      </c>
      <c r="AO23" s="14">
        <v>0</v>
      </c>
      <c r="AP23" s="14">
        <v>0</v>
      </c>
      <c r="AQ23" s="14">
        <v>0</v>
      </c>
      <c r="AR23" s="14">
        <v>0</v>
      </c>
      <c r="AS23" s="14">
        <v>0</v>
      </c>
      <c r="AT23" s="14">
        <v>0</v>
      </c>
      <c r="AU23" s="14">
        <v>0</v>
      </c>
      <c r="AV23" s="14">
        <v>0</v>
      </c>
      <c r="AW23" s="14">
        <v>0</v>
      </c>
      <c r="AX23" s="14">
        <v>0</v>
      </c>
      <c r="AY23" s="14">
        <v>0</v>
      </c>
      <c r="AZ23" s="14">
        <v>0</v>
      </c>
      <c r="BA23" s="14">
        <v>0</v>
      </c>
      <c r="BB23" s="14">
        <v>0</v>
      </c>
      <c r="BC23" s="14">
        <v>0</v>
      </c>
      <c r="BD23" s="14">
        <v>0</v>
      </c>
      <c r="BE23" s="14">
        <v>0</v>
      </c>
      <c r="BF23" s="14">
        <v>1000</v>
      </c>
      <c r="BG23" s="14">
        <v>1000</v>
      </c>
      <c r="BH23" s="14">
        <v>0</v>
      </c>
      <c r="BI23" s="14">
        <v>0</v>
      </c>
      <c r="BJ23" s="14">
        <v>0</v>
      </c>
      <c r="BK23" s="14">
        <v>0</v>
      </c>
      <c r="BL23" s="14">
        <v>0</v>
      </c>
      <c r="BM23" s="14">
        <v>0</v>
      </c>
      <c r="BN23" s="14">
        <v>0</v>
      </c>
      <c r="BO23" s="14">
        <v>0</v>
      </c>
      <c r="BP23" s="14">
        <v>0</v>
      </c>
      <c r="BQ23" s="14">
        <v>0</v>
      </c>
      <c r="BR23" s="14">
        <v>0</v>
      </c>
      <c r="BS23" s="14">
        <v>0</v>
      </c>
      <c r="BT23" s="14">
        <v>0</v>
      </c>
      <c r="BU23" s="14">
        <v>0</v>
      </c>
      <c r="BV23" s="14">
        <v>0</v>
      </c>
      <c r="BW23" s="14">
        <v>0</v>
      </c>
      <c r="BX23" s="14">
        <v>0</v>
      </c>
      <c r="BY23" s="14">
        <v>0</v>
      </c>
      <c r="BZ23" s="14">
        <v>0</v>
      </c>
      <c r="CA23" s="14">
        <v>0</v>
      </c>
      <c r="CB23" s="14">
        <v>0</v>
      </c>
      <c r="CC23" s="14">
        <v>0</v>
      </c>
    </row>
    <row r="24" spans="1:81" s="30" customFormat="1" ht="47.25">
      <c r="A24" s="18">
        <v>18</v>
      </c>
      <c r="B24" s="18" t="s">
        <v>780</v>
      </c>
      <c r="C24" s="18">
        <v>397</v>
      </c>
      <c r="D24" s="8" t="s">
        <v>441</v>
      </c>
      <c r="E24" s="3" t="s">
        <v>364</v>
      </c>
      <c r="F24" s="776" t="s">
        <v>332</v>
      </c>
      <c r="G24" s="776" t="s">
        <v>189</v>
      </c>
      <c r="H24" s="483">
        <v>1</v>
      </c>
      <c r="I24" s="776" t="s">
        <v>190</v>
      </c>
      <c r="J24" s="2">
        <f t="shared" si="0"/>
        <v>1425</v>
      </c>
      <c r="K24" s="2">
        <v>37500</v>
      </c>
      <c r="L24" s="2">
        <f t="shared" si="1"/>
        <v>1425</v>
      </c>
      <c r="M24" s="2">
        <f t="shared" si="2"/>
        <v>534375</v>
      </c>
      <c r="N24" s="2">
        <f t="shared" si="3"/>
        <v>53437500</v>
      </c>
      <c r="O24" s="240" t="s">
        <v>2149</v>
      </c>
      <c r="P24" s="247">
        <v>37872</v>
      </c>
      <c r="Q24" s="241" t="s">
        <v>2255</v>
      </c>
      <c r="R24" s="5">
        <v>0</v>
      </c>
      <c r="S24" s="5">
        <v>0</v>
      </c>
      <c r="T24" s="14">
        <v>0</v>
      </c>
      <c r="U24" s="14">
        <v>0</v>
      </c>
      <c r="V24" s="14">
        <v>0</v>
      </c>
      <c r="W24" s="14">
        <v>0</v>
      </c>
      <c r="X24" s="14">
        <v>0</v>
      </c>
      <c r="Y24" s="14">
        <v>0</v>
      </c>
      <c r="Z24" s="14">
        <v>0</v>
      </c>
      <c r="AA24" s="14">
        <v>0</v>
      </c>
      <c r="AB24" s="14">
        <v>0</v>
      </c>
      <c r="AC24" s="14">
        <v>0</v>
      </c>
      <c r="AD24" s="14">
        <v>0</v>
      </c>
      <c r="AE24" s="14">
        <v>0</v>
      </c>
      <c r="AF24" s="1">
        <v>0</v>
      </c>
      <c r="AG24" s="14">
        <v>0</v>
      </c>
      <c r="AH24" s="14">
        <v>0</v>
      </c>
      <c r="AI24" s="14">
        <v>0</v>
      </c>
      <c r="AJ24" s="14">
        <v>0</v>
      </c>
      <c r="AK24" s="14">
        <v>0</v>
      </c>
      <c r="AL24" s="14">
        <v>0</v>
      </c>
      <c r="AM24" s="14">
        <v>0</v>
      </c>
      <c r="AN24" s="14">
        <v>0</v>
      </c>
      <c r="AO24" s="14">
        <v>0</v>
      </c>
      <c r="AP24" s="14">
        <v>0</v>
      </c>
      <c r="AQ24" s="14">
        <v>0</v>
      </c>
      <c r="AR24" s="14">
        <v>15</v>
      </c>
      <c r="AS24" s="14">
        <v>10</v>
      </c>
      <c r="AT24" s="14">
        <v>600</v>
      </c>
      <c r="AU24" s="14">
        <v>800</v>
      </c>
      <c r="AV24" s="14">
        <v>0</v>
      </c>
      <c r="AW24" s="14">
        <v>0</v>
      </c>
      <c r="AX24" s="14">
        <v>0</v>
      </c>
      <c r="AY24" s="14">
        <v>0</v>
      </c>
      <c r="AZ24" s="14">
        <v>0</v>
      </c>
      <c r="BA24" s="14">
        <v>0</v>
      </c>
      <c r="BB24" s="14">
        <v>0</v>
      </c>
      <c r="BC24" s="14">
        <v>0</v>
      </c>
      <c r="BD24" s="14">
        <v>0</v>
      </c>
      <c r="BE24" s="14">
        <v>0</v>
      </c>
      <c r="BF24" s="14">
        <v>0</v>
      </c>
      <c r="BG24" s="14">
        <v>0</v>
      </c>
      <c r="BH24" s="14">
        <v>0</v>
      </c>
      <c r="BI24" s="14">
        <v>0</v>
      </c>
      <c r="BJ24" s="14">
        <v>0</v>
      </c>
      <c r="BK24" s="14">
        <v>0</v>
      </c>
      <c r="BL24" s="14">
        <v>0</v>
      </c>
      <c r="BM24" s="14">
        <v>0</v>
      </c>
      <c r="BN24" s="14">
        <v>0</v>
      </c>
      <c r="BO24" s="14">
        <v>0</v>
      </c>
      <c r="BP24" s="14">
        <v>0</v>
      </c>
      <c r="BQ24" s="14">
        <v>0</v>
      </c>
      <c r="BR24" s="14">
        <v>0</v>
      </c>
      <c r="BS24" s="14">
        <v>0</v>
      </c>
      <c r="BT24" s="14">
        <v>0</v>
      </c>
      <c r="BU24" s="14">
        <v>0</v>
      </c>
      <c r="BV24" s="14">
        <v>0</v>
      </c>
      <c r="BW24" s="14">
        <v>0</v>
      </c>
      <c r="BX24" s="14">
        <v>0</v>
      </c>
      <c r="BY24" s="14">
        <v>0</v>
      </c>
      <c r="BZ24" s="14">
        <v>0</v>
      </c>
      <c r="CA24" s="14">
        <v>0</v>
      </c>
      <c r="CB24" s="14">
        <v>0</v>
      </c>
      <c r="CC24" s="14">
        <v>0</v>
      </c>
    </row>
    <row r="25" spans="1:81" s="30" customFormat="1" ht="31.5">
      <c r="A25" s="18">
        <v>19</v>
      </c>
      <c r="B25" s="18" t="s">
        <v>781</v>
      </c>
      <c r="C25" s="18">
        <v>399</v>
      </c>
      <c r="D25" s="32" t="s">
        <v>139</v>
      </c>
      <c r="E25" s="33" t="s">
        <v>140</v>
      </c>
      <c r="F25" s="776" t="s">
        <v>332</v>
      </c>
      <c r="G25" s="776" t="s">
        <v>141</v>
      </c>
      <c r="H25" s="483">
        <v>1</v>
      </c>
      <c r="I25" s="776" t="s">
        <v>190</v>
      </c>
      <c r="J25" s="2">
        <f t="shared" si="0"/>
        <v>120</v>
      </c>
      <c r="K25" s="2">
        <v>42000</v>
      </c>
      <c r="L25" s="2">
        <f t="shared" si="1"/>
        <v>120</v>
      </c>
      <c r="M25" s="2">
        <f t="shared" si="2"/>
        <v>50400</v>
      </c>
      <c r="N25" s="2">
        <f t="shared" si="3"/>
        <v>5040000</v>
      </c>
      <c r="O25" s="240" t="s">
        <v>2233</v>
      </c>
      <c r="P25" s="247">
        <v>0</v>
      </c>
      <c r="Q25" s="241" t="s">
        <v>2242</v>
      </c>
      <c r="R25" s="5">
        <v>0</v>
      </c>
      <c r="S25" s="5">
        <v>0</v>
      </c>
      <c r="T25" s="14">
        <v>60</v>
      </c>
      <c r="U25" s="14">
        <v>60</v>
      </c>
      <c r="V25" s="14">
        <v>0</v>
      </c>
      <c r="W25" s="14">
        <v>0</v>
      </c>
      <c r="X25" s="14">
        <v>0</v>
      </c>
      <c r="Y25" s="14">
        <v>0</v>
      </c>
      <c r="Z25" s="14">
        <v>0</v>
      </c>
      <c r="AA25" s="14">
        <v>0</v>
      </c>
      <c r="AB25" s="14">
        <v>0</v>
      </c>
      <c r="AC25" s="14">
        <v>0</v>
      </c>
      <c r="AD25" s="14">
        <v>0</v>
      </c>
      <c r="AE25" s="14">
        <v>0</v>
      </c>
      <c r="AF25" s="1">
        <v>0</v>
      </c>
      <c r="AG25" s="14">
        <v>0</v>
      </c>
      <c r="AH25" s="14">
        <v>0</v>
      </c>
      <c r="AI25" s="14">
        <v>0</v>
      </c>
      <c r="AJ25" s="14">
        <v>0</v>
      </c>
      <c r="AK25" s="14">
        <v>0</v>
      </c>
      <c r="AL25" s="14">
        <v>0</v>
      </c>
      <c r="AM25" s="14">
        <v>0</v>
      </c>
      <c r="AN25" s="14">
        <v>0</v>
      </c>
      <c r="AO25" s="14">
        <v>0</v>
      </c>
      <c r="AP25" s="14">
        <v>0</v>
      </c>
      <c r="AQ25" s="14">
        <v>0</v>
      </c>
      <c r="AR25" s="14">
        <v>0</v>
      </c>
      <c r="AS25" s="14">
        <v>0</v>
      </c>
      <c r="AT25" s="14">
        <v>0</v>
      </c>
      <c r="AU25" s="14">
        <v>0</v>
      </c>
      <c r="AV25" s="14">
        <v>0</v>
      </c>
      <c r="AW25" s="14">
        <v>0</v>
      </c>
      <c r="AX25" s="14">
        <v>0</v>
      </c>
      <c r="AY25" s="14">
        <v>0</v>
      </c>
      <c r="AZ25" s="14">
        <v>0</v>
      </c>
      <c r="BA25" s="14">
        <v>0</v>
      </c>
      <c r="BB25" s="14">
        <v>0</v>
      </c>
      <c r="BC25" s="14">
        <v>0</v>
      </c>
      <c r="BD25" s="14">
        <v>0</v>
      </c>
      <c r="BE25" s="14">
        <v>0</v>
      </c>
      <c r="BF25" s="14">
        <v>0</v>
      </c>
      <c r="BG25" s="14">
        <v>0</v>
      </c>
      <c r="BH25" s="14">
        <v>0</v>
      </c>
      <c r="BI25" s="14">
        <v>0</v>
      </c>
      <c r="BJ25" s="14">
        <v>0</v>
      </c>
      <c r="BK25" s="14">
        <v>0</v>
      </c>
      <c r="BL25" s="14">
        <v>0</v>
      </c>
      <c r="BM25" s="14">
        <v>0</v>
      </c>
      <c r="BN25" s="14">
        <v>0</v>
      </c>
      <c r="BO25" s="14">
        <v>0</v>
      </c>
      <c r="BP25" s="14">
        <v>0</v>
      </c>
      <c r="BQ25" s="14">
        <v>0</v>
      </c>
      <c r="BR25" s="14">
        <v>0</v>
      </c>
      <c r="BS25" s="14">
        <v>0</v>
      </c>
      <c r="BT25" s="14">
        <v>0</v>
      </c>
      <c r="BU25" s="14">
        <v>0</v>
      </c>
      <c r="BV25" s="14">
        <v>0</v>
      </c>
      <c r="BW25" s="14">
        <v>0</v>
      </c>
      <c r="BX25" s="14">
        <v>0</v>
      </c>
      <c r="BY25" s="14">
        <v>0</v>
      </c>
      <c r="BZ25" s="14">
        <v>0</v>
      </c>
      <c r="CA25" s="14">
        <v>0</v>
      </c>
      <c r="CB25" s="14">
        <v>0</v>
      </c>
      <c r="CC25" s="14">
        <v>0</v>
      </c>
    </row>
    <row r="26" spans="1:81" s="30" customFormat="1" ht="31.5">
      <c r="A26" s="18">
        <v>20</v>
      </c>
      <c r="B26" s="18" t="s">
        <v>782</v>
      </c>
      <c r="C26" s="18">
        <v>404</v>
      </c>
      <c r="D26" s="111" t="s">
        <v>367</v>
      </c>
      <c r="E26" s="33" t="s">
        <v>315</v>
      </c>
      <c r="F26" s="776" t="s">
        <v>332</v>
      </c>
      <c r="G26" s="776" t="s">
        <v>189</v>
      </c>
      <c r="H26" s="483">
        <v>1</v>
      </c>
      <c r="I26" s="776" t="s">
        <v>190</v>
      </c>
      <c r="J26" s="2">
        <f t="shared" si="0"/>
        <v>5800</v>
      </c>
      <c r="K26" s="2">
        <v>42630</v>
      </c>
      <c r="L26" s="2">
        <f t="shared" si="1"/>
        <v>5800</v>
      </c>
      <c r="M26" s="2">
        <f t="shared" si="2"/>
        <v>2472540</v>
      </c>
      <c r="N26" s="2">
        <f t="shared" si="3"/>
        <v>247254000</v>
      </c>
      <c r="O26" s="240" t="s">
        <v>2233</v>
      </c>
      <c r="P26" s="247">
        <v>0</v>
      </c>
      <c r="Q26" s="241" t="s">
        <v>2234</v>
      </c>
      <c r="R26" s="5">
        <v>2500</v>
      </c>
      <c r="S26" s="5">
        <v>2500</v>
      </c>
      <c r="T26" s="14">
        <v>0</v>
      </c>
      <c r="U26" s="14">
        <v>0</v>
      </c>
      <c r="V26" s="14">
        <v>0</v>
      </c>
      <c r="W26" s="14">
        <v>0</v>
      </c>
      <c r="X26" s="14">
        <v>0</v>
      </c>
      <c r="Y26" s="14">
        <v>0</v>
      </c>
      <c r="Z26" s="14">
        <v>0</v>
      </c>
      <c r="AA26" s="14">
        <v>0</v>
      </c>
      <c r="AB26" s="14">
        <v>0</v>
      </c>
      <c r="AC26" s="14">
        <v>0</v>
      </c>
      <c r="AD26" s="14">
        <v>0</v>
      </c>
      <c r="AE26" s="14">
        <v>0</v>
      </c>
      <c r="AF26" s="1">
        <v>0</v>
      </c>
      <c r="AG26" s="14">
        <v>0</v>
      </c>
      <c r="AH26" s="14">
        <v>0</v>
      </c>
      <c r="AI26" s="14">
        <v>0</v>
      </c>
      <c r="AJ26" s="14">
        <v>0</v>
      </c>
      <c r="AK26" s="14">
        <v>0</v>
      </c>
      <c r="AL26" s="14">
        <v>0</v>
      </c>
      <c r="AM26" s="14">
        <v>0</v>
      </c>
      <c r="AN26" s="14">
        <v>0</v>
      </c>
      <c r="AO26" s="14">
        <v>0</v>
      </c>
      <c r="AP26" s="14">
        <v>0</v>
      </c>
      <c r="AQ26" s="14">
        <v>0</v>
      </c>
      <c r="AR26" s="14">
        <v>0</v>
      </c>
      <c r="AS26" s="14">
        <v>0</v>
      </c>
      <c r="AT26" s="14">
        <v>0</v>
      </c>
      <c r="AU26" s="14">
        <v>0</v>
      </c>
      <c r="AV26" s="14">
        <v>0</v>
      </c>
      <c r="AW26" s="14">
        <v>0</v>
      </c>
      <c r="AX26" s="14">
        <v>0</v>
      </c>
      <c r="AY26" s="14">
        <v>0</v>
      </c>
      <c r="AZ26" s="14">
        <v>0</v>
      </c>
      <c r="BA26" s="14">
        <v>0</v>
      </c>
      <c r="BB26" s="14">
        <v>0</v>
      </c>
      <c r="BC26" s="14">
        <v>0</v>
      </c>
      <c r="BD26" s="14">
        <v>0</v>
      </c>
      <c r="BE26" s="14">
        <v>0</v>
      </c>
      <c r="BF26" s="14">
        <v>0</v>
      </c>
      <c r="BG26" s="14">
        <v>0</v>
      </c>
      <c r="BH26" s="14">
        <v>0</v>
      </c>
      <c r="BI26" s="14">
        <v>0</v>
      </c>
      <c r="BJ26" s="14">
        <v>350</v>
      </c>
      <c r="BK26" s="14">
        <v>450</v>
      </c>
      <c r="BL26" s="14">
        <v>0</v>
      </c>
      <c r="BM26" s="14">
        <v>0</v>
      </c>
      <c r="BN26" s="14">
        <v>0</v>
      </c>
      <c r="BO26" s="14">
        <v>0</v>
      </c>
      <c r="BP26" s="14">
        <v>0</v>
      </c>
      <c r="BQ26" s="14">
        <v>0</v>
      </c>
      <c r="BR26" s="14">
        <v>0</v>
      </c>
      <c r="BS26" s="14">
        <v>0</v>
      </c>
      <c r="BT26" s="14">
        <v>0</v>
      </c>
      <c r="BU26" s="14">
        <v>0</v>
      </c>
      <c r="BV26" s="14">
        <v>0</v>
      </c>
      <c r="BW26" s="14">
        <v>0</v>
      </c>
      <c r="BX26" s="14">
        <v>0</v>
      </c>
      <c r="BY26" s="14">
        <v>0</v>
      </c>
      <c r="BZ26" s="14">
        <v>0</v>
      </c>
      <c r="CA26" s="14">
        <v>0</v>
      </c>
      <c r="CB26" s="14">
        <v>0</v>
      </c>
      <c r="CC26" s="14">
        <v>0</v>
      </c>
    </row>
    <row r="27" spans="1:81" s="30" customFormat="1" ht="25.5">
      <c r="A27" s="18">
        <v>21</v>
      </c>
      <c r="B27" s="18" t="s">
        <v>783</v>
      </c>
      <c r="C27" s="18">
        <v>428</v>
      </c>
      <c r="D27" s="32" t="s">
        <v>231</v>
      </c>
      <c r="E27" s="33" t="s">
        <v>153</v>
      </c>
      <c r="F27" s="776" t="s">
        <v>332</v>
      </c>
      <c r="G27" s="776" t="s">
        <v>189</v>
      </c>
      <c r="H27" s="483">
        <v>1</v>
      </c>
      <c r="I27" s="776" t="s">
        <v>190</v>
      </c>
      <c r="J27" s="2">
        <f t="shared" si="0"/>
        <v>450</v>
      </c>
      <c r="K27" s="2">
        <v>88200</v>
      </c>
      <c r="L27" s="2">
        <f t="shared" si="1"/>
        <v>450</v>
      </c>
      <c r="M27" s="2">
        <f t="shared" si="2"/>
        <v>396900</v>
      </c>
      <c r="N27" s="2">
        <f t="shared" si="3"/>
        <v>39690000</v>
      </c>
      <c r="O27" s="240" t="s">
        <v>2233</v>
      </c>
      <c r="P27" s="247">
        <v>0</v>
      </c>
      <c r="Q27" s="241" t="s">
        <v>2235</v>
      </c>
      <c r="R27" s="5">
        <v>250</v>
      </c>
      <c r="S27" s="5">
        <v>200</v>
      </c>
      <c r="T27" s="14">
        <v>0</v>
      </c>
      <c r="U27" s="14">
        <v>0</v>
      </c>
      <c r="V27" s="14">
        <v>0</v>
      </c>
      <c r="W27" s="14">
        <v>0</v>
      </c>
      <c r="X27" s="14">
        <v>0</v>
      </c>
      <c r="Y27" s="14">
        <v>0</v>
      </c>
      <c r="Z27" s="14">
        <v>0</v>
      </c>
      <c r="AA27" s="14">
        <v>0</v>
      </c>
      <c r="AB27" s="14">
        <v>0</v>
      </c>
      <c r="AC27" s="14">
        <v>0</v>
      </c>
      <c r="AD27" s="14">
        <v>0</v>
      </c>
      <c r="AE27" s="14">
        <v>0</v>
      </c>
      <c r="AF27" s="1">
        <v>0</v>
      </c>
      <c r="AG27" s="14">
        <v>0</v>
      </c>
      <c r="AH27" s="14">
        <v>0</v>
      </c>
      <c r="AI27" s="14">
        <v>0</v>
      </c>
      <c r="AJ27" s="14">
        <v>0</v>
      </c>
      <c r="AK27" s="14">
        <v>0</v>
      </c>
      <c r="AL27" s="14">
        <v>0</v>
      </c>
      <c r="AM27" s="14">
        <v>0</v>
      </c>
      <c r="AN27" s="14">
        <v>0</v>
      </c>
      <c r="AO27" s="14">
        <v>0</v>
      </c>
      <c r="AP27" s="14">
        <v>0</v>
      </c>
      <c r="AQ27" s="14">
        <v>0</v>
      </c>
      <c r="AR27" s="14">
        <v>0</v>
      </c>
      <c r="AS27" s="14">
        <v>0</v>
      </c>
      <c r="AT27" s="14">
        <v>0</v>
      </c>
      <c r="AU27" s="14">
        <v>0</v>
      </c>
      <c r="AV27" s="14">
        <v>0</v>
      </c>
      <c r="AW27" s="14">
        <v>0</v>
      </c>
      <c r="AX27" s="14">
        <v>0</v>
      </c>
      <c r="AY27" s="14">
        <v>0</v>
      </c>
      <c r="AZ27" s="14">
        <v>0</v>
      </c>
      <c r="BA27" s="14">
        <v>0</v>
      </c>
      <c r="BB27" s="14">
        <v>0</v>
      </c>
      <c r="BC27" s="14">
        <v>0</v>
      </c>
      <c r="BD27" s="14">
        <v>0</v>
      </c>
      <c r="BE27" s="14">
        <v>0</v>
      </c>
      <c r="BF27" s="14">
        <v>0</v>
      </c>
      <c r="BG27" s="14">
        <v>0</v>
      </c>
      <c r="BH27" s="14">
        <v>0</v>
      </c>
      <c r="BI27" s="14">
        <v>0</v>
      </c>
      <c r="BJ27" s="14">
        <v>0</v>
      </c>
      <c r="BK27" s="14">
        <v>0</v>
      </c>
      <c r="BL27" s="14">
        <v>0</v>
      </c>
      <c r="BM27" s="14">
        <v>0</v>
      </c>
      <c r="BN27" s="14">
        <v>0</v>
      </c>
      <c r="BO27" s="14">
        <v>0</v>
      </c>
      <c r="BP27" s="14">
        <v>0</v>
      </c>
      <c r="BQ27" s="14">
        <v>0</v>
      </c>
      <c r="BR27" s="14">
        <v>0</v>
      </c>
      <c r="BS27" s="14">
        <v>0</v>
      </c>
      <c r="BT27" s="14">
        <v>0</v>
      </c>
      <c r="BU27" s="14">
        <v>0</v>
      </c>
      <c r="BV27" s="14">
        <v>0</v>
      </c>
      <c r="BW27" s="14">
        <v>0</v>
      </c>
      <c r="BX27" s="14">
        <v>0</v>
      </c>
      <c r="BY27" s="14">
        <v>0</v>
      </c>
      <c r="BZ27" s="14">
        <v>0</v>
      </c>
      <c r="CA27" s="14">
        <v>0</v>
      </c>
      <c r="CB27" s="14">
        <v>0</v>
      </c>
      <c r="CC27" s="14">
        <v>0</v>
      </c>
    </row>
    <row r="28" spans="1:81" s="30" customFormat="1" ht="25.5">
      <c r="A28" s="18">
        <v>22</v>
      </c>
      <c r="B28" s="18" t="s">
        <v>784</v>
      </c>
      <c r="C28" s="18">
        <v>430</v>
      </c>
      <c r="D28" s="32" t="s">
        <v>234</v>
      </c>
      <c r="E28" s="33" t="s">
        <v>152</v>
      </c>
      <c r="F28" s="776" t="s">
        <v>332</v>
      </c>
      <c r="G28" s="776" t="s">
        <v>189</v>
      </c>
      <c r="H28" s="483">
        <v>1</v>
      </c>
      <c r="I28" s="776" t="s">
        <v>190</v>
      </c>
      <c r="J28" s="2">
        <f t="shared" si="0"/>
        <v>12200</v>
      </c>
      <c r="K28" s="2">
        <v>13860</v>
      </c>
      <c r="L28" s="2">
        <f t="shared" si="1"/>
        <v>12200</v>
      </c>
      <c r="M28" s="2">
        <f t="shared" si="2"/>
        <v>1690920</v>
      </c>
      <c r="N28" s="2">
        <f t="shared" si="3"/>
        <v>169092000</v>
      </c>
      <c r="O28" s="240" t="s">
        <v>2233</v>
      </c>
      <c r="P28" s="247">
        <v>0</v>
      </c>
      <c r="Q28" s="241"/>
      <c r="R28" s="5">
        <v>5000</v>
      </c>
      <c r="S28" s="5">
        <v>5000</v>
      </c>
      <c r="T28" s="14">
        <v>500</v>
      </c>
      <c r="U28" s="14">
        <v>500</v>
      </c>
      <c r="V28" s="14">
        <v>50</v>
      </c>
      <c r="W28" s="14">
        <v>50</v>
      </c>
      <c r="X28" s="14">
        <v>0</v>
      </c>
      <c r="Y28" s="14">
        <v>0</v>
      </c>
      <c r="Z28" s="14">
        <v>0</v>
      </c>
      <c r="AA28" s="14">
        <v>0</v>
      </c>
      <c r="AB28" s="14">
        <v>50</v>
      </c>
      <c r="AC28" s="14">
        <v>50</v>
      </c>
      <c r="AD28" s="14">
        <v>0</v>
      </c>
      <c r="AE28" s="14">
        <v>0</v>
      </c>
      <c r="AF28" s="1">
        <v>0</v>
      </c>
      <c r="AG28" s="14">
        <v>0</v>
      </c>
      <c r="AH28" s="14">
        <v>0</v>
      </c>
      <c r="AI28" s="14">
        <v>0</v>
      </c>
      <c r="AJ28" s="14">
        <v>0</v>
      </c>
      <c r="AK28" s="14">
        <v>0</v>
      </c>
      <c r="AL28" s="14">
        <v>0</v>
      </c>
      <c r="AM28" s="14">
        <v>0</v>
      </c>
      <c r="AN28" s="14">
        <v>0</v>
      </c>
      <c r="AO28" s="14">
        <v>0</v>
      </c>
      <c r="AP28" s="14">
        <v>0</v>
      </c>
      <c r="AQ28" s="14">
        <v>0</v>
      </c>
      <c r="AR28" s="14">
        <v>0</v>
      </c>
      <c r="AS28" s="14">
        <v>0</v>
      </c>
      <c r="AT28" s="14">
        <v>0</v>
      </c>
      <c r="AU28" s="14">
        <v>0</v>
      </c>
      <c r="AV28" s="14">
        <v>300</v>
      </c>
      <c r="AW28" s="14">
        <v>300</v>
      </c>
      <c r="AX28" s="14">
        <v>0</v>
      </c>
      <c r="AY28" s="14">
        <v>0</v>
      </c>
      <c r="AZ28" s="14">
        <v>0</v>
      </c>
      <c r="BA28" s="14">
        <v>0</v>
      </c>
      <c r="BB28" s="14">
        <v>0</v>
      </c>
      <c r="BC28" s="14">
        <v>0</v>
      </c>
      <c r="BD28" s="14">
        <v>0</v>
      </c>
      <c r="BE28" s="14">
        <v>0</v>
      </c>
      <c r="BF28" s="14">
        <v>200</v>
      </c>
      <c r="BG28" s="14">
        <v>200</v>
      </c>
      <c r="BH28" s="14">
        <v>0</v>
      </c>
      <c r="BI28" s="14">
        <v>0</v>
      </c>
      <c r="BJ28" s="14">
        <v>0</v>
      </c>
      <c r="BK28" s="14">
        <v>0</v>
      </c>
      <c r="BL28" s="14">
        <v>0</v>
      </c>
      <c r="BM28" s="14">
        <v>0</v>
      </c>
      <c r="BN28" s="14">
        <v>0</v>
      </c>
      <c r="BO28" s="14">
        <v>0</v>
      </c>
      <c r="BP28" s="14">
        <v>0</v>
      </c>
      <c r="BQ28" s="14">
        <v>0</v>
      </c>
      <c r="BR28" s="14">
        <v>0</v>
      </c>
      <c r="BS28" s="14">
        <v>0</v>
      </c>
      <c r="BT28" s="14">
        <v>0</v>
      </c>
      <c r="BU28" s="14">
        <v>0</v>
      </c>
      <c r="BV28" s="14">
        <v>0</v>
      </c>
      <c r="BW28" s="14">
        <v>0</v>
      </c>
      <c r="BX28" s="14">
        <v>0</v>
      </c>
      <c r="BY28" s="14">
        <v>0</v>
      </c>
      <c r="BZ28" s="14">
        <v>0</v>
      </c>
      <c r="CA28" s="14">
        <v>0</v>
      </c>
      <c r="CB28" s="14">
        <v>0</v>
      </c>
      <c r="CC28" s="14">
        <v>0</v>
      </c>
    </row>
    <row r="29" spans="1:81" s="30" customFormat="1" ht="25.5">
      <c r="A29" s="18">
        <v>23</v>
      </c>
      <c r="B29" s="18" t="s">
        <v>785</v>
      </c>
      <c r="C29" s="18">
        <v>455</v>
      </c>
      <c r="D29" s="32" t="s">
        <v>218</v>
      </c>
      <c r="E29" s="33" t="s">
        <v>183</v>
      </c>
      <c r="F29" s="776" t="s">
        <v>331</v>
      </c>
      <c r="G29" s="776" t="s">
        <v>74</v>
      </c>
      <c r="H29" s="483">
        <v>1</v>
      </c>
      <c r="I29" s="776" t="s">
        <v>204</v>
      </c>
      <c r="J29" s="2">
        <f t="shared" si="0"/>
        <v>90300</v>
      </c>
      <c r="K29" s="2">
        <v>4721</v>
      </c>
      <c r="L29" s="2">
        <f t="shared" si="1"/>
        <v>90300</v>
      </c>
      <c r="M29" s="2">
        <f t="shared" si="2"/>
        <v>4263063</v>
      </c>
      <c r="N29" s="2">
        <f t="shared" si="3"/>
        <v>426306300</v>
      </c>
      <c r="O29" s="240" t="s">
        <v>2233</v>
      </c>
      <c r="P29" s="247">
        <v>0</v>
      </c>
      <c r="Q29" s="241"/>
      <c r="R29" s="5">
        <v>29300</v>
      </c>
      <c r="S29" s="5">
        <v>29000</v>
      </c>
      <c r="T29" s="14">
        <v>0</v>
      </c>
      <c r="U29" s="14">
        <v>0</v>
      </c>
      <c r="V29" s="14">
        <v>0</v>
      </c>
      <c r="W29" s="14">
        <v>0</v>
      </c>
      <c r="X29" s="14">
        <v>0</v>
      </c>
      <c r="Y29" s="14">
        <v>0</v>
      </c>
      <c r="Z29" s="14">
        <v>0</v>
      </c>
      <c r="AA29" s="14">
        <v>0</v>
      </c>
      <c r="AB29" s="14">
        <v>0</v>
      </c>
      <c r="AC29" s="14">
        <v>0</v>
      </c>
      <c r="AD29" s="14">
        <v>0</v>
      </c>
      <c r="AE29" s="14">
        <v>0</v>
      </c>
      <c r="AF29" s="1">
        <v>0</v>
      </c>
      <c r="AG29" s="14">
        <v>0</v>
      </c>
      <c r="AH29" s="14">
        <v>0</v>
      </c>
      <c r="AI29" s="14">
        <v>0</v>
      </c>
      <c r="AJ29" s="14">
        <v>0</v>
      </c>
      <c r="AK29" s="14">
        <v>0</v>
      </c>
      <c r="AL29" s="14">
        <v>0</v>
      </c>
      <c r="AM29" s="14">
        <v>0</v>
      </c>
      <c r="AN29" s="14">
        <v>0</v>
      </c>
      <c r="AO29" s="14">
        <v>0</v>
      </c>
      <c r="AP29" s="14">
        <v>0</v>
      </c>
      <c r="AQ29" s="14">
        <v>0</v>
      </c>
      <c r="AR29" s="14">
        <v>0</v>
      </c>
      <c r="AS29" s="14">
        <v>0</v>
      </c>
      <c r="AT29" s="14">
        <v>0</v>
      </c>
      <c r="AU29" s="14">
        <v>0</v>
      </c>
      <c r="AV29" s="14">
        <v>0</v>
      </c>
      <c r="AW29" s="14">
        <v>0</v>
      </c>
      <c r="AX29" s="14">
        <v>0</v>
      </c>
      <c r="AY29" s="14">
        <v>0</v>
      </c>
      <c r="AZ29" s="14">
        <v>0</v>
      </c>
      <c r="BA29" s="14">
        <v>0</v>
      </c>
      <c r="BB29" s="14">
        <v>0</v>
      </c>
      <c r="BC29" s="14">
        <v>0</v>
      </c>
      <c r="BD29" s="14">
        <v>0</v>
      </c>
      <c r="BE29" s="14">
        <v>0</v>
      </c>
      <c r="BF29" s="14">
        <v>3000</v>
      </c>
      <c r="BG29" s="14">
        <v>3000</v>
      </c>
      <c r="BH29" s="14">
        <v>0</v>
      </c>
      <c r="BI29" s="14">
        <v>0</v>
      </c>
      <c r="BJ29" s="14">
        <v>11000</v>
      </c>
      <c r="BK29" s="14">
        <v>15000</v>
      </c>
      <c r="BL29" s="14">
        <v>0</v>
      </c>
      <c r="BM29" s="14">
        <v>0</v>
      </c>
      <c r="BN29" s="14">
        <v>0</v>
      </c>
      <c r="BO29" s="14">
        <v>0</v>
      </c>
      <c r="BP29" s="14">
        <v>0</v>
      </c>
      <c r="BQ29" s="14">
        <v>0</v>
      </c>
      <c r="BR29" s="14">
        <v>0</v>
      </c>
      <c r="BS29" s="14">
        <v>0</v>
      </c>
      <c r="BT29" s="14">
        <v>0</v>
      </c>
      <c r="BU29" s="14">
        <v>0</v>
      </c>
      <c r="BV29" s="14">
        <v>0</v>
      </c>
      <c r="BW29" s="14">
        <v>0</v>
      </c>
      <c r="BX29" s="14">
        <v>0</v>
      </c>
      <c r="BY29" s="14">
        <v>0</v>
      </c>
      <c r="BZ29" s="14">
        <v>0</v>
      </c>
      <c r="CA29" s="14">
        <v>0</v>
      </c>
      <c r="CB29" s="14">
        <v>0</v>
      </c>
      <c r="CC29" s="14">
        <v>0</v>
      </c>
    </row>
    <row r="30" spans="1:81" s="30" customFormat="1" ht="32.25" customHeight="1">
      <c r="A30" s="18">
        <v>24</v>
      </c>
      <c r="B30" s="18" t="s">
        <v>786</v>
      </c>
      <c r="C30" s="18">
        <v>463</v>
      </c>
      <c r="D30" s="32" t="s">
        <v>291</v>
      </c>
      <c r="E30" s="33" t="s">
        <v>138</v>
      </c>
      <c r="F30" s="776" t="s">
        <v>331</v>
      </c>
      <c r="G30" s="776" t="s">
        <v>352</v>
      </c>
      <c r="H30" s="483">
        <v>1</v>
      </c>
      <c r="I30" s="776" t="s">
        <v>204</v>
      </c>
      <c r="J30" s="2">
        <f t="shared" si="0"/>
        <v>53000</v>
      </c>
      <c r="K30" s="2">
        <v>5600</v>
      </c>
      <c r="L30" s="2">
        <f t="shared" si="1"/>
        <v>53000</v>
      </c>
      <c r="M30" s="2">
        <f t="shared" si="2"/>
        <v>2968000</v>
      </c>
      <c r="N30" s="2">
        <f t="shared" si="3"/>
        <v>296800000</v>
      </c>
      <c r="O30" s="240" t="s">
        <v>2149</v>
      </c>
      <c r="P30" s="247">
        <v>6750</v>
      </c>
      <c r="Q30" s="241" t="s">
        <v>2256</v>
      </c>
      <c r="R30" s="5">
        <v>0</v>
      </c>
      <c r="S30" s="5">
        <v>0</v>
      </c>
      <c r="T30" s="14">
        <v>0</v>
      </c>
      <c r="U30" s="14">
        <v>0</v>
      </c>
      <c r="V30" s="14">
        <v>26000</v>
      </c>
      <c r="W30" s="14">
        <v>22000</v>
      </c>
      <c r="X30" s="14">
        <v>0</v>
      </c>
      <c r="Y30" s="14">
        <v>0</v>
      </c>
      <c r="Z30" s="14">
        <v>0</v>
      </c>
      <c r="AA30" s="14">
        <v>0</v>
      </c>
      <c r="AB30" s="14">
        <v>0</v>
      </c>
      <c r="AC30" s="14">
        <v>0</v>
      </c>
      <c r="AD30" s="14">
        <v>0</v>
      </c>
      <c r="AE30" s="14">
        <v>0</v>
      </c>
      <c r="AF30" s="1">
        <v>0</v>
      </c>
      <c r="AG30" s="14">
        <v>0</v>
      </c>
      <c r="AH30" s="14">
        <v>0</v>
      </c>
      <c r="AI30" s="14">
        <v>0</v>
      </c>
      <c r="AJ30" s="14">
        <v>0</v>
      </c>
      <c r="AK30" s="14">
        <v>0</v>
      </c>
      <c r="AL30" s="14">
        <v>0</v>
      </c>
      <c r="AM30" s="14">
        <v>0</v>
      </c>
      <c r="AN30" s="14">
        <v>0</v>
      </c>
      <c r="AO30" s="14">
        <v>0</v>
      </c>
      <c r="AP30" s="14">
        <v>0</v>
      </c>
      <c r="AQ30" s="14">
        <v>0</v>
      </c>
      <c r="AR30" s="14">
        <v>0</v>
      </c>
      <c r="AS30" s="14">
        <v>0</v>
      </c>
      <c r="AT30" s="14">
        <v>0</v>
      </c>
      <c r="AU30" s="14">
        <v>0</v>
      </c>
      <c r="AV30" s="14">
        <v>0</v>
      </c>
      <c r="AW30" s="14">
        <v>0</v>
      </c>
      <c r="AX30" s="14">
        <v>0</v>
      </c>
      <c r="AY30" s="14">
        <v>0</v>
      </c>
      <c r="AZ30" s="14">
        <v>0</v>
      </c>
      <c r="BA30" s="14">
        <v>0</v>
      </c>
      <c r="BB30" s="14">
        <v>0</v>
      </c>
      <c r="BC30" s="14">
        <v>0</v>
      </c>
      <c r="BD30" s="14">
        <v>0</v>
      </c>
      <c r="BE30" s="14">
        <v>0</v>
      </c>
      <c r="BF30" s="14">
        <v>0</v>
      </c>
      <c r="BG30" s="14">
        <v>0</v>
      </c>
      <c r="BH30" s="14">
        <v>0</v>
      </c>
      <c r="BI30" s="14">
        <v>0</v>
      </c>
      <c r="BJ30" s="14">
        <v>0</v>
      </c>
      <c r="BK30" s="14">
        <v>0</v>
      </c>
      <c r="BL30" s="14">
        <v>0</v>
      </c>
      <c r="BM30" s="14">
        <v>0</v>
      </c>
      <c r="BN30" s="14">
        <v>0</v>
      </c>
      <c r="BO30" s="14">
        <v>0</v>
      </c>
      <c r="BP30" s="14">
        <v>0</v>
      </c>
      <c r="BQ30" s="14">
        <v>0</v>
      </c>
      <c r="BR30" s="14">
        <v>0</v>
      </c>
      <c r="BS30" s="14">
        <v>0</v>
      </c>
      <c r="BT30" s="14">
        <v>3000</v>
      </c>
      <c r="BU30" s="14">
        <v>2000</v>
      </c>
      <c r="BV30" s="14">
        <v>0</v>
      </c>
      <c r="BW30" s="14">
        <v>0</v>
      </c>
      <c r="BX30" s="14">
        <v>0</v>
      </c>
      <c r="BY30" s="14">
        <v>0</v>
      </c>
      <c r="BZ30" s="14">
        <v>0</v>
      </c>
      <c r="CA30" s="14">
        <v>0</v>
      </c>
      <c r="CB30" s="14">
        <v>0</v>
      </c>
      <c r="CC30" s="14">
        <v>0</v>
      </c>
    </row>
    <row r="31" spans="1:81" s="30" customFormat="1" ht="25.5">
      <c r="A31" s="18">
        <v>25</v>
      </c>
      <c r="B31" s="18" t="s">
        <v>787</v>
      </c>
      <c r="C31" s="18">
        <v>479</v>
      </c>
      <c r="D31" s="32" t="s">
        <v>47</v>
      </c>
      <c r="E31" s="33" t="s">
        <v>66</v>
      </c>
      <c r="F31" s="776" t="s">
        <v>331</v>
      </c>
      <c r="G31" s="776" t="s">
        <v>143</v>
      </c>
      <c r="H31" s="483">
        <v>1</v>
      </c>
      <c r="I31" s="776" t="s">
        <v>204</v>
      </c>
      <c r="J31" s="2">
        <f t="shared" si="0"/>
        <v>1421600</v>
      </c>
      <c r="K31" s="2">
        <v>595</v>
      </c>
      <c r="L31" s="2">
        <f t="shared" si="1"/>
        <v>1421600</v>
      </c>
      <c r="M31" s="2">
        <f t="shared" si="2"/>
        <v>8458520</v>
      </c>
      <c r="N31" s="2">
        <f t="shared" si="3"/>
        <v>845852000</v>
      </c>
      <c r="O31" s="240" t="s">
        <v>2233</v>
      </c>
      <c r="P31" s="247">
        <v>0</v>
      </c>
      <c r="Q31" s="241"/>
      <c r="R31" s="5">
        <v>250000</v>
      </c>
      <c r="S31" s="5">
        <v>250000</v>
      </c>
      <c r="T31" s="14">
        <v>80000</v>
      </c>
      <c r="U31" s="14">
        <v>70000</v>
      </c>
      <c r="V31" s="14">
        <v>3000</v>
      </c>
      <c r="W31" s="14">
        <v>3000</v>
      </c>
      <c r="X31" s="14">
        <v>250</v>
      </c>
      <c r="Y31" s="14">
        <v>250</v>
      </c>
      <c r="Z31" s="14">
        <v>0</v>
      </c>
      <c r="AA31" s="14">
        <v>0</v>
      </c>
      <c r="AB31" s="14">
        <v>0</v>
      </c>
      <c r="AC31" s="14">
        <v>0</v>
      </c>
      <c r="AD31" s="14">
        <v>0</v>
      </c>
      <c r="AE31" s="14">
        <v>0</v>
      </c>
      <c r="AF31" s="1">
        <v>2500</v>
      </c>
      <c r="AG31" s="14">
        <v>2500</v>
      </c>
      <c r="AH31" s="14">
        <v>130000</v>
      </c>
      <c r="AI31" s="14">
        <v>120000</v>
      </c>
      <c r="AJ31" s="14">
        <v>157000</v>
      </c>
      <c r="AK31" s="14">
        <v>150000</v>
      </c>
      <c r="AL31" s="14">
        <v>0</v>
      </c>
      <c r="AM31" s="14">
        <v>0</v>
      </c>
      <c r="AN31" s="14">
        <v>0</v>
      </c>
      <c r="AO31" s="14">
        <v>0</v>
      </c>
      <c r="AP31" s="14">
        <v>20000</v>
      </c>
      <c r="AQ31" s="14">
        <v>20000</v>
      </c>
      <c r="AR31" s="14">
        <v>34000</v>
      </c>
      <c r="AS31" s="14">
        <v>30000</v>
      </c>
      <c r="AT31" s="14">
        <v>0</v>
      </c>
      <c r="AU31" s="14">
        <v>0</v>
      </c>
      <c r="AV31" s="14">
        <v>38500</v>
      </c>
      <c r="AW31" s="14">
        <v>36500</v>
      </c>
      <c r="AX31" s="14">
        <v>0</v>
      </c>
      <c r="AY31" s="14">
        <v>0</v>
      </c>
      <c r="AZ31" s="14">
        <v>400</v>
      </c>
      <c r="BA31" s="14">
        <v>300</v>
      </c>
      <c r="BB31" s="14">
        <v>0</v>
      </c>
      <c r="BC31" s="14">
        <v>0</v>
      </c>
      <c r="BD31" s="14">
        <v>0</v>
      </c>
      <c r="BE31" s="14">
        <v>0</v>
      </c>
      <c r="BF31" s="14">
        <v>4000</v>
      </c>
      <c r="BG31" s="14">
        <v>4000</v>
      </c>
      <c r="BH31" s="14">
        <v>0</v>
      </c>
      <c r="BI31" s="14">
        <v>0</v>
      </c>
      <c r="BJ31" s="14">
        <v>1000</v>
      </c>
      <c r="BK31" s="14">
        <v>1400</v>
      </c>
      <c r="BL31" s="14">
        <v>0</v>
      </c>
      <c r="BM31" s="14">
        <v>0</v>
      </c>
      <c r="BN31" s="14">
        <v>0</v>
      </c>
      <c r="BO31" s="14">
        <v>0</v>
      </c>
      <c r="BP31" s="14">
        <v>0</v>
      </c>
      <c r="BQ31" s="14">
        <v>0</v>
      </c>
      <c r="BR31" s="14">
        <v>0</v>
      </c>
      <c r="BS31" s="14">
        <v>0</v>
      </c>
      <c r="BT31" s="14">
        <v>0</v>
      </c>
      <c r="BU31" s="14">
        <v>0</v>
      </c>
      <c r="BV31" s="14">
        <v>0</v>
      </c>
      <c r="BW31" s="14">
        <v>0</v>
      </c>
      <c r="BX31" s="14">
        <v>0</v>
      </c>
      <c r="BY31" s="14">
        <v>0</v>
      </c>
      <c r="BZ31" s="14">
        <v>0</v>
      </c>
      <c r="CA31" s="14">
        <v>0</v>
      </c>
      <c r="CB31" s="14">
        <v>6000</v>
      </c>
      <c r="CC31" s="14">
        <v>7000</v>
      </c>
    </row>
    <row r="32" spans="1:81" s="30" customFormat="1" ht="25.5">
      <c r="A32" s="18">
        <v>26</v>
      </c>
      <c r="B32" s="18" t="s">
        <v>788</v>
      </c>
      <c r="C32" s="18">
        <v>509</v>
      </c>
      <c r="D32" s="41" t="s">
        <v>232</v>
      </c>
      <c r="E32" s="33" t="s">
        <v>10</v>
      </c>
      <c r="F32" s="776" t="s">
        <v>332</v>
      </c>
      <c r="G32" s="776" t="s">
        <v>189</v>
      </c>
      <c r="H32" s="483">
        <v>1</v>
      </c>
      <c r="I32" s="776" t="s">
        <v>145</v>
      </c>
      <c r="J32" s="2">
        <f t="shared" si="0"/>
        <v>600</v>
      </c>
      <c r="K32" s="2">
        <v>255000</v>
      </c>
      <c r="L32" s="2">
        <f t="shared" si="1"/>
        <v>600</v>
      </c>
      <c r="M32" s="2">
        <f t="shared" si="2"/>
        <v>1530000</v>
      </c>
      <c r="N32" s="2">
        <f t="shared" si="3"/>
        <v>153000000</v>
      </c>
      <c r="O32" s="240" t="s">
        <v>2233</v>
      </c>
      <c r="P32" s="247">
        <v>0</v>
      </c>
      <c r="Q32" s="241" t="s">
        <v>2235</v>
      </c>
      <c r="R32" s="5">
        <v>300</v>
      </c>
      <c r="S32" s="5">
        <v>300</v>
      </c>
      <c r="T32" s="14">
        <v>0</v>
      </c>
      <c r="U32" s="14">
        <v>0</v>
      </c>
      <c r="V32" s="14">
        <v>0</v>
      </c>
      <c r="W32" s="14">
        <v>0</v>
      </c>
      <c r="X32" s="14">
        <v>0</v>
      </c>
      <c r="Y32" s="14">
        <v>0</v>
      </c>
      <c r="Z32" s="14">
        <v>0</v>
      </c>
      <c r="AA32" s="14">
        <v>0</v>
      </c>
      <c r="AB32" s="14">
        <v>0</v>
      </c>
      <c r="AC32" s="14">
        <v>0</v>
      </c>
      <c r="AD32" s="14">
        <v>0</v>
      </c>
      <c r="AE32" s="14">
        <v>0</v>
      </c>
      <c r="AF32" s="1">
        <v>0</v>
      </c>
      <c r="AG32" s="14">
        <v>0</v>
      </c>
      <c r="AH32" s="14">
        <v>0</v>
      </c>
      <c r="AI32" s="14">
        <v>0</v>
      </c>
      <c r="AJ32" s="14">
        <v>0</v>
      </c>
      <c r="AK32" s="14">
        <v>0</v>
      </c>
      <c r="AL32" s="14">
        <v>0</v>
      </c>
      <c r="AM32" s="14">
        <v>0</v>
      </c>
      <c r="AN32" s="14">
        <v>0</v>
      </c>
      <c r="AO32" s="14">
        <v>0</v>
      </c>
      <c r="AP32" s="14">
        <v>0</v>
      </c>
      <c r="AQ32" s="14">
        <v>0</v>
      </c>
      <c r="AR32" s="14">
        <v>0</v>
      </c>
      <c r="AS32" s="14">
        <v>0</v>
      </c>
      <c r="AT32" s="14">
        <v>0</v>
      </c>
      <c r="AU32" s="14">
        <v>0</v>
      </c>
      <c r="AV32" s="14">
        <v>0</v>
      </c>
      <c r="AW32" s="14">
        <v>0</v>
      </c>
      <c r="AX32" s="14">
        <v>0</v>
      </c>
      <c r="AY32" s="14">
        <v>0</v>
      </c>
      <c r="AZ32" s="14">
        <v>0</v>
      </c>
      <c r="BA32" s="14">
        <v>0</v>
      </c>
      <c r="BB32" s="14">
        <v>0</v>
      </c>
      <c r="BC32" s="14">
        <v>0</v>
      </c>
      <c r="BD32" s="14">
        <v>0</v>
      </c>
      <c r="BE32" s="14">
        <v>0</v>
      </c>
      <c r="BF32" s="14">
        <v>0</v>
      </c>
      <c r="BG32" s="14">
        <v>0</v>
      </c>
      <c r="BH32" s="14">
        <v>0</v>
      </c>
      <c r="BI32" s="14">
        <v>0</v>
      </c>
      <c r="BJ32" s="14">
        <v>0</v>
      </c>
      <c r="BK32" s="14">
        <v>0</v>
      </c>
      <c r="BL32" s="14">
        <v>0</v>
      </c>
      <c r="BM32" s="14">
        <v>0</v>
      </c>
      <c r="BN32" s="14">
        <v>0</v>
      </c>
      <c r="BO32" s="14">
        <v>0</v>
      </c>
      <c r="BP32" s="14">
        <v>0</v>
      </c>
      <c r="BQ32" s="14">
        <v>0</v>
      </c>
      <c r="BR32" s="14">
        <v>0</v>
      </c>
      <c r="BS32" s="14">
        <v>0</v>
      </c>
      <c r="BT32" s="14">
        <v>0</v>
      </c>
      <c r="BU32" s="14">
        <v>0</v>
      </c>
      <c r="BV32" s="14">
        <v>0</v>
      </c>
      <c r="BW32" s="14">
        <v>0</v>
      </c>
      <c r="BX32" s="14">
        <v>0</v>
      </c>
      <c r="BY32" s="14">
        <v>0</v>
      </c>
      <c r="BZ32" s="14">
        <v>0</v>
      </c>
      <c r="CA32" s="14">
        <v>0</v>
      </c>
      <c r="CB32" s="14">
        <v>0</v>
      </c>
      <c r="CC32" s="14">
        <v>0</v>
      </c>
    </row>
    <row r="33" spans="1:81" s="30" customFormat="1" ht="25.5">
      <c r="A33" s="18">
        <v>27</v>
      </c>
      <c r="B33" s="18" t="s">
        <v>789</v>
      </c>
      <c r="C33" s="18">
        <v>515</v>
      </c>
      <c r="D33" s="8" t="s">
        <v>48</v>
      </c>
      <c r="E33" s="33" t="s">
        <v>461</v>
      </c>
      <c r="F33" s="776" t="s">
        <v>331</v>
      </c>
      <c r="G33" s="776" t="s">
        <v>187</v>
      </c>
      <c r="H33" s="483">
        <v>1</v>
      </c>
      <c r="I33" s="776" t="s">
        <v>204</v>
      </c>
      <c r="J33" s="2">
        <f t="shared" si="0"/>
        <v>3600</v>
      </c>
      <c r="K33" s="2">
        <v>4935</v>
      </c>
      <c r="L33" s="2">
        <f t="shared" si="1"/>
        <v>3600</v>
      </c>
      <c r="M33" s="2">
        <f t="shared" si="2"/>
        <v>177660</v>
      </c>
      <c r="N33" s="2">
        <f t="shared" si="3"/>
        <v>17766000</v>
      </c>
      <c r="O33" s="240" t="s">
        <v>2149</v>
      </c>
      <c r="P33" s="247">
        <v>4950</v>
      </c>
      <c r="Q33" s="241"/>
      <c r="R33" s="5">
        <v>0</v>
      </c>
      <c r="S33" s="5">
        <v>0</v>
      </c>
      <c r="T33" s="14">
        <v>0</v>
      </c>
      <c r="U33" s="14">
        <v>0</v>
      </c>
      <c r="V33" s="14">
        <v>650</v>
      </c>
      <c r="W33" s="14">
        <v>550</v>
      </c>
      <c r="X33" s="14">
        <v>0</v>
      </c>
      <c r="Y33" s="14">
        <v>0</v>
      </c>
      <c r="Z33" s="14">
        <v>0</v>
      </c>
      <c r="AA33" s="14">
        <v>0</v>
      </c>
      <c r="AB33" s="14">
        <v>0</v>
      </c>
      <c r="AC33" s="14">
        <v>0</v>
      </c>
      <c r="AD33" s="14">
        <v>0</v>
      </c>
      <c r="AE33" s="14">
        <v>0</v>
      </c>
      <c r="AF33" s="1">
        <v>0</v>
      </c>
      <c r="AG33" s="14">
        <v>0</v>
      </c>
      <c r="AH33" s="14">
        <v>0</v>
      </c>
      <c r="AI33" s="14">
        <v>0</v>
      </c>
      <c r="AJ33" s="14">
        <v>0</v>
      </c>
      <c r="AK33" s="14">
        <v>0</v>
      </c>
      <c r="AL33" s="14">
        <v>0</v>
      </c>
      <c r="AM33" s="14">
        <v>0</v>
      </c>
      <c r="AN33" s="14">
        <v>0</v>
      </c>
      <c r="AO33" s="14">
        <v>0</v>
      </c>
      <c r="AP33" s="14">
        <v>0</v>
      </c>
      <c r="AQ33" s="14">
        <v>0</v>
      </c>
      <c r="AR33" s="14">
        <v>0</v>
      </c>
      <c r="AS33" s="14">
        <v>0</v>
      </c>
      <c r="AT33" s="14">
        <v>0</v>
      </c>
      <c r="AU33" s="14">
        <v>0</v>
      </c>
      <c r="AV33" s="14">
        <v>0</v>
      </c>
      <c r="AW33" s="14">
        <v>0</v>
      </c>
      <c r="AX33" s="14">
        <v>0</v>
      </c>
      <c r="AY33" s="14">
        <v>0</v>
      </c>
      <c r="AZ33" s="14">
        <v>0</v>
      </c>
      <c r="BA33" s="14">
        <v>0</v>
      </c>
      <c r="BB33" s="14">
        <v>0</v>
      </c>
      <c r="BC33" s="14">
        <v>0</v>
      </c>
      <c r="BD33" s="14">
        <v>0</v>
      </c>
      <c r="BE33" s="14">
        <v>0</v>
      </c>
      <c r="BF33" s="14">
        <v>0</v>
      </c>
      <c r="BG33" s="14">
        <v>0</v>
      </c>
      <c r="BH33" s="14">
        <v>0</v>
      </c>
      <c r="BI33" s="14">
        <v>0</v>
      </c>
      <c r="BJ33" s="14">
        <v>1000</v>
      </c>
      <c r="BK33" s="14">
        <v>1400</v>
      </c>
      <c r="BL33" s="14">
        <v>0</v>
      </c>
      <c r="BM33" s="14">
        <v>0</v>
      </c>
      <c r="BN33" s="14">
        <v>0</v>
      </c>
      <c r="BO33" s="14">
        <v>0</v>
      </c>
      <c r="BP33" s="14">
        <v>0</v>
      </c>
      <c r="BQ33" s="14">
        <v>0</v>
      </c>
      <c r="BR33" s="14">
        <v>0</v>
      </c>
      <c r="BS33" s="14">
        <v>0</v>
      </c>
      <c r="BT33" s="14">
        <v>0</v>
      </c>
      <c r="BU33" s="14">
        <v>0</v>
      </c>
      <c r="BV33" s="14">
        <v>0</v>
      </c>
      <c r="BW33" s="14">
        <v>0</v>
      </c>
      <c r="BX33" s="14">
        <v>0</v>
      </c>
      <c r="BY33" s="14">
        <v>0</v>
      </c>
      <c r="BZ33" s="14">
        <v>0</v>
      </c>
      <c r="CA33" s="14">
        <v>0</v>
      </c>
      <c r="CB33" s="14">
        <v>0</v>
      </c>
      <c r="CC33" s="14">
        <v>0</v>
      </c>
    </row>
    <row r="34" spans="1:81" s="30" customFormat="1" ht="47.25">
      <c r="A34" s="18">
        <v>28</v>
      </c>
      <c r="B34" s="18" t="s">
        <v>790</v>
      </c>
      <c r="C34" s="18">
        <v>554</v>
      </c>
      <c r="D34" s="33" t="s">
        <v>91</v>
      </c>
      <c r="E34" s="33" t="s">
        <v>73</v>
      </c>
      <c r="F34" s="776" t="s">
        <v>332</v>
      </c>
      <c r="G34" s="776" t="s">
        <v>542</v>
      </c>
      <c r="H34" s="483">
        <v>1</v>
      </c>
      <c r="I34" s="776" t="s">
        <v>145</v>
      </c>
      <c r="J34" s="2">
        <f t="shared" si="0"/>
        <v>6280</v>
      </c>
      <c r="K34" s="2">
        <v>69000</v>
      </c>
      <c r="L34" s="2">
        <f t="shared" si="1"/>
        <v>6280</v>
      </c>
      <c r="M34" s="2">
        <f t="shared" si="2"/>
        <v>4333200</v>
      </c>
      <c r="N34" s="2">
        <f t="shared" si="3"/>
        <v>433320000</v>
      </c>
      <c r="O34" s="240" t="s">
        <v>2233</v>
      </c>
      <c r="P34" s="247">
        <v>0</v>
      </c>
      <c r="Q34" s="241"/>
      <c r="R34" s="5">
        <v>0</v>
      </c>
      <c r="S34" s="5">
        <v>0</v>
      </c>
      <c r="T34" s="14">
        <v>0</v>
      </c>
      <c r="U34" s="14">
        <v>0</v>
      </c>
      <c r="V34" s="14">
        <v>0</v>
      </c>
      <c r="W34" s="14">
        <v>0</v>
      </c>
      <c r="X34" s="14">
        <v>0</v>
      </c>
      <c r="Y34" s="14">
        <v>0</v>
      </c>
      <c r="Z34" s="14">
        <v>0</v>
      </c>
      <c r="AA34" s="14">
        <v>0</v>
      </c>
      <c r="AB34" s="14">
        <v>0</v>
      </c>
      <c r="AC34" s="14">
        <v>0</v>
      </c>
      <c r="AD34" s="14">
        <v>0</v>
      </c>
      <c r="AE34" s="14">
        <v>0</v>
      </c>
      <c r="AF34" s="1">
        <v>0</v>
      </c>
      <c r="AG34" s="14">
        <v>0</v>
      </c>
      <c r="AH34" s="14">
        <v>0</v>
      </c>
      <c r="AI34" s="14">
        <v>0</v>
      </c>
      <c r="AJ34" s="14">
        <v>0</v>
      </c>
      <c r="AK34" s="14">
        <v>0</v>
      </c>
      <c r="AL34" s="14">
        <v>0</v>
      </c>
      <c r="AM34" s="14">
        <v>0</v>
      </c>
      <c r="AN34" s="14">
        <v>0</v>
      </c>
      <c r="AO34" s="14">
        <v>0</v>
      </c>
      <c r="AP34" s="14">
        <v>0</v>
      </c>
      <c r="AQ34" s="14">
        <v>0</v>
      </c>
      <c r="AR34" s="14">
        <v>0</v>
      </c>
      <c r="AS34" s="14">
        <v>0</v>
      </c>
      <c r="AT34" s="14">
        <v>0</v>
      </c>
      <c r="AU34" s="14">
        <v>0</v>
      </c>
      <c r="AV34" s="14">
        <v>2700</v>
      </c>
      <c r="AW34" s="14">
        <v>3500</v>
      </c>
      <c r="AX34" s="14">
        <v>0</v>
      </c>
      <c r="AY34" s="14">
        <v>0</v>
      </c>
      <c r="AZ34" s="14">
        <v>0</v>
      </c>
      <c r="BA34" s="14">
        <v>0</v>
      </c>
      <c r="BB34" s="14">
        <v>0</v>
      </c>
      <c r="BC34" s="14">
        <v>0</v>
      </c>
      <c r="BD34" s="14">
        <v>0</v>
      </c>
      <c r="BE34" s="14">
        <v>0</v>
      </c>
      <c r="BF34" s="14">
        <v>0</v>
      </c>
      <c r="BG34" s="14">
        <v>0</v>
      </c>
      <c r="BH34" s="14">
        <v>0</v>
      </c>
      <c r="BI34" s="14">
        <v>0</v>
      </c>
      <c r="BJ34" s="14">
        <v>30</v>
      </c>
      <c r="BK34" s="14">
        <v>50</v>
      </c>
      <c r="BL34" s="14">
        <v>0</v>
      </c>
      <c r="BM34" s="14">
        <v>0</v>
      </c>
      <c r="BN34" s="14">
        <v>0</v>
      </c>
      <c r="BO34" s="14">
        <v>0</v>
      </c>
      <c r="BP34" s="14">
        <v>0</v>
      </c>
      <c r="BQ34" s="14">
        <v>0</v>
      </c>
      <c r="BR34" s="14">
        <v>0</v>
      </c>
      <c r="BS34" s="14">
        <v>0</v>
      </c>
      <c r="BT34" s="14">
        <v>0</v>
      </c>
      <c r="BU34" s="14">
        <v>0</v>
      </c>
      <c r="BV34" s="14">
        <v>0</v>
      </c>
      <c r="BW34" s="14">
        <v>0</v>
      </c>
      <c r="BX34" s="14">
        <v>0</v>
      </c>
      <c r="BY34" s="14">
        <v>0</v>
      </c>
      <c r="BZ34" s="14">
        <v>0</v>
      </c>
      <c r="CA34" s="14">
        <v>0</v>
      </c>
      <c r="CB34" s="14">
        <v>0</v>
      </c>
      <c r="CC34" s="14">
        <v>0</v>
      </c>
    </row>
    <row r="35" spans="1:81" s="30" customFormat="1" ht="47.25">
      <c r="A35" s="18">
        <v>29</v>
      </c>
      <c r="B35" s="18" t="s">
        <v>791</v>
      </c>
      <c r="C35" s="18">
        <v>556</v>
      </c>
      <c r="D35" s="32" t="s">
        <v>1177</v>
      </c>
      <c r="E35" s="33" t="s">
        <v>73</v>
      </c>
      <c r="F35" s="776" t="s">
        <v>332</v>
      </c>
      <c r="G35" s="776" t="s">
        <v>542</v>
      </c>
      <c r="H35" s="483">
        <v>1</v>
      </c>
      <c r="I35" s="776" t="s">
        <v>145</v>
      </c>
      <c r="J35" s="2">
        <f t="shared" si="0"/>
        <v>22200</v>
      </c>
      <c r="K35" s="2">
        <v>19300</v>
      </c>
      <c r="L35" s="2">
        <f t="shared" si="1"/>
        <v>22200</v>
      </c>
      <c r="M35" s="2">
        <f t="shared" si="2"/>
        <v>4284600</v>
      </c>
      <c r="N35" s="2">
        <f t="shared" si="3"/>
        <v>428460000</v>
      </c>
      <c r="O35" s="240" t="s">
        <v>2233</v>
      </c>
      <c r="P35" s="247">
        <v>0</v>
      </c>
      <c r="Q35" s="241"/>
      <c r="R35" s="5">
        <v>0</v>
      </c>
      <c r="S35" s="5">
        <v>0</v>
      </c>
      <c r="T35" s="14">
        <v>0</v>
      </c>
      <c r="U35" s="14">
        <v>0</v>
      </c>
      <c r="V35" s="14">
        <v>0</v>
      </c>
      <c r="W35" s="14">
        <v>0</v>
      </c>
      <c r="X35" s="14">
        <v>0</v>
      </c>
      <c r="Y35" s="14">
        <v>0</v>
      </c>
      <c r="Z35" s="14">
        <v>0</v>
      </c>
      <c r="AA35" s="14">
        <v>0</v>
      </c>
      <c r="AB35" s="14">
        <v>0</v>
      </c>
      <c r="AC35" s="14">
        <v>0</v>
      </c>
      <c r="AD35" s="14">
        <v>0</v>
      </c>
      <c r="AE35" s="14">
        <v>0</v>
      </c>
      <c r="AF35" s="1">
        <v>0</v>
      </c>
      <c r="AG35" s="14">
        <v>0</v>
      </c>
      <c r="AH35" s="14">
        <v>0</v>
      </c>
      <c r="AI35" s="14">
        <v>0</v>
      </c>
      <c r="AJ35" s="14">
        <v>0</v>
      </c>
      <c r="AK35" s="14">
        <v>0</v>
      </c>
      <c r="AL35" s="14">
        <v>4000</v>
      </c>
      <c r="AM35" s="14">
        <v>4000</v>
      </c>
      <c r="AN35" s="14">
        <v>0</v>
      </c>
      <c r="AO35" s="14">
        <v>0</v>
      </c>
      <c r="AP35" s="14">
        <v>0</v>
      </c>
      <c r="AQ35" s="14">
        <v>0</v>
      </c>
      <c r="AR35" s="14">
        <v>0</v>
      </c>
      <c r="AS35" s="14">
        <v>0</v>
      </c>
      <c r="AT35" s="14">
        <v>0</v>
      </c>
      <c r="AU35" s="14">
        <v>0</v>
      </c>
      <c r="AV35" s="14">
        <v>0</v>
      </c>
      <c r="AW35" s="14">
        <v>0</v>
      </c>
      <c r="AX35" s="14">
        <v>0</v>
      </c>
      <c r="AY35" s="14">
        <v>0</v>
      </c>
      <c r="AZ35" s="14">
        <v>0</v>
      </c>
      <c r="BA35" s="14">
        <v>0</v>
      </c>
      <c r="BB35" s="14">
        <v>0</v>
      </c>
      <c r="BC35" s="14">
        <v>0</v>
      </c>
      <c r="BD35" s="14">
        <v>0</v>
      </c>
      <c r="BE35" s="14">
        <v>0</v>
      </c>
      <c r="BF35" s="14">
        <v>1500</v>
      </c>
      <c r="BG35" s="14">
        <v>1500</v>
      </c>
      <c r="BH35" s="14">
        <v>0</v>
      </c>
      <c r="BI35" s="14">
        <v>0</v>
      </c>
      <c r="BJ35" s="14">
        <v>4900</v>
      </c>
      <c r="BK35" s="14">
        <v>6300</v>
      </c>
      <c r="BL35" s="14">
        <v>0</v>
      </c>
      <c r="BM35" s="14">
        <v>0</v>
      </c>
      <c r="BN35" s="14">
        <v>0</v>
      </c>
      <c r="BO35" s="14">
        <v>0</v>
      </c>
      <c r="BP35" s="14">
        <v>0</v>
      </c>
      <c r="BQ35" s="14">
        <v>0</v>
      </c>
      <c r="BR35" s="14">
        <v>0</v>
      </c>
      <c r="BS35" s="14">
        <v>0</v>
      </c>
      <c r="BT35" s="14">
        <v>0</v>
      </c>
      <c r="BU35" s="14">
        <v>0</v>
      </c>
      <c r="BV35" s="14">
        <v>0</v>
      </c>
      <c r="BW35" s="14">
        <v>0</v>
      </c>
      <c r="BX35" s="14">
        <v>0</v>
      </c>
      <c r="BY35" s="14">
        <v>0</v>
      </c>
      <c r="BZ35" s="14">
        <v>0</v>
      </c>
      <c r="CA35" s="14">
        <v>0</v>
      </c>
      <c r="CB35" s="14">
        <v>0</v>
      </c>
      <c r="CC35" s="14">
        <v>0</v>
      </c>
    </row>
    <row r="36" spans="1:81" s="30" customFormat="1" ht="47.25">
      <c r="A36" s="18">
        <v>30</v>
      </c>
      <c r="B36" s="18" t="s">
        <v>792</v>
      </c>
      <c r="C36" s="18">
        <v>571</v>
      </c>
      <c r="D36" s="8" t="s">
        <v>349</v>
      </c>
      <c r="E36" s="8" t="s">
        <v>366</v>
      </c>
      <c r="F36" s="776" t="s">
        <v>332</v>
      </c>
      <c r="G36" s="776" t="s">
        <v>542</v>
      </c>
      <c r="H36" s="483">
        <v>1</v>
      </c>
      <c r="I36" s="776" t="s">
        <v>163</v>
      </c>
      <c r="J36" s="2">
        <f t="shared" si="0"/>
        <v>5200</v>
      </c>
      <c r="K36" s="2">
        <v>179000</v>
      </c>
      <c r="L36" s="2">
        <f t="shared" si="1"/>
        <v>5200</v>
      </c>
      <c r="M36" s="2">
        <f t="shared" si="2"/>
        <v>9308000</v>
      </c>
      <c r="N36" s="2">
        <f t="shared" si="3"/>
        <v>930800000</v>
      </c>
      <c r="O36" s="240" t="s">
        <v>2149</v>
      </c>
      <c r="P36" s="247">
        <v>220000</v>
      </c>
      <c r="Q36" s="241" t="s">
        <v>2258</v>
      </c>
      <c r="R36" s="5">
        <v>2600</v>
      </c>
      <c r="S36" s="5">
        <v>2600</v>
      </c>
      <c r="T36" s="14">
        <v>0</v>
      </c>
      <c r="U36" s="14">
        <v>0</v>
      </c>
      <c r="V36" s="14">
        <v>0</v>
      </c>
      <c r="W36" s="14">
        <v>0</v>
      </c>
      <c r="X36" s="14">
        <v>0</v>
      </c>
      <c r="Y36" s="14">
        <v>0</v>
      </c>
      <c r="Z36" s="14">
        <v>0</v>
      </c>
      <c r="AA36" s="14">
        <v>0</v>
      </c>
      <c r="AB36" s="14">
        <v>0</v>
      </c>
      <c r="AC36" s="14">
        <v>0</v>
      </c>
      <c r="AD36" s="14">
        <v>0</v>
      </c>
      <c r="AE36" s="14">
        <v>0</v>
      </c>
      <c r="AF36" s="1">
        <v>0</v>
      </c>
      <c r="AG36" s="14">
        <v>0</v>
      </c>
      <c r="AH36" s="14">
        <v>0</v>
      </c>
      <c r="AI36" s="14">
        <v>0</v>
      </c>
      <c r="AJ36" s="14">
        <v>0</v>
      </c>
      <c r="AK36" s="14">
        <v>0</v>
      </c>
      <c r="AL36" s="14">
        <v>0</v>
      </c>
      <c r="AM36" s="14">
        <v>0</v>
      </c>
      <c r="AN36" s="14">
        <v>0</v>
      </c>
      <c r="AO36" s="14">
        <v>0</v>
      </c>
      <c r="AP36" s="14">
        <v>0</v>
      </c>
      <c r="AQ36" s="14">
        <v>0</v>
      </c>
      <c r="AR36" s="14">
        <v>0</v>
      </c>
      <c r="AS36" s="14">
        <v>0</v>
      </c>
      <c r="AT36" s="14">
        <v>0</v>
      </c>
      <c r="AU36" s="14">
        <v>0</v>
      </c>
      <c r="AV36" s="14">
        <v>0</v>
      </c>
      <c r="AW36" s="14">
        <v>0</v>
      </c>
      <c r="AX36" s="14">
        <v>0</v>
      </c>
      <c r="AY36" s="14">
        <v>0</v>
      </c>
      <c r="AZ36" s="14">
        <v>0</v>
      </c>
      <c r="BA36" s="14">
        <v>0</v>
      </c>
      <c r="BB36" s="14">
        <v>0</v>
      </c>
      <c r="BC36" s="14">
        <v>0</v>
      </c>
      <c r="BD36" s="14">
        <v>0</v>
      </c>
      <c r="BE36" s="14">
        <v>0</v>
      </c>
      <c r="BF36" s="14">
        <v>0</v>
      </c>
      <c r="BG36" s="14">
        <v>0</v>
      </c>
      <c r="BH36" s="14">
        <v>0</v>
      </c>
      <c r="BI36" s="14">
        <v>0</v>
      </c>
      <c r="BJ36" s="14">
        <v>0</v>
      </c>
      <c r="BK36" s="14">
        <v>0</v>
      </c>
      <c r="BL36" s="14">
        <v>0</v>
      </c>
      <c r="BM36" s="14">
        <v>0</v>
      </c>
      <c r="BN36" s="14">
        <v>0</v>
      </c>
      <c r="BO36" s="14">
        <v>0</v>
      </c>
      <c r="BP36" s="14">
        <v>0</v>
      </c>
      <c r="BQ36" s="14">
        <v>0</v>
      </c>
      <c r="BR36" s="14">
        <v>0</v>
      </c>
      <c r="BS36" s="14">
        <v>0</v>
      </c>
      <c r="BT36" s="14">
        <v>0</v>
      </c>
      <c r="BU36" s="14">
        <v>0</v>
      </c>
      <c r="BV36" s="14">
        <v>0</v>
      </c>
      <c r="BW36" s="14">
        <v>0</v>
      </c>
      <c r="BX36" s="14">
        <v>0</v>
      </c>
      <c r="BY36" s="14">
        <v>0</v>
      </c>
      <c r="BZ36" s="14">
        <v>0</v>
      </c>
      <c r="CA36" s="14">
        <v>0</v>
      </c>
      <c r="CB36" s="14">
        <v>0</v>
      </c>
      <c r="CC36" s="14">
        <v>0</v>
      </c>
    </row>
    <row r="37" spans="1:81" s="30" customFormat="1" ht="47.25">
      <c r="A37" s="18">
        <v>31</v>
      </c>
      <c r="B37" s="18" t="s">
        <v>793</v>
      </c>
      <c r="C37" s="18">
        <v>591</v>
      </c>
      <c r="D37" s="32" t="s">
        <v>1183</v>
      </c>
      <c r="E37" s="33" t="s">
        <v>73</v>
      </c>
      <c r="F37" s="776" t="s">
        <v>332</v>
      </c>
      <c r="G37" s="776" t="s">
        <v>542</v>
      </c>
      <c r="H37" s="483">
        <v>1</v>
      </c>
      <c r="I37" s="776" t="s">
        <v>145</v>
      </c>
      <c r="J37" s="2">
        <f t="shared" si="0"/>
        <v>14200</v>
      </c>
      <c r="K37" s="2">
        <v>47500</v>
      </c>
      <c r="L37" s="2">
        <f t="shared" si="1"/>
        <v>14200</v>
      </c>
      <c r="M37" s="2">
        <f t="shared" si="2"/>
        <v>6745000</v>
      </c>
      <c r="N37" s="2">
        <f t="shared" si="3"/>
        <v>674500000</v>
      </c>
      <c r="O37" s="240" t="s">
        <v>2149</v>
      </c>
      <c r="P37" s="247">
        <v>125700</v>
      </c>
      <c r="Q37" s="241"/>
      <c r="R37" s="5">
        <v>3500</v>
      </c>
      <c r="S37" s="5">
        <v>3500</v>
      </c>
      <c r="T37" s="14">
        <v>0</v>
      </c>
      <c r="U37" s="14">
        <v>0</v>
      </c>
      <c r="V37" s="14">
        <v>0</v>
      </c>
      <c r="W37" s="14">
        <v>0</v>
      </c>
      <c r="X37" s="14">
        <v>0</v>
      </c>
      <c r="Y37" s="14">
        <v>0</v>
      </c>
      <c r="Z37" s="14">
        <v>0</v>
      </c>
      <c r="AA37" s="14">
        <v>0</v>
      </c>
      <c r="AB37" s="14">
        <v>0</v>
      </c>
      <c r="AC37" s="14">
        <v>0</v>
      </c>
      <c r="AD37" s="14">
        <v>0</v>
      </c>
      <c r="AE37" s="14">
        <v>0</v>
      </c>
      <c r="AF37" s="1">
        <v>100</v>
      </c>
      <c r="AG37" s="14">
        <v>100</v>
      </c>
      <c r="AH37" s="14">
        <v>0</v>
      </c>
      <c r="AI37" s="14">
        <v>0</v>
      </c>
      <c r="AJ37" s="14">
        <v>0</v>
      </c>
      <c r="AK37" s="14">
        <v>0</v>
      </c>
      <c r="AL37" s="14">
        <v>0</v>
      </c>
      <c r="AM37" s="14">
        <v>0</v>
      </c>
      <c r="AN37" s="14">
        <v>0</v>
      </c>
      <c r="AO37" s="14">
        <v>0</v>
      </c>
      <c r="AP37" s="14">
        <v>0</v>
      </c>
      <c r="AQ37" s="14">
        <v>0</v>
      </c>
      <c r="AR37" s="14">
        <v>0</v>
      </c>
      <c r="AS37" s="14">
        <v>0</v>
      </c>
      <c r="AT37" s="14">
        <v>0</v>
      </c>
      <c r="AU37" s="14">
        <v>0</v>
      </c>
      <c r="AV37" s="14">
        <v>2500</v>
      </c>
      <c r="AW37" s="14">
        <v>2500</v>
      </c>
      <c r="AX37" s="14">
        <v>0</v>
      </c>
      <c r="AY37" s="14">
        <v>0</v>
      </c>
      <c r="AZ37" s="14">
        <v>0</v>
      </c>
      <c r="BA37" s="14">
        <v>0</v>
      </c>
      <c r="BB37" s="14">
        <v>0</v>
      </c>
      <c r="BC37" s="14">
        <v>0</v>
      </c>
      <c r="BD37" s="14">
        <v>0</v>
      </c>
      <c r="BE37" s="14">
        <v>0</v>
      </c>
      <c r="BF37" s="14">
        <v>1000</v>
      </c>
      <c r="BG37" s="14">
        <v>1000</v>
      </c>
      <c r="BH37" s="14">
        <v>0</v>
      </c>
      <c r="BI37" s="14">
        <v>0</v>
      </c>
      <c r="BJ37" s="14">
        <v>0</v>
      </c>
      <c r="BK37" s="14">
        <v>0</v>
      </c>
      <c r="BL37" s="14">
        <v>0</v>
      </c>
      <c r="BM37" s="14">
        <v>0</v>
      </c>
      <c r="BN37" s="14">
        <v>0</v>
      </c>
      <c r="BO37" s="14">
        <v>0</v>
      </c>
      <c r="BP37" s="14">
        <v>0</v>
      </c>
      <c r="BQ37" s="14">
        <v>0</v>
      </c>
      <c r="BR37" s="14">
        <v>0</v>
      </c>
      <c r="BS37" s="14">
        <v>0</v>
      </c>
      <c r="BT37" s="14">
        <v>0</v>
      </c>
      <c r="BU37" s="14">
        <v>0</v>
      </c>
      <c r="BV37" s="14">
        <v>0</v>
      </c>
      <c r="BW37" s="14">
        <v>0</v>
      </c>
      <c r="BX37" s="14">
        <v>0</v>
      </c>
      <c r="BY37" s="14">
        <v>0</v>
      </c>
      <c r="BZ37" s="14">
        <v>0</v>
      </c>
      <c r="CA37" s="14">
        <v>0</v>
      </c>
      <c r="CB37" s="14">
        <v>0</v>
      </c>
      <c r="CC37" s="14">
        <v>0</v>
      </c>
    </row>
    <row r="38" spans="1:81" s="30" customFormat="1" ht="25.5">
      <c r="A38" s="18">
        <v>32</v>
      </c>
      <c r="B38" s="18" t="s">
        <v>794</v>
      </c>
      <c r="C38" s="18">
        <v>466</v>
      </c>
      <c r="D38" s="51" t="s">
        <v>425</v>
      </c>
      <c r="E38" s="13" t="s">
        <v>205</v>
      </c>
      <c r="F38" s="776" t="s">
        <v>331</v>
      </c>
      <c r="G38" s="776" t="s">
        <v>352</v>
      </c>
      <c r="H38" s="483">
        <v>1</v>
      </c>
      <c r="I38" s="776" t="s">
        <v>230</v>
      </c>
      <c r="J38" s="2">
        <f t="shared" ref="J38:J100" si="4">SUM(R38:CC38)</f>
        <v>12000</v>
      </c>
      <c r="K38" s="2">
        <v>4200</v>
      </c>
      <c r="L38" s="2">
        <f t="shared" si="1"/>
        <v>12000</v>
      </c>
      <c r="M38" s="2">
        <f t="shared" si="2"/>
        <v>504000</v>
      </c>
      <c r="N38" s="2">
        <f t="shared" si="3"/>
        <v>50400000</v>
      </c>
      <c r="O38" s="240" t="s">
        <v>2233</v>
      </c>
      <c r="P38" s="247">
        <v>0</v>
      </c>
      <c r="Q38" s="241"/>
      <c r="R38" s="5">
        <v>2000</v>
      </c>
      <c r="S38" s="5">
        <v>2000</v>
      </c>
      <c r="T38" s="14">
        <v>0</v>
      </c>
      <c r="U38" s="14">
        <v>0</v>
      </c>
      <c r="V38" s="14">
        <v>0</v>
      </c>
      <c r="W38" s="14">
        <v>0</v>
      </c>
      <c r="X38" s="14">
        <v>0</v>
      </c>
      <c r="Y38" s="14">
        <v>0</v>
      </c>
      <c r="Z38" s="14">
        <v>0</v>
      </c>
      <c r="AA38" s="14">
        <v>0</v>
      </c>
      <c r="AB38" s="14">
        <v>0</v>
      </c>
      <c r="AC38" s="14">
        <v>0</v>
      </c>
      <c r="AD38" s="14">
        <v>0</v>
      </c>
      <c r="AE38" s="14">
        <v>0</v>
      </c>
      <c r="AF38" s="1">
        <v>0</v>
      </c>
      <c r="AG38" s="14">
        <v>0</v>
      </c>
      <c r="AH38" s="14">
        <v>0</v>
      </c>
      <c r="AI38" s="14">
        <v>0</v>
      </c>
      <c r="AJ38" s="14">
        <v>0</v>
      </c>
      <c r="AK38" s="14">
        <v>0</v>
      </c>
      <c r="AL38" s="14">
        <v>0</v>
      </c>
      <c r="AM38" s="14">
        <v>0</v>
      </c>
      <c r="AN38" s="14">
        <v>0</v>
      </c>
      <c r="AO38" s="14">
        <v>0</v>
      </c>
      <c r="AP38" s="14">
        <v>0</v>
      </c>
      <c r="AQ38" s="14">
        <v>0</v>
      </c>
      <c r="AR38" s="14">
        <v>0</v>
      </c>
      <c r="AS38" s="14">
        <v>0</v>
      </c>
      <c r="AT38" s="14">
        <v>0</v>
      </c>
      <c r="AU38" s="14">
        <v>0</v>
      </c>
      <c r="AV38" s="14">
        <v>0</v>
      </c>
      <c r="AW38" s="14">
        <v>0</v>
      </c>
      <c r="AX38" s="14">
        <v>0</v>
      </c>
      <c r="AY38" s="14">
        <v>0</v>
      </c>
      <c r="AZ38" s="14">
        <v>0</v>
      </c>
      <c r="BA38" s="14">
        <v>0</v>
      </c>
      <c r="BB38" s="14">
        <v>0</v>
      </c>
      <c r="BC38" s="14">
        <v>0</v>
      </c>
      <c r="BD38" s="14">
        <v>0</v>
      </c>
      <c r="BE38" s="14">
        <v>0</v>
      </c>
      <c r="BF38" s="14">
        <v>0</v>
      </c>
      <c r="BG38" s="14">
        <v>0</v>
      </c>
      <c r="BH38" s="14">
        <v>0</v>
      </c>
      <c r="BI38" s="14">
        <v>0</v>
      </c>
      <c r="BJ38" s="14">
        <v>3500</v>
      </c>
      <c r="BK38" s="14">
        <v>4500</v>
      </c>
      <c r="BL38" s="14">
        <v>0</v>
      </c>
      <c r="BM38" s="14">
        <v>0</v>
      </c>
      <c r="BN38" s="14">
        <v>0</v>
      </c>
      <c r="BO38" s="14">
        <v>0</v>
      </c>
      <c r="BP38" s="14">
        <v>0</v>
      </c>
      <c r="BQ38" s="14">
        <v>0</v>
      </c>
      <c r="BR38" s="14">
        <v>0</v>
      </c>
      <c r="BS38" s="14">
        <v>0</v>
      </c>
      <c r="BT38" s="14">
        <v>0</v>
      </c>
      <c r="BU38" s="14">
        <v>0</v>
      </c>
      <c r="BV38" s="14">
        <v>0</v>
      </c>
      <c r="BW38" s="14">
        <v>0</v>
      </c>
      <c r="BX38" s="14">
        <v>0</v>
      </c>
      <c r="BY38" s="14">
        <v>0</v>
      </c>
      <c r="BZ38" s="14">
        <v>0</v>
      </c>
      <c r="CA38" s="14">
        <v>0</v>
      </c>
      <c r="CB38" s="14">
        <v>0</v>
      </c>
      <c r="CC38" s="14">
        <v>0</v>
      </c>
    </row>
    <row r="39" spans="1:81" s="30" customFormat="1" ht="25.5">
      <c r="A39" s="18">
        <v>33</v>
      </c>
      <c r="B39" s="18" t="s">
        <v>795</v>
      </c>
      <c r="C39" s="18">
        <v>659</v>
      </c>
      <c r="D39" s="8" t="s">
        <v>220</v>
      </c>
      <c r="E39" s="8" t="s">
        <v>312</v>
      </c>
      <c r="F39" s="776" t="s">
        <v>332</v>
      </c>
      <c r="G39" s="781" t="s">
        <v>189</v>
      </c>
      <c r="H39" s="483">
        <v>1</v>
      </c>
      <c r="I39" s="781" t="s">
        <v>83</v>
      </c>
      <c r="J39" s="2">
        <f t="shared" si="4"/>
        <v>3480</v>
      </c>
      <c r="K39" s="2">
        <v>16800</v>
      </c>
      <c r="L39" s="2">
        <f t="shared" si="1"/>
        <v>3480</v>
      </c>
      <c r="M39" s="2">
        <f t="shared" si="2"/>
        <v>584640</v>
      </c>
      <c r="N39" s="2">
        <f t="shared" si="3"/>
        <v>58464000</v>
      </c>
      <c r="O39" s="240" t="s">
        <v>2233</v>
      </c>
      <c r="P39" s="247">
        <v>0</v>
      </c>
      <c r="Q39" s="241"/>
      <c r="R39" s="5">
        <v>0</v>
      </c>
      <c r="S39" s="5">
        <v>0</v>
      </c>
      <c r="T39" s="14">
        <v>0</v>
      </c>
      <c r="U39" s="14">
        <v>0</v>
      </c>
      <c r="V39" s="14">
        <v>0</v>
      </c>
      <c r="W39" s="14">
        <v>0</v>
      </c>
      <c r="X39" s="14">
        <v>0</v>
      </c>
      <c r="Y39" s="14">
        <v>0</v>
      </c>
      <c r="Z39" s="14">
        <v>0</v>
      </c>
      <c r="AA39" s="14">
        <v>0</v>
      </c>
      <c r="AB39" s="14">
        <v>0</v>
      </c>
      <c r="AC39" s="14">
        <v>0</v>
      </c>
      <c r="AD39" s="14">
        <v>0</v>
      </c>
      <c r="AE39" s="14">
        <v>0</v>
      </c>
      <c r="AF39" s="1">
        <v>0</v>
      </c>
      <c r="AG39" s="14">
        <v>0</v>
      </c>
      <c r="AH39" s="14">
        <v>0</v>
      </c>
      <c r="AI39" s="14">
        <v>0</v>
      </c>
      <c r="AJ39" s="14">
        <v>0</v>
      </c>
      <c r="AK39" s="14">
        <v>0</v>
      </c>
      <c r="AL39" s="14">
        <v>0</v>
      </c>
      <c r="AM39" s="14">
        <v>0</v>
      </c>
      <c r="AN39" s="14">
        <v>0</v>
      </c>
      <c r="AO39" s="14">
        <v>0</v>
      </c>
      <c r="AP39" s="14">
        <v>1300</v>
      </c>
      <c r="AQ39" s="14">
        <v>1100</v>
      </c>
      <c r="AR39" s="14">
        <v>40</v>
      </c>
      <c r="AS39" s="14">
        <v>40</v>
      </c>
      <c r="AT39" s="14">
        <v>0</v>
      </c>
      <c r="AU39" s="14">
        <v>0</v>
      </c>
      <c r="AV39" s="14">
        <v>0</v>
      </c>
      <c r="AW39" s="14">
        <v>0</v>
      </c>
      <c r="AX39" s="14">
        <v>0</v>
      </c>
      <c r="AY39" s="14">
        <v>0</v>
      </c>
      <c r="AZ39" s="14">
        <v>0</v>
      </c>
      <c r="BA39" s="14">
        <v>0</v>
      </c>
      <c r="BB39" s="14">
        <v>0</v>
      </c>
      <c r="BC39" s="14">
        <v>0</v>
      </c>
      <c r="BD39" s="14">
        <v>0</v>
      </c>
      <c r="BE39" s="14">
        <v>0</v>
      </c>
      <c r="BF39" s="14">
        <v>500</v>
      </c>
      <c r="BG39" s="14">
        <v>500</v>
      </c>
      <c r="BH39" s="14">
        <v>0</v>
      </c>
      <c r="BI39" s="14">
        <v>0</v>
      </c>
      <c r="BJ39" s="14">
        <v>0</v>
      </c>
      <c r="BK39" s="14">
        <v>0</v>
      </c>
      <c r="BL39" s="14">
        <v>0</v>
      </c>
      <c r="BM39" s="14">
        <v>0</v>
      </c>
      <c r="BN39" s="14">
        <v>0</v>
      </c>
      <c r="BO39" s="14">
        <v>0</v>
      </c>
      <c r="BP39" s="14">
        <v>0</v>
      </c>
      <c r="BQ39" s="14">
        <v>0</v>
      </c>
      <c r="BR39" s="14">
        <v>0</v>
      </c>
      <c r="BS39" s="14">
        <v>0</v>
      </c>
      <c r="BT39" s="14">
        <v>0</v>
      </c>
      <c r="BU39" s="14">
        <v>0</v>
      </c>
      <c r="BV39" s="14">
        <v>0</v>
      </c>
      <c r="BW39" s="14">
        <v>0</v>
      </c>
      <c r="BX39" s="14">
        <v>0</v>
      </c>
      <c r="BY39" s="14">
        <v>0</v>
      </c>
      <c r="BZ39" s="14">
        <v>0</v>
      </c>
      <c r="CA39" s="14">
        <v>0</v>
      </c>
      <c r="CB39" s="14">
        <v>0</v>
      </c>
      <c r="CC39" s="14">
        <v>0</v>
      </c>
    </row>
    <row r="40" spans="1:81" s="30" customFormat="1" ht="31.5">
      <c r="A40" s="18">
        <v>34</v>
      </c>
      <c r="B40" s="18" t="s">
        <v>796</v>
      </c>
      <c r="C40" s="18">
        <v>729</v>
      </c>
      <c r="D40" s="32" t="s">
        <v>290</v>
      </c>
      <c r="E40" s="33" t="s">
        <v>206</v>
      </c>
      <c r="F40" s="776" t="s">
        <v>334</v>
      </c>
      <c r="G40" s="776" t="s">
        <v>68</v>
      </c>
      <c r="H40" s="483">
        <v>1</v>
      </c>
      <c r="I40" s="776" t="s">
        <v>204</v>
      </c>
      <c r="J40" s="2">
        <f t="shared" si="4"/>
        <v>29900</v>
      </c>
      <c r="K40" s="2">
        <v>16000</v>
      </c>
      <c r="L40" s="2">
        <f t="shared" si="1"/>
        <v>29900</v>
      </c>
      <c r="M40" s="2">
        <f t="shared" si="2"/>
        <v>4784000</v>
      </c>
      <c r="N40" s="2">
        <f t="shared" si="3"/>
        <v>478400000</v>
      </c>
      <c r="O40" s="240" t="s">
        <v>2233</v>
      </c>
      <c r="P40" s="247">
        <v>0</v>
      </c>
      <c r="Q40" s="241"/>
      <c r="R40" s="5">
        <v>0</v>
      </c>
      <c r="S40" s="5">
        <v>0</v>
      </c>
      <c r="T40" s="14">
        <v>0</v>
      </c>
      <c r="U40" s="14">
        <v>0</v>
      </c>
      <c r="V40" s="14">
        <v>0</v>
      </c>
      <c r="W40" s="14">
        <v>0</v>
      </c>
      <c r="X40" s="14">
        <v>0</v>
      </c>
      <c r="Y40" s="14">
        <v>0</v>
      </c>
      <c r="Z40" s="14">
        <v>0</v>
      </c>
      <c r="AA40" s="14">
        <v>0</v>
      </c>
      <c r="AB40" s="14">
        <v>0</v>
      </c>
      <c r="AC40" s="14">
        <v>0</v>
      </c>
      <c r="AD40" s="14">
        <v>0</v>
      </c>
      <c r="AE40" s="14">
        <v>0</v>
      </c>
      <c r="AF40" s="1">
        <v>0</v>
      </c>
      <c r="AG40" s="14">
        <v>0</v>
      </c>
      <c r="AH40" s="14">
        <v>13000</v>
      </c>
      <c r="AI40" s="14">
        <v>16000</v>
      </c>
      <c r="AJ40" s="14">
        <v>0</v>
      </c>
      <c r="AK40" s="14">
        <v>0</v>
      </c>
      <c r="AL40" s="14">
        <v>0</v>
      </c>
      <c r="AM40" s="14">
        <v>0</v>
      </c>
      <c r="AN40" s="14">
        <v>0</v>
      </c>
      <c r="AO40" s="14">
        <v>0</v>
      </c>
      <c r="AP40" s="14">
        <v>0</v>
      </c>
      <c r="AQ40" s="14">
        <v>0</v>
      </c>
      <c r="AR40" s="14">
        <v>0</v>
      </c>
      <c r="AS40" s="14">
        <v>0</v>
      </c>
      <c r="AT40" s="14">
        <v>0</v>
      </c>
      <c r="AU40" s="14">
        <v>0</v>
      </c>
      <c r="AV40" s="14">
        <v>0</v>
      </c>
      <c r="AW40" s="14">
        <v>0</v>
      </c>
      <c r="AX40" s="14">
        <v>0</v>
      </c>
      <c r="AY40" s="14">
        <v>0</v>
      </c>
      <c r="AZ40" s="14">
        <v>0</v>
      </c>
      <c r="BA40" s="14">
        <v>0</v>
      </c>
      <c r="BB40" s="14">
        <v>0</v>
      </c>
      <c r="BC40" s="14">
        <v>0</v>
      </c>
      <c r="BD40" s="14">
        <v>0</v>
      </c>
      <c r="BE40" s="14">
        <v>0</v>
      </c>
      <c r="BF40" s="14">
        <v>200</v>
      </c>
      <c r="BG40" s="14">
        <v>200</v>
      </c>
      <c r="BH40" s="14">
        <v>0</v>
      </c>
      <c r="BI40" s="14">
        <v>0</v>
      </c>
      <c r="BJ40" s="14">
        <v>0</v>
      </c>
      <c r="BK40" s="14">
        <v>0</v>
      </c>
      <c r="BL40" s="14">
        <v>0</v>
      </c>
      <c r="BM40" s="14">
        <v>0</v>
      </c>
      <c r="BN40" s="14">
        <v>0</v>
      </c>
      <c r="BO40" s="14">
        <v>0</v>
      </c>
      <c r="BP40" s="14">
        <v>0</v>
      </c>
      <c r="BQ40" s="14">
        <v>0</v>
      </c>
      <c r="BR40" s="14">
        <v>0</v>
      </c>
      <c r="BS40" s="14">
        <v>0</v>
      </c>
      <c r="BT40" s="14">
        <v>0</v>
      </c>
      <c r="BU40" s="14">
        <v>0</v>
      </c>
      <c r="BV40" s="14">
        <v>0</v>
      </c>
      <c r="BW40" s="14">
        <v>0</v>
      </c>
      <c r="BX40" s="14">
        <v>0</v>
      </c>
      <c r="BY40" s="14">
        <v>0</v>
      </c>
      <c r="BZ40" s="14">
        <v>250</v>
      </c>
      <c r="CA40" s="14">
        <v>250</v>
      </c>
      <c r="CB40" s="14">
        <v>0</v>
      </c>
      <c r="CC40" s="14">
        <v>0</v>
      </c>
    </row>
    <row r="41" spans="1:81" s="30" customFormat="1" ht="47.25">
      <c r="A41" s="18">
        <v>35</v>
      </c>
      <c r="B41" s="18" t="s">
        <v>797</v>
      </c>
      <c r="C41" s="18">
        <v>730</v>
      </c>
      <c r="D41" s="41" t="s">
        <v>213</v>
      </c>
      <c r="E41" s="33" t="s">
        <v>111</v>
      </c>
      <c r="F41" s="776" t="s">
        <v>332</v>
      </c>
      <c r="G41" s="776" t="s">
        <v>542</v>
      </c>
      <c r="H41" s="483">
        <v>1</v>
      </c>
      <c r="I41" s="776" t="s">
        <v>145</v>
      </c>
      <c r="J41" s="2">
        <f t="shared" si="4"/>
        <v>1900</v>
      </c>
      <c r="K41" s="2">
        <v>39500</v>
      </c>
      <c r="L41" s="2">
        <f t="shared" si="1"/>
        <v>1900</v>
      </c>
      <c r="M41" s="2">
        <f t="shared" si="2"/>
        <v>750500</v>
      </c>
      <c r="N41" s="2">
        <f t="shared" si="3"/>
        <v>75050000</v>
      </c>
      <c r="O41" s="240" t="s">
        <v>2233</v>
      </c>
      <c r="P41" s="247">
        <v>0</v>
      </c>
      <c r="Q41" s="241"/>
      <c r="R41" s="5">
        <v>0</v>
      </c>
      <c r="S41" s="5">
        <v>0</v>
      </c>
      <c r="T41" s="14">
        <v>150</v>
      </c>
      <c r="U41" s="14">
        <v>150</v>
      </c>
      <c r="V41" s="14">
        <v>0</v>
      </c>
      <c r="W41" s="14">
        <v>0</v>
      </c>
      <c r="X41" s="14">
        <v>0</v>
      </c>
      <c r="Y41" s="14">
        <v>0</v>
      </c>
      <c r="Z41" s="14">
        <v>0</v>
      </c>
      <c r="AA41" s="14">
        <v>0</v>
      </c>
      <c r="AB41" s="14">
        <v>0</v>
      </c>
      <c r="AC41" s="14">
        <v>0</v>
      </c>
      <c r="AD41" s="14">
        <v>0</v>
      </c>
      <c r="AE41" s="14">
        <v>0</v>
      </c>
      <c r="AF41" s="1">
        <v>0</v>
      </c>
      <c r="AG41" s="14">
        <v>0</v>
      </c>
      <c r="AH41" s="14">
        <v>0</v>
      </c>
      <c r="AI41" s="14">
        <v>0</v>
      </c>
      <c r="AJ41" s="14">
        <v>0</v>
      </c>
      <c r="AK41" s="14">
        <v>0</v>
      </c>
      <c r="AL41" s="14">
        <v>0</v>
      </c>
      <c r="AM41" s="14">
        <v>0</v>
      </c>
      <c r="AN41" s="14">
        <v>0</v>
      </c>
      <c r="AO41" s="14">
        <v>0</v>
      </c>
      <c r="AP41" s="14">
        <v>0</v>
      </c>
      <c r="AQ41" s="14">
        <v>0</v>
      </c>
      <c r="AR41" s="14">
        <v>0</v>
      </c>
      <c r="AS41" s="14">
        <v>0</v>
      </c>
      <c r="AT41" s="14">
        <v>800</v>
      </c>
      <c r="AU41" s="14">
        <v>800</v>
      </c>
      <c r="AV41" s="14">
        <v>0</v>
      </c>
      <c r="AW41" s="14">
        <v>0</v>
      </c>
      <c r="AX41" s="14">
        <v>0</v>
      </c>
      <c r="AY41" s="14">
        <v>0</v>
      </c>
      <c r="AZ41" s="14">
        <v>0</v>
      </c>
      <c r="BA41" s="14">
        <v>0</v>
      </c>
      <c r="BB41" s="14">
        <v>0</v>
      </c>
      <c r="BC41" s="14">
        <v>0</v>
      </c>
      <c r="BD41" s="14">
        <v>0</v>
      </c>
      <c r="BE41" s="14">
        <v>0</v>
      </c>
      <c r="BF41" s="14">
        <v>0</v>
      </c>
      <c r="BG41" s="14">
        <v>0</v>
      </c>
      <c r="BH41" s="14">
        <v>0</v>
      </c>
      <c r="BI41" s="14">
        <v>0</v>
      </c>
      <c r="BJ41" s="14">
        <v>0</v>
      </c>
      <c r="BK41" s="14">
        <v>0</v>
      </c>
      <c r="BL41" s="14">
        <v>0</v>
      </c>
      <c r="BM41" s="14">
        <v>0</v>
      </c>
      <c r="BN41" s="14">
        <v>0</v>
      </c>
      <c r="BO41" s="14">
        <v>0</v>
      </c>
      <c r="BP41" s="14">
        <v>0</v>
      </c>
      <c r="BQ41" s="14">
        <v>0</v>
      </c>
      <c r="BR41" s="14">
        <v>0</v>
      </c>
      <c r="BS41" s="14">
        <v>0</v>
      </c>
      <c r="BT41" s="14">
        <v>0</v>
      </c>
      <c r="BU41" s="14">
        <v>0</v>
      </c>
      <c r="BV41" s="14">
        <v>0</v>
      </c>
      <c r="BW41" s="14">
        <v>0</v>
      </c>
      <c r="BX41" s="14">
        <v>0</v>
      </c>
      <c r="BY41" s="14">
        <v>0</v>
      </c>
      <c r="BZ41" s="14">
        <v>0</v>
      </c>
      <c r="CA41" s="14">
        <v>0</v>
      </c>
      <c r="CB41" s="14">
        <v>0</v>
      </c>
      <c r="CC41" s="14">
        <v>0</v>
      </c>
    </row>
    <row r="42" spans="1:81" s="30" customFormat="1" ht="47.25">
      <c r="A42" s="18">
        <v>36</v>
      </c>
      <c r="B42" s="18" t="s">
        <v>798</v>
      </c>
      <c r="C42" s="18">
        <v>735</v>
      </c>
      <c r="D42" s="41" t="s">
        <v>213</v>
      </c>
      <c r="E42" s="33" t="s">
        <v>73</v>
      </c>
      <c r="F42" s="776" t="s">
        <v>332</v>
      </c>
      <c r="G42" s="776" t="s">
        <v>542</v>
      </c>
      <c r="H42" s="483">
        <v>1</v>
      </c>
      <c r="I42" s="776" t="s">
        <v>145</v>
      </c>
      <c r="J42" s="2">
        <f t="shared" si="4"/>
        <v>2100</v>
      </c>
      <c r="K42" s="2">
        <v>59000</v>
      </c>
      <c r="L42" s="2">
        <f t="shared" si="1"/>
        <v>2100</v>
      </c>
      <c r="M42" s="2">
        <f t="shared" si="2"/>
        <v>1239000</v>
      </c>
      <c r="N42" s="2">
        <f t="shared" si="3"/>
        <v>123900000</v>
      </c>
      <c r="O42" s="240" t="s">
        <v>2149</v>
      </c>
      <c r="P42" s="247">
        <v>63000</v>
      </c>
      <c r="Q42" s="241" t="s">
        <v>2257</v>
      </c>
      <c r="R42" s="5">
        <v>0</v>
      </c>
      <c r="S42" s="5">
        <v>0</v>
      </c>
      <c r="T42" s="14">
        <v>150</v>
      </c>
      <c r="U42" s="14">
        <v>150</v>
      </c>
      <c r="V42" s="14">
        <v>0</v>
      </c>
      <c r="W42" s="14">
        <v>0</v>
      </c>
      <c r="X42" s="14">
        <v>0</v>
      </c>
      <c r="Y42" s="14">
        <v>0</v>
      </c>
      <c r="Z42" s="14">
        <v>0</v>
      </c>
      <c r="AA42" s="14">
        <v>0</v>
      </c>
      <c r="AB42" s="14">
        <v>0</v>
      </c>
      <c r="AC42" s="14">
        <v>0</v>
      </c>
      <c r="AD42" s="14">
        <v>0</v>
      </c>
      <c r="AE42" s="14">
        <v>0</v>
      </c>
      <c r="AF42" s="1">
        <v>0</v>
      </c>
      <c r="AG42" s="14">
        <v>0</v>
      </c>
      <c r="AH42" s="14">
        <v>0</v>
      </c>
      <c r="AI42" s="14">
        <v>0</v>
      </c>
      <c r="AJ42" s="14">
        <v>0</v>
      </c>
      <c r="AK42" s="14">
        <v>0</v>
      </c>
      <c r="AL42" s="14">
        <v>0</v>
      </c>
      <c r="AM42" s="14">
        <v>0</v>
      </c>
      <c r="AN42" s="14">
        <v>0</v>
      </c>
      <c r="AO42" s="14">
        <v>0</v>
      </c>
      <c r="AP42" s="14">
        <v>400</v>
      </c>
      <c r="AQ42" s="14">
        <v>300</v>
      </c>
      <c r="AR42" s="14">
        <v>0</v>
      </c>
      <c r="AS42" s="14">
        <v>0</v>
      </c>
      <c r="AT42" s="14">
        <v>0</v>
      </c>
      <c r="AU42" s="14">
        <v>0</v>
      </c>
      <c r="AV42" s="14">
        <v>550</v>
      </c>
      <c r="AW42" s="14">
        <v>550</v>
      </c>
      <c r="AX42" s="14">
        <v>0</v>
      </c>
      <c r="AY42" s="14">
        <v>0</v>
      </c>
      <c r="AZ42" s="14">
        <v>0</v>
      </c>
      <c r="BA42" s="14">
        <v>0</v>
      </c>
      <c r="BB42" s="14">
        <v>0</v>
      </c>
      <c r="BC42" s="14">
        <v>0</v>
      </c>
      <c r="BD42" s="14">
        <v>0</v>
      </c>
      <c r="BE42" s="14">
        <v>0</v>
      </c>
      <c r="BF42" s="14">
        <v>0</v>
      </c>
      <c r="BG42" s="14">
        <v>0</v>
      </c>
      <c r="BH42" s="14">
        <v>0</v>
      </c>
      <c r="BI42" s="14">
        <v>0</v>
      </c>
      <c r="BJ42" s="14">
        <v>0</v>
      </c>
      <c r="BK42" s="14">
        <v>0</v>
      </c>
      <c r="BL42" s="14">
        <v>0</v>
      </c>
      <c r="BM42" s="14">
        <v>0</v>
      </c>
      <c r="BN42" s="14">
        <v>0</v>
      </c>
      <c r="BO42" s="14">
        <v>0</v>
      </c>
      <c r="BP42" s="14">
        <v>0</v>
      </c>
      <c r="BQ42" s="14">
        <v>0</v>
      </c>
      <c r="BR42" s="14">
        <v>0</v>
      </c>
      <c r="BS42" s="14">
        <v>0</v>
      </c>
      <c r="BT42" s="14">
        <v>0</v>
      </c>
      <c r="BU42" s="14">
        <v>0</v>
      </c>
      <c r="BV42" s="14">
        <v>0</v>
      </c>
      <c r="BW42" s="14">
        <v>0</v>
      </c>
      <c r="BX42" s="14">
        <v>0</v>
      </c>
      <c r="BY42" s="14">
        <v>0</v>
      </c>
      <c r="BZ42" s="14">
        <v>0</v>
      </c>
      <c r="CA42" s="14">
        <v>0</v>
      </c>
      <c r="CB42" s="14">
        <v>0</v>
      </c>
      <c r="CC42" s="14">
        <v>0</v>
      </c>
    </row>
    <row r="43" spans="1:81" s="30" customFormat="1" ht="47.25">
      <c r="A43" s="18">
        <v>37</v>
      </c>
      <c r="B43" s="18" t="s">
        <v>799</v>
      </c>
      <c r="C43" s="45"/>
      <c r="D43" s="36" t="s">
        <v>299</v>
      </c>
      <c r="E43" s="6" t="s">
        <v>521</v>
      </c>
      <c r="F43" s="11" t="s">
        <v>332</v>
      </c>
      <c r="G43" s="776" t="s">
        <v>542</v>
      </c>
      <c r="H43" s="483">
        <v>1</v>
      </c>
      <c r="I43" s="11" t="s">
        <v>513</v>
      </c>
      <c r="J43" s="2">
        <f t="shared" si="4"/>
        <v>1000</v>
      </c>
      <c r="K43" s="7">
        <v>1300000</v>
      </c>
      <c r="L43" s="2">
        <f t="shared" si="1"/>
        <v>1000</v>
      </c>
      <c r="M43" s="2">
        <f t="shared" si="2"/>
        <v>13000000</v>
      </c>
      <c r="N43" s="2">
        <f t="shared" si="3"/>
        <v>1300000000</v>
      </c>
      <c r="O43" s="240" t="s">
        <v>2149</v>
      </c>
      <c r="P43" s="247">
        <v>1518000</v>
      </c>
      <c r="Q43" s="241" t="s">
        <v>2235</v>
      </c>
      <c r="R43" s="7">
        <v>500</v>
      </c>
      <c r="S43" s="7">
        <v>500</v>
      </c>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row>
    <row r="44" spans="1:81" s="30" customFormat="1" ht="31.5">
      <c r="A44" s="18">
        <v>39</v>
      </c>
      <c r="B44" s="18" t="s">
        <v>800</v>
      </c>
      <c r="C44" s="18">
        <v>754</v>
      </c>
      <c r="D44" s="32" t="s">
        <v>295</v>
      </c>
      <c r="E44" s="33" t="s">
        <v>296</v>
      </c>
      <c r="F44" s="776" t="s">
        <v>331</v>
      </c>
      <c r="G44" s="776" t="s">
        <v>187</v>
      </c>
      <c r="H44" s="483">
        <v>1</v>
      </c>
      <c r="I44" s="776" t="s">
        <v>204</v>
      </c>
      <c r="J44" s="2">
        <f t="shared" si="4"/>
        <v>34100</v>
      </c>
      <c r="K44" s="2">
        <v>8800</v>
      </c>
      <c r="L44" s="2">
        <f t="shared" si="1"/>
        <v>34100</v>
      </c>
      <c r="M44" s="2">
        <f t="shared" si="2"/>
        <v>3000800</v>
      </c>
      <c r="N44" s="2">
        <f t="shared" si="3"/>
        <v>300080000</v>
      </c>
      <c r="O44" s="240" t="s">
        <v>2233</v>
      </c>
      <c r="P44" s="247">
        <v>0</v>
      </c>
      <c r="Q44" s="241"/>
      <c r="R44" s="5">
        <v>0</v>
      </c>
      <c r="S44" s="5">
        <v>0</v>
      </c>
      <c r="T44" s="14">
        <v>0</v>
      </c>
      <c r="U44" s="14">
        <v>0</v>
      </c>
      <c r="V44" s="14">
        <v>2600</v>
      </c>
      <c r="W44" s="14">
        <v>2200</v>
      </c>
      <c r="X44" s="14">
        <v>0</v>
      </c>
      <c r="Y44" s="14">
        <v>0</v>
      </c>
      <c r="Z44" s="14">
        <v>0</v>
      </c>
      <c r="AA44" s="14">
        <v>0</v>
      </c>
      <c r="AB44" s="14">
        <v>0</v>
      </c>
      <c r="AC44" s="14">
        <v>0</v>
      </c>
      <c r="AD44" s="14">
        <v>0</v>
      </c>
      <c r="AE44" s="14">
        <v>0</v>
      </c>
      <c r="AF44" s="1">
        <v>0</v>
      </c>
      <c r="AG44" s="14">
        <v>0</v>
      </c>
      <c r="AH44" s="14">
        <v>0</v>
      </c>
      <c r="AI44" s="14">
        <v>0</v>
      </c>
      <c r="AJ44" s="14">
        <v>0</v>
      </c>
      <c r="AK44" s="14">
        <v>0</v>
      </c>
      <c r="AL44" s="14">
        <v>0</v>
      </c>
      <c r="AM44" s="14">
        <v>0</v>
      </c>
      <c r="AN44" s="14">
        <v>0</v>
      </c>
      <c r="AO44" s="14">
        <v>0</v>
      </c>
      <c r="AP44" s="14">
        <v>0</v>
      </c>
      <c r="AQ44" s="14">
        <v>0</v>
      </c>
      <c r="AR44" s="14">
        <v>0</v>
      </c>
      <c r="AS44" s="14">
        <v>0</v>
      </c>
      <c r="AT44" s="14">
        <v>0</v>
      </c>
      <c r="AU44" s="14">
        <v>0</v>
      </c>
      <c r="AV44" s="14">
        <v>0</v>
      </c>
      <c r="AW44" s="14">
        <v>0</v>
      </c>
      <c r="AX44" s="14">
        <v>0</v>
      </c>
      <c r="AY44" s="14">
        <v>0</v>
      </c>
      <c r="AZ44" s="14">
        <v>0</v>
      </c>
      <c r="BA44" s="14">
        <v>0</v>
      </c>
      <c r="BB44" s="14">
        <v>0</v>
      </c>
      <c r="BC44" s="14">
        <v>0</v>
      </c>
      <c r="BD44" s="14">
        <v>0</v>
      </c>
      <c r="BE44" s="14">
        <v>0</v>
      </c>
      <c r="BF44" s="14">
        <v>13000</v>
      </c>
      <c r="BG44" s="14">
        <v>11000</v>
      </c>
      <c r="BH44" s="14">
        <v>0</v>
      </c>
      <c r="BI44" s="14">
        <v>0</v>
      </c>
      <c r="BJ44" s="14">
        <v>2000</v>
      </c>
      <c r="BK44" s="14">
        <v>2800</v>
      </c>
      <c r="BL44" s="14">
        <v>0</v>
      </c>
      <c r="BM44" s="14">
        <v>0</v>
      </c>
      <c r="BN44" s="14">
        <v>0</v>
      </c>
      <c r="BO44" s="14">
        <v>0</v>
      </c>
      <c r="BP44" s="14">
        <v>0</v>
      </c>
      <c r="BQ44" s="14">
        <v>0</v>
      </c>
      <c r="BR44" s="14">
        <v>0</v>
      </c>
      <c r="BS44" s="14">
        <v>0</v>
      </c>
      <c r="BT44" s="14">
        <v>0</v>
      </c>
      <c r="BU44" s="14">
        <v>0</v>
      </c>
      <c r="BV44" s="14">
        <v>0</v>
      </c>
      <c r="BW44" s="14">
        <v>0</v>
      </c>
      <c r="BX44" s="14">
        <v>0</v>
      </c>
      <c r="BY44" s="14">
        <v>0</v>
      </c>
      <c r="BZ44" s="14">
        <v>250</v>
      </c>
      <c r="CA44" s="14">
        <v>250</v>
      </c>
      <c r="CB44" s="14">
        <v>0</v>
      </c>
      <c r="CC44" s="14">
        <v>0</v>
      </c>
    </row>
    <row r="45" spans="1:81" s="30" customFormat="1" ht="31.5">
      <c r="A45" s="18">
        <v>40</v>
      </c>
      <c r="B45" s="18" t="s">
        <v>801</v>
      </c>
      <c r="C45" s="18">
        <v>783</v>
      </c>
      <c r="D45" s="32" t="s">
        <v>119</v>
      </c>
      <c r="E45" s="33" t="s">
        <v>80</v>
      </c>
      <c r="F45" s="776" t="s">
        <v>106</v>
      </c>
      <c r="G45" s="776" t="s">
        <v>81</v>
      </c>
      <c r="H45" s="483">
        <v>1</v>
      </c>
      <c r="I45" s="776" t="s">
        <v>8</v>
      </c>
      <c r="J45" s="2">
        <f t="shared" si="4"/>
        <v>3185</v>
      </c>
      <c r="K45" s="2">
        <v>97000</v>
      </c>
      <c r="L45" s="2">
        <f t="shared" si="1"/>
        <v>3185</v>
      </c>
      <c r="M45" s="2">
        <f t="shared" si="2"/>
        <v>3089450</v>
      </c>
      <c r="N45" s="2">
        <f t="shared" si="3"/>
        <v>308945000</v>
      </c>
      <c r="O45" s="240" t="s">
        <v>2233</v>
      </c>
      <c r="P45" s="247">
        <v>0</v>
      </c>
      <c r="Q45" s="241"/>
      <c r="R45" s="5">
        <v>750</v>
      </c>
      <c r="S45" s="5">
        <v>750</v>
      </c>
      <c r="T45" s="14">
        <v>0</v>
      </c>
      <c r="U45" s="14">
        <v>0</v>
      </c>
      <c r="V45" s="14">
        <v>87</v>
      </c>
      <c r="W45" s="14">
        <v>73</v>
      </c>
      <c r="X45" s="14">
        <v>4</v>
      </c>
      <c r="Y45" s="14">
        <v>6</v>
      </c>
      <c r="Z45" s="14">
        <v>0</v>
      </c>
      <c r="AA45" s="14">
        <v>0</v>
      </c>
      <c r="AB45" s="14">
        <v>0</v>
      </c>
      <c r="AC45" s="14">
        <v>0</v>
      </c>
      <c r="AD45" s="14">
        <v>0</v>
      </c>
      <c r="AE45" s="14">
        <v>0</v>
      </c>
      <c r="AF45" s="1">
        <v>30</v>
      </c>
      <c r="AG45" s="14">
        <v>30</v>
      </c>
      <c r="AH45" s="14">
        <v>0</v>
      </c>
      <c r="AI45" s="14">
        <v>0</v>
      </c>
      <c r="AJ45" s="14">
        <v>0</v>
      </c>
      <c r="AK45" s="14">
        <v>0</v>
      </c>
      <c r="AL45" s="14">
        <v>0</v>
      </c>
      <c r="AM45" s="14">
        <v>0</v>
      </c>
      <c r="AN45" s="14">
        <v>0</v>
      </c>
      <c r="AO45" s="14">
        <v>0</v>
      </c>
      <c r="AP45" s="14">
        <v>40</v>
      </c>
      <c r="AQ45" s="14">
        <v>40</v>
      </c>
      <c r="AR45" s="14">
        <v>15</v>
      </c>
      <c r="AS45" s="14">
        <v>10</v>
      </c>
      <c r="AT45" s="14">
        <v>0</v>
      </c>
      <c r="AU45" s="14">
        <v>0</v>
      </c>
      <c r="AV45" s="14">
        <v>130</v>
      </c>
      <c r="AW45" s="14">
        <v>140</v>
      </c>
      <c r="AX45" s="14">
        <v>0</v>
      </c>
      <c r="AY45" s="14">
        <v>0</v>
      </c>
      <c r="AZ45" s="14">
        <v>15</v>
      </c>
      <c r="BA45" s="14">
        <v>15</v>
      </c>
      <c r="BB45" s="14">
        <v>0</v>
      </c>
      <c r="BC45" s="14">
        <v>0</v>
      </c>
      <c r="BD45" s="14">
        <v>0</v>
      </c>
      <c r="BE45" s="14">
        <v>0</v>
      </c>
      <c r="BF45" s="14">
        <v>100</v>
      </c>
      <c r="BG45" s="14">
        <v>100</v>
      </c>
      <c r="BH45" s="14">
        <v>0</v>
      </c>
      <c r="BI45" s="14">
        <v>0</v>
      </c>
      <c r="BJ45" s="14">
        <v>250</v>
      </c>
      <c r="BK45" s="14">
        <v>300</v>
      </c>
      <c r="BL45" s="14">
        <v>0</v>
      </c>
      <c r="BM45" s="14">
        <v>0</v>
      </c>
      <c r="BN45" s="14">
        <v>0</v>
      </c>
      <c r="BO45" s="14">
        <v>0</v>
      </c>
      <c r="BP45" s="14">
        <v>0</v>
      </c>
      <c r="BQ45" s="14">
        <v>0</v>
      </c>
      <c r="BR45" s="14">
        <v>0</v>
      </c>
      <c r="BS45" s="14">
        <v>0</v>
      </c>
      <c r="BT45" s="14">
        <v>0</v>
      </c>
      <c r="BU45" s="14">
        <v>0</v>
      </c>
      <c r="BV45" s="14">
        <v>0</v>
      </c>
      <c r="BW45" s="14">
        <v>0</v>
      </c>
      <c r="BX45" s="14">
        <v>0</v>
      </c>
      <c r="BY45" s="14">
        <v>0</v>
      </c>
      <c r="BZ45" s="14">
        <v>150</v>
      </c>
      <c r="CA45" s="14">
        <v>150</v>
      </c>
      <c r="CB45" s="14">
        <v>0</v>
      </c>
      <c r="CC45" s="14">
        <v>0</v>
      </c>
    </row>
    <row r="46" spans="1:81" s="30" customFormat="1" ht="25.5">
      <c r="A46" s="18">
        <v>41</v>
      </c>
      <c r="B46" s="18" t="s">
        <v>802</v>
      </c>
      <c r="C46" s="18">
        <v>784</v>
      </c>
      <c r="D46" s="32" t="s">
        <v>119</v>
      </c>
      <c r="E46" s="33" t="s">
        <v>78</v>
      </c>
      <c r="F46" s="776" t="s">
        <v>333</v>
      </c>
      <c r="G46" s="776" t="s">
        <v>79</v>
      </c>
      <c r="H46" s="483">
        <v>1</v>
      </c>
      <c r="I46" s="776" t="s">
        <v>279</v>
      </c>
      <c r="J46" s="2">
        <f t="shared" si="4"/>
        <v>760</v>
      </c>
      <c r="K46" s="2">
        <v>50500</v>
      </c>
      <c r="L46" s="2">
        <f t="shared" si="1"/>
        <v>760</v>
      </c>
      <c r="M46" s="2">
        <f t="shared" si="2"/>
        <v>383800</v>
      </c>
      <c r="N46" s="2">
        <f t="shared" si="3"/>
        <v>38380000</v>
      </c>
      <c r="O46" s="240" t="s">
        <v>2233</v>
      </c>
      <c r="P46" s="247">
        <v>0</v>
      </c>
      <c r="Q46" s="241"/>
      <c r="R46" s="5">
        <v>300</v>
      </c>
      <c r="S46" s="5">
        <v>300</v>
      </c>
      <c r="T46" s="14">
        <v>0</v>
      </c>
      <c r="U46" s="14">
        <v>0</v>
      </c>
      <c r="V46" s="14">
        <v>0</v>
      </c>
      <c r="W46" s="14">
        <v>0</v>
      </c>
      <c r="X46" s="14">
        <v>0</v>
      </c>
      <c r="Y46" s="14">
        <v>0</v>
      </c>
      <c r="Z46" s="14">
        <v>0</v>
      </c>
      <c r="AA46" s="14">
        <v>0</v>
      </c>
      <c r="AB46" s="14">
        <v>0</v>
      </c>
      <c r="AC46" s="14">
        <v>0</v>
      </c>
      <c r="AD46" s="14">
        <v>0</v>
      </c>
      <c r="AE46" s="14">
        <v>0</v>
      </c>
      <c r="AF46" s="1">
        <v>0</v>
      </c>
      <c r="AG46" s="14">
        <v>0</v>
      </c>
      <c r="AH46" s="14">
        <v>0</v>
      </c>
      <c r="AI46" s="14">
        <v>0</v>
      </c>
      <c r="AJ46" s="14">
        <v>0</v>
      </c>
      <c r="AK46" s="14">
        <v>0</v>
      </c>
      <c r="AL46" s="14">
        <v>0</v>
      </c>
      <c r="AM46" s="14">
        <v>0</v>
      </c>
      <c r="AN46" s="14">
        <v>0</v>
      </c>
      <c r="AO46" s="14">
        <v>0</v>
      </c>
      <c r="AP46" s="14">
        <v>0</v>
      </c>
      <c r="AQ46" s="14">
        <v>0</v>
      </c>
      <c r="AR46" s="14">
        <v>0</v>
      </c>
      <c r="AS46" s="14">
        <v>0</v>
      </c>
      <c r="AT46" s="14">
        <v>0</v>
      </c>
      <c r="AU46" s="14">
        <v>0</v>
      </c>
      <c r="AV46" s="14">
        <v>0</v>
      </c>
      <c r="AW46" s="14">
        <v>0</v>
      </c>
      <c r="AX46" s="14">
        <v>0</v>
      </c>
      <c r="AY46" s="14">
        <v>0</v>
      </c>
      <c r="AZ46" s="14">
        <v>0</v>
      </c>
      <c r="BA46" s="14">
        <v>0</v>
      </c>
      <c r="BB46" s="14">
        <v>0</v>
      </c>
      <c r="BC46" s="14">
        <v>0</v>
      </c>
      <c r="BD46" s="14">
        <v>0</v>
      </c>
      <c r="BE46" s="14">
        <v>0</v>
      </c>
      <c r="BF46" s="14">
        <v>0</v>
      </c>
      <c r="BG46" s="14">
        <v>0</v>
      </c>
      <c r="BH46" s="14">
        <v>0</v>
      </c>
      <c r="BI46" s="14">
        <v>0</v>
      </c>
      <c r="BJ46" s="14">
        <v>70</v>
      </c>
      <c r="BK46" s="14">
        <v>90</v>
      </c>
      <c r="BL46" s="14">
        <v>0</v>
      </c>
      <c r="BM46" s="14">
        <v>0</v>
      </c>
      <c r="BN46" s="14">
        <v>0</v>
      </c>
      <c r="BO46" s="14">
        <v>0</v>
      </c>
      <c r="BP46" s="14">
        <v>0</v>
      </c>
      <c r="BQ46" s="14">
        <v>0</v>
      </c>
      <c r="BR46" s="14">
        <v>0</v>
      </c>
      <c r="BS46" s="14">
        <v>0</v>
      </c>
      <c r="BT46" s="14">
        <v>0</v>
      </c>
      <c r="BU46" s="14">
        <v>0</v>
      </c>
      <c r="BV46" s="14">
        <v>0</v>
      </c>
      <c r="BW46" s="14">
        <v>0</v>
      </c>
      <c r="BX46" s="14">
        <v>0</v>
      </c>
      <c r="BY46" s="14">
        <v>0</v>
      </c>
      <c r="BZ46" s="14">
        <v>0</v>
      </c>
      <c r="CA46" s="14">
        <v>0</v>
      </c>
      <c r="CB46" s="14">
        <v>0</v>
      </c>
      <c r="CC46" s="14">
        <v>0</v>
      </c>
    </row>
    <row r="47" spans="1:81" s="30" customFormat="1" ht="25.5">
      <c r="A47" s="18">
        <v>42</v>
      </c>
      <c r="B47" s="18" t="s">
        <v>803</v>
      </c>
      <c r="C47" s="18">
        <v>789</v>
      </c>
      <c r="D47" s="50" t="s">
        <v>393</v>
      </c>
      <c r="E47" s="8" t="s">
        <v>383</v>
      </c>
      <c r="F47" s="776" t="s">
        <v>332</v>
      </c>
      <c r="G47" s="781" t="s">
        <v>189</v>
      </c>
      <c r="H47" s="483">
        <v>1</v>
      </c>
      <c r="I47" s="781" t="s">
        <v>190</v>
      </c>
      <c r="J47" s="2">
        <f t="shared" si="4"/>
        <v>31720</v>
      </c>
      <c r="K47" s="2">
        <v>7700</v>
      </c>
      <c r="L47" s="2">
        <f t="shared" si="1"/>
        <v>31720</v>
      </c>
      <c r="M47" s="2">
        <f t="shared" si="2"/>
        <v>2442440</v>
      </c>
      <c r="N47" s="2">
        <f t="shared" si="3"/>
        <v>244244000</v>
      </c>
      <c r="O47" s="240" t="s">
        <v>2233</v>
      </c>
      <c r="P47" s="247">
        <v>0</v>
      </c>
      <c r="Q47" s="241"/>
      <c r="R47" s="5">
        <v>5000</v>
      </c>
      <c r="S47" s="5">
        <v>5000</v>
      </c>
      <c r="T47" s="14">
        <v>3000</v>
      </c>
      <c r="U47" s="14">
        <v>3000</v>
      </c>
      <c r="V47" s="14">
        <v>0</v>
      </c>
      <c r="W47" s="14">
        <v>0</v>
      </c>
      <c r="X47" s="14">
        <v>20</v>
      </c>
      <c r="Y47" s="14">
        <v>30</v>
      </c>
      <c r="Z47" s="14">
        <v>0</v>
      </c>
      <c r="AA47" s="14">
        <v>0</v>
      </c>
      <c r="AB47" s="14">
        <v>0</v>
      </c>
      <c r="AC47" s="14">
        <v>0</v>
      </c>
      <c r="AD47" s="14">
        <v>0</v>
      </c>
      <c r="AE47" s="14">
        <v>0</v>
      </c>
      <c r="AF47" s="1">
        <v>0</v>
      </c>
      <c r="AG47" s="14">
        <v>0</v>
      </c>
      <c r="AH47" s="14">
        <v>50</v>
      </c>
      <c r="AI47" s="14">
        <v>50</v>
      </c>
      <c r="AJ47" s="14">
        <v>150</v>
      </c>
      <c r="AK47" s="14">
        <v>150</v>
      </c>
      <c r="AL47" s="14">
        <v>2000</v>
      </c>
      <c r="AM47" s="14">
        <v>2000</v>
      </c>
      <c r="AN47" s="14">
        <v>40</v>
      </c>
      <c r="AO47" s="14">
        <v>50</v>
      </c>
      <c r="AP47" s="14">
        <v>130</v>
      </c>
      <c r="AQ47" s="14">
        <v>110</v>
      </c>
      <c r="AR47" s="14">
        <v>0</v>
      </c>
      <c r="AS47" s="14">
        <v>0</v>
      </c>
      <c r="AT47" s="14">
        <v>0</v>
      </c>
      <c r="AU47" s="14">
        <v>0</v>
      </c>
      <c r="AV47" s="14">
        <v>350</v>
      </c>
      <c r="AW47" s="14">
        <v>400</v>
      </c>
      <c r="AX47" s="14">
        <v>0</v>
      </c>
      <c r="AY47" s="14">
        <v>0</v>
      </c>
      <c r="AZ47" s="14">
        <v>80</v>
      </c>
      <c r="BA47" s="14">
        <v>80</v>
      </c>
      <c r="BB47" s="14">
        <v>0</v>
      </c>
      <c r="BC47" s="14">
        <v>0</v>
      </c>
      <c r="BD47" s="14">
        <v>0</v>
      </c>
      <c r="BE47" s="14">
        <v>0</v>
      </c>
      <c r="BF47" s="14">
        <v>1000</v>
      </c>
      <c r="BG47" s="14">
        <v>1000</v>
      </c>
      <c r="BH47" s="14">
        <v>0</v>
      </c>
      <c r="BI47" s="14">
        <v>0</v>
      </c>
      <c r="BJ47" s="14">
        <v>3500</v>
      </c>
      <c r="BK47" s="14">
        <v>4500</v>
      </c>
      <c r="BL47" s="14">
        <v>0</v>
      </c>
      <c r="BM47" s="14">
        <v>0</v>
      </c>
      <c r="BN47" s="14">
        <v>10</v>
      </c>
      <c r="BO47" s="14">
        <v>20</v>
      </c>
      <c r="BP47" s="14">
        <v>0</v>
      </c>
      <c r="BQ47" s="14">
        <v>0</v>
      </c>
      <c r="BR47" s="14">
        <v>0</v>
      </c>
      <c r="BS47" s="14">
        <v>0</v>
      </c>
      <c r="BT47" s="14">
        <v>0</v>
      </c>
      <c r="BU47" s="14">
        <v>0</v>
      </c>
      <c r="BV47" s="14">
        <v>0</v>
      </c>
      <c r="BW47" s="14">
        <v>0</v>
      </c>
      <c r="BX47" s="14">
        <v>0</v>
      </c>
      <c r="BY47" s="14">
        <v>0</v>
      </c>
      <c r="BZ47" s="14">
        <v>0</v>
      </c>
      <c r="CA47" s="14">
        <v>0</v>
      </c>
      <c r="CB47" s="14">
        <v>0</v>
      </c>
      <c r="CC47" s="14">
        <v>0</v>
      </c>
    </row>
    <row r="48" spans="1:81" s="30" customFormat="1" ht="25.5">
      <c r="A48" s="18">
        <v>43</v>
      </c>
      <c r="B48" s="18" t="s">
        <v>804</v>
      </c>
      <c r="C48" s="18">
        <v>796</v>
      </c>
      <c r="D48" s="33" t="s">
        <v>39</v>
      </c>
      <c r="E48" s="33" t="s">
        <v>236</v>
      </c>
      <c r="F48" s="776" t="s">
        <v>332</v>
      </c>
      <c r="G48" s="776" t="s">
        <v>189</v>
      </c>
      <c r="H48" s="483">
        <v>1</v>
      </c>
      <c r="I48" s="776" t="s">
        <v>190</v>
      </c>
      <c r="J48" s="2">
        <f t="shared" si="4"/>
        <v>33000</v>
      </c>
      <c r="K48" s="2">
        <v>7500</v>
      </c>
      <c r="L48" s="2">
        <f t="shared" si="1"/>
        <v>33000</v>
      </c>
      <c r="M48" s="2">
        <f t="shared" si="2"/>
        <v>2475000</v>
      </c>
      <c r="N48" s="2">
        <f t="shared" si="3"/>
        <v>247500000</v>
      </c>
      <c r="O48" s="240" t="s">
        <v>2149</v>
      </c>
      <c r="P48" s="247">
        <v>18066</v>
      </c>
      <c r="Q48" s="241"/>
      <c r="R48" s="5">
        <v>0</v>
      </c>
      <c r="S48" s="5">
        <v>0</v>
      </c>
      <c r="T48" s="14">
        <v>500</v>
      </c>
      <c r="U48" s="14">
        <v>500</v>
      </c>
      <c r="V48" s="14">
        <v>0</v>
      </c>
      <c r="W48" s="14">
        <v>0</v>
      </c>
      <c r="X48" s="14">
        <v>0</v>
      </c>
      <c r="Y48" s="14">
        <v>0</v>
      </c>
      <c r="Z48" s="14">
        <v>0</v>
      </c>
      <c r="AA48" s="14">
        <v>0</v>
      </c>
      <c r="AB48" s="14">
        <v>0</v>
      </c>
      <c r="AC48" s="14">
        <v>0</v>
      </c>
      <c r="AD48" s="14">
        <v>0</v>
      </c>
      <c r="AE48" s="14">
        <v>0</v>
      </c>
      <c r="AF48" s="1">
        <v>0</v>
      </c>
      <c r="AG48" s="14">
        <v>0</v>
      </c>
      <c r="AH48" s="14">
        <v>0</v>
      </c>
      <c r="AI48" s="14">
        <v>0</v>
      </c>
      <c r="AJ48" s="14">
        <v>15000</v>
      </c>
      <c r="AK48" s="14">
        <v>15000</v>
      </c>
      <c r="AL48" s="14">
        <v>0</v>
      </c>
      <c r="AM48" s="14">
        <v>0</v>
      </c>
      <c r="AN48" s="14">
        <v>0</v>
      </c>
      <c r="AO48" s="14">
        <v>0</v>
      </c>
      <c r="AP48" s="14">
        <v>0</v>
      </c>
      <c r="AQ48" s="14">
        <v>0</v>
      </c>
      <c r="AR48" s="14">
        <v>0</v>
      </c>
      <c r="AS48" s="14">
        <v>0</v>
      </c>
      <c r="AT48" s="14">
        <v>0</v>
      </c>
      <c r="AU48" s="14">
        <v>0</v>
      </c>
      <c r="AV48" s="14">
        <v>0</v>
      </c>
      <c r="AW48" s="14">
        <v>0</v>
      </c>
      <c r="AX48" s="14">
        <v>0</v>
      </c>
      <c r="AY48" s="14">
        <v>0</v>
      </c>
      <c r="AZ48" s="14">
        <v>0</v>
      </c>
      <c r="BA48" s="14">
        <v>0</v>
      </c>
      <c r="BB48" s="14">
        <v>0</v>
      </c>
      <c r="BC48" s="14">
        <v>0</v>
      </c>
      <c r="BD48" s="14">
        <v>0</v>
      </c>
      <c r="BE48" s="14">
        <v>0</v>
      </c>
      <c r="BF48" s="14">
        <v>1000</v>
      </c>
      <c r="BG48" s="14">
        <v>1000</v>
      </c>
      <c r="BH48" s="14">
        <v>0</v>
      </c>
      <c r="BI48" s="14">
        <v>0</v>
      </c>
      <c r="BJ48" s="14">
        <v>0</v>
      </c>
      <c r="BK48" s="14">
        <v>0</v>
      </c>
      <c r="BL48" s="14">
        <v>0</v>
      </c>
      <c r="BM48" s="14">
        <v>0</v>
      </c>
      <c r="BN48" s="14">
        <v>0</v>
      </c>
      <c r="BO48" s="14">
        <v>0</v>
      </c>
      <c r="BP48" s="14">
        <v>0</v>
      </c>
      <c r="BQ48" s="14">
        <v>0</v>
      </c>
      <c r="BR48" s="14">
        <v>0</v>
      </c>
      <c r="BS48" s="14">
        <v>0</v>
      </c>
      <c r="BT48" s="14">
        <v>0</v>
      </c>
      <c r="BU48" s="14">
        <v>0</v>
      </c>
      <c r="BV48" s="14">
        <v>0</v>
      </c>
      <c r="BW48" s="14">
        <v>0</v>
      </c>
      <c r="BX48" s="14">
        <v>0</v>
      </c>
      <c r="BY48" s="14">
        <v>0</v>
      </c>
      <c r="BZ48" s="14">
        <v>0</v>
      </c>
      <c r="CA48" s="14">
        <v>0</v>
      </c>
      <c r="CB48" s="14">
        <v>0</v>
      </c>
      <c r="CC48" s="14">
        <v>0</v>
      </c>
    </row>
    <row r="49" spans="1:81" s="30" customFormat="1" ht="25.5">
      <c r="A49" s="18">
        <v>44</v>
      </c>
      <c r="B49" s="18" t="s">
        <v>805</v>
      </c>
      <c r="C49" s="18">
        <v>812</v>
      </c>
      <c r="D49" s="33" t="s">
        <v>184</v>
      </c>
      <c r="E49" s="33" t="s">
        <v>202</v>
      </c>
      <c r="F49" s="776" t="s">
        <v>331</v>
      </c>
      <c r="G49" s="776" t="s">
        <v>187</v>
      </c>
      <c r="H49" s="483">
        <v>1</v>
      </c>
      <c r="I49" s="776" t="s">
        <v>204</v>
      </c>
      <c r="J49" s="2">
        <f t="shared" si="4"/>
        <v>28400</v>
      </c>
      <c r="K49" s="2">
        <v>990</v>
      </c>
      <c r="L49" s="2">
        <f t="shared" si="1"/>
        <v>28400</v>
      </c>
      <c r="M49" s="2">
        <f t="shared" si="2"/>
        <v>281160</v>
      </c>
      <c r="N49" s="2">
        <f t="shared" si="3"/>
        <v>28116000</v>
      </c>
      <c r="O49" s="240" t="s">
        <v>2149</v>
      </c>
      <c r="P49" s="247">
        <v>1800</v>
      </c>
      <c r="Q49" s="241"/>
      <c r="R49" s="5">
        <v>400</v>
      </c>
      <c r="S49" s="5">
        <v>400</v>
      </c>
      <c r="T49" s="14">
        <v>300</v>
      </c>
      <c r="U49" s="14">
        <v>300</v>
      </c>
      <c r="V49" s="14">
        <v>6500</v>
      </c>
      <c r="W49" s="14">
        <v>5500</v>
      </c>
      <c r="X49" s="14">
        <v>0</v>
      </c>
      <c r="Y49" s="14">
        <v>0</v>
      </c>
      <c r="Z49" s="14">
        <v>0</v>
      </c>
      <c r="AA49" s="14">
        <v>0</v>
      </c>
      <c r="AB49" s="14">
        <v>0</v>
      </c>
      <c r="AC49" s="14">
        <v>0</v>
      </c>
      <c r="AD49" s="14">
        <v>0</v>
      </c>
      <c r="AE49" s="14">
        <v>0</v>
      </c>
      <c r="AF49" s="1">
        <v>0</v>
      </c>
      <c r="AG49" s="14">
        <v>0</v>
      </c>
      <c r="AH49" s="14">
        <v>0</v>
      </c>
      <c r="AI49" s="14">
        <v>0</v>
      </c>
      <c r="AJ49" s="14">
        <v>0</v>
      </c>
      <c r="AK49" s="14">
        <v>0</v>
      </c>
      <c r="AL49" s="14">
        <v>0</v>
      </c>
      <c r="AM49" s="14">
        <v>0</v>
      </c>
      <c r="AN49" s="14">
        <v>0</v>
      </c>
      <c r="AO49" s="14">
        <v>0</v>
      </c>
      <c r="AP49" s="14">
        <v>0</v>
      </c>
      <c r="AQ49" s="14">
        <v>0</v>
      </c>
      <c r="AR49" s="14">
        <v>0</v>
      </c>
      <c r="AS49" s="14">
        <v>0</v>
      </c>
      <c r="AT49" s="14">
        <v>0</v>
      </c>
      <c r="AU49" s="14">
        <v>0</v>
      </c>
      <c r="AV49" s="14">
        <v>2500</v>
      </c>
      <c r="AW49" s="14">
        <v>2500</v>
      </c>
      <c r="AX49" s="14">
        <v>0</v>
      </c>
      <c r="AY49" s="14">
        <v>0</v>
      </c>
      <c r="AZ49" s="14">
        <v>0</v>
      </c>
      <c r="BA49" s="14">
        <v>0</v>
      </c>
      <c r="BB49" s="14">
        <v>0</v>
      </c>
      <c r="BC49" s="14">
        <v>0</v>
      </c>
      <c r="BD49" s="14">
        <v>0</v>
      </c>
      <c r="BE49" s="14">
        <v>0</v>
      </c>
      <c r="BF49" s="14">
        <v>5500</v>
      </c>
      <c r="BG49" s="14">
        <v>4500</v>
      </c>
      <c r="BH49" s="14">
        <v>0</v>
      </c>
      <c r="BI49" s="14">
        <v>0</v>
      </c>
      <c r="BJ49" s="14">
        <v>0</v>
      </c>
      <c r="BK49" s="14">
        <v>0</v>
      </c>
      <c r="BL49" s="14">
        <v>0</v>
      </c>
      <c r="BM49" s="14">
        <v>0</v>
      </c>
      <c r="BN49" s="14">
        <v>0</v>
      </c>
      <c r="BO49" s="14">
        <v>0</v>
      </c>
      <c r="BP49" s="14">
        <v>0</v>
      </c>
      <c r="BQ49" s="14">
        <v>0</v>
      </c>
      <c r="BR49" s="14">
        <v>0</v>
      </c>
      <c r="BS49" s="14">
        <v>0</v>
      </c>
      <c r="BT49" s="14">
        <v>0</v>
      </c>
      <c r="BU49" s="14">
        <v>0</v>
      </c>
      <c r="BV49" s="14">
        <v>0</v>
      </c>
      <c r="BW49" s="14">
        <v>0</v>
      </c>
      <c r="BX49" s="14">
        <v>0</v>
      </c>
      <c r="BY49" s="14">
        <v>0</v>
      </c>
      <c r="BZ49" s="14">
        <v>0</v>
      </c>
      <c r="CA49" s="14">
        <v>0</v>
      </c>
      <c r="CB49" s="14">
        <v>0</v>
      </c>
      <c r="CC49" s="14">
        <v>0</v>
      </c>
    </row>
    <row r="50" spans="1:81" s="30" customFormat="1" ht="25.5">
      <c r="A50" s="18">
        <v>45</v>
      </c>
      <c r="B50" s="18" t="s">
        <v>806</v>
      </c>
      <c r="C50" s="18">
        <v>827</v>
      </c>
      <c r="D50" s="32" t="s">
        <v>69</v>
      </c>
      <c r="E50" s="33" t="s">
        <v>265</v>
      </c>
      <c r="F50" s="776" t="s">
        <v>332</v>
      </c>
      <c r="G50" s="776" t="s">
        <v>189</v>
      </c>
      <c r="H50" s="483">
        <v>1</v>
      </c>
      <c r="I50" s="776" t="s">
        <v>145</v>
      </c>
      <c r="J50" s="2">
        <f t="shared" si="4"/>
        <v>14985</v>
      </c>
      <c r="K50" s="2">
        <v>55900</v>
      </c>
      <c r="L50" s="2">
        <f t="shared" si="1"/>
        <v>14985</v>
      </c>
      <c r="M50" s="2">
        <f t="shared" si="2"/>
        <v>8376615</v>
      </c>
      <c r="N50" s="2">
        <f t="shared" si="3"/>
        <v>837661500</v>
      </c>
      <c r="O50" s="240" t="s">
        <v>2149</v>
      </c>
      <c r="P50" s="247">
        <v>79800</v>
      </c>
      <c r="Q50" s="241"/>
      <c r="R50" s="5">
        <v>6500</v>
      </c>
      <c r="S50" s="5">
        <v>5500</v>
      </c>
      <c r="T50" s="14">
        <v>1000</v>
      </c>
      <c r="U50" s="14">
        <v>800</v>
      </c>
      <c r="V50" s="14">
        <v>10</v>
      </c>
      <c r="W50" s="14">
        <v>15</v>
      </c>
      <c r="X50" s="14">
        <v>0</v>
      </c>
      <c r="Y50" s="14">
        <v>0</v>
      </c>
      <c r="Z50" s="14">
        <v>0</v>
      </c>
      <c r="AA50" s="14">
        <v>0</v>
      </c>
      <c r="AB50" s="14">
        <v>0</v>
      </c>
      <c r="AC50" s="14">
        <v>0</v>
      </c>
      <c r="AD50" s="14">
        <v>0</v>
      </c>
      <c r="AE50" s="14">
        <v>0</v>
      </c>
      <c r="AF50" s="1">
        <v>50</v>
      </c>
      <c r="AG50" s="14">
        <v>50</v>
      </c>
      <c r="AH50" s="14">
        <v>0</v>
      </c>
      <c r="AI50" s="14">
        <v>0</v>
      </c>
      <c r="AJ50" s="14">
        <v>0</v>
      </c>
      <c r="AK50" s="14">
        <v>0</v>
      </c>
      <c r="AL50" s="14">
        <v>0</v>
      </c>
      <c r="AM50" s="14">
        <v>0</v>
      </c>
      <c r="AN50" s="14">
        <v>0</v>
      </c>
      <c r="AO50" s="14">
        <v>0</v>
      </c>
      <c r="AP50" s="14">
        <v>40</v>
      </c>
      <c r="AQ50" s="14">
        <v>40</v>
      </c>
      <c r="AR50" s="14">
        <v>0</v>
      </c>
      <c r="AS50" s="14">
        <v>0</v>
      </c>
      <c r="AT50" s="14">
        <v>0</v>
      </c>
      <c r="AU50" s="14">
        <v>0</v>
      </c>
      <c r="AV50" s="14">
        <v>90</v>
      </c>
      <c r="AW50" s="14">
        <v>90</v>
      </c>
      <c r="AX50" s="14">
        <v>0</v>
      </c>
      <c r="AY50" s="14">
        <v>0</v>
      </c>
      <c r="AZ50" s="14">
        <v>0</v>
      </c>
      <c r="BA50" s="14">
        <v>0</v>
      </c>
      <c r="BB50" s="14">
        <v>0</v>
      </c>
      <c r="BC50" s="14">
        <v>0</v>
      </c>
      <c r="BD50" s="14">
        <v>0</v>
      </c>
      <c r="BE50" s="14">
        <v>0</v>
      </c>
      <c r="BF50" s="14">
        <v>200</v>
      </c>
      <c r="BG50" s="14">
        <v>200</v>
      </c>
      <c r="BH50" s="14">
        <v>0</v>
      </c>
      <c r="BI50" s="14">
        <v>0</v>
      </c>
      <c r="BJ50" s="14">
        <v>200</v>
      </c>
      <c r="BK50" s="14">
        <v>200</v>
      </c>
      <c r="BL50" s="14">
        <v>0</v>
      </c>
      <c r="BM50" s="14">
        <v>0</v>
      </c>
      <c r="BN50" s="14">
        <v>0</v>
      </c>
      <c r="BO50" s="14">
        <v>0</v>
      </c>
      <c r="BP50" s="14">
        <v>0</v>
      </c>
      <c r="BQ50" s="14">
        <v>0</v>
      </c>
      <c r="BR50" s="14">
        <v>0</v>
      </c>
      <c r="BS50" s="14">
        <v>0</v>
      </c>
      <c r="BT50" s="14">
        <v>0</v>
      </c>
      <c r="BU50" s="14">
        <v>0</v>
      </c>
      <c r="BV50" s="14">
        <v>0</v>
      </c>
      <c r="BW50" s="14">
        <v>0</v>
      </c>
      <c r="BX50" s="14">
        <v>0</v>
      </c>
      <c r="BY50" s="14">
        <v>0</v>
      </c>
      <c r="BZ50" s="14">
        <v>0</v>
      </c>
      <c r="CA50" s="14">
        <v>0</v>
      </c>
      <c r="CB50" s="14">
        <v>0</v>
      </c>
      <c r="CC50" s="14">
        <v>0</v>
      </c>
    </row>
    <row r="51" spans="1:81" s="30" customFormat="1" ht="25.5">
      <c r="A51" s="18">
        <v>46</v>
      </c>
      <c r="B51" s="18" t="s">
        <v>807</v>
      </c>
      <c r="C51" s="18">
        <v>855</v>
      </c>
      <c r="D51" s="32" t="s">
        <v>70</v>
      </c>
      <c r="E51" s="33" t="s">
        <v>268</v>
      </c>
      <c r="F51" s="776" t="s">
        <v>332</v>
      </c>
      <c r="G51" s="776" t="s">
        <v>189</v>
      </c>
      <c r="H51" s="483">
        <v>1</v>
      </c>
      <c r="I51" s="776" t="s">
        <v>190</v>
      </c>
      <c r="J51" s="2">
        <f t="shared" si="4"/>
        <v>33235</v>
      </c>
      <c r="K51" s="2">
        <v>22900</v>
      </c>
      <c r="L51" s="2">
        <f t="shared" si="1"/>
        <v>33235</v>
      </c>
      <c r="M51" s="2">
        <f t="shared" si="2"/>
        <v>7610815</v>
      </c>
      <c r="N51" s="2">
        <f t="shared" si="3"/>
        <v>761081500</v>
      </c>
      <c r="O51" s="240" t="s">
        <v>2233</v>
      </c>
      <c r="P51" s="247">
        <v>0</v>
      </c>
      <c r="Q51" s="241"/>
      <c r="R51" s="5">
        <v>10000</v>
      </c>
      <c r="S51" s="5">
        <v>10000</v>
      </c>
      <c r="T51" s="14">
        <v>150</v>
      </c>
      <c r="U51" s="14">
        <v>150</v>
      </c>
      <c r="V51" s="14">
        <v>650</v>
      </c>
      <c r="W51" s="14">
        <v>550</v>
      </c>
      <c r="X51" s="14">
        <v>50</v>
      </c>
      <c r="Y51" s="14">
        <v>50</v>
      </c>
      <c r="Z51" s="14">
        <v>0</v>
      </c>
      <c r="AA51" s="14">
        <v>0</v>
      </c>
      <c r="AB51" s="14">
        <v>20</v>
      </c>
      <c r="AC51" s="14">
        <v>20</v>
      </c>
      <c r="AD51" s="14">
        <v>10</v>
      </c>
      <c r="AE51" s="14">
        <v>15</v>
      </c>
      <c r="AF51" s="1">
        <v>100</v>
      </c>
      <c r="AG51" s="14">
        <v>100</v>
      </c>
      <c r="AH51" s="14">
        <v>0</v>
      </c>
      <c r="AI51" s="14">
        <v>0</v>
      </c>
      <c r="AJ51" s="14">
        <v>50</v>
      </c>
      <c r="AK51" s="14">
        <v>50</v>
      </c>
      <c r="AL51" s="14">
        <v>650</v>
      </c>
      <c r="AM51" s="14">
        <v>650</v>
      </c>
      <c r="AN51" s="14">
        <v>0</v>
      </c>
      <c r="AO51" s="14">
        <v>0</v>
      </c>
      <c r="AP51" s="14">
        <v>40</v>
      </c>
      <c r="AQ51" s="14">
        <v>40</v>
      </c>
      <c r="AR51" s="14">
        <v>20</v>
      </c>
      <c r="AS51" s="14">
        <v>20</v>
      </c>
      <c r="AT51" s="14">
        <v>200</v>
      </c>
      <c r="AU51" s="14">
        <v>250</v>
      </c>
      <c r="AV51" s="14">
        <v>200</v>
      </c>
      <c r="AW51" s="14">
        <v>200</v>
      </c>
      <c r="AX51" s="14">
        <v>0</v>
      </c>
      <c r="AY51" s="14">
        <v>0</v>
      </c>
      <c r="AZ51" s="14">
        <v>0</v>
      </c>
      <c r="BA51" s="14">
        <v>0</v>
      </c>
      <c r="BB51" s="14">
        <v>0</v>
      </c>
      <c r="BC51" s="14">
        <v>0</v>
      </c>
      <c r="BD51" s="14">
        <v>0</v>
      </c>
      <c r="BE51" s="14">
        <v>0</v>
      </c>
      <c r="BF51" s="14">
        <v>500</v>
      </c>
      <c r="BG51" s="14">
        <v>500</v>
      </c>
      <c r="BH51" s="14">
        <v>0</v>
      </c>
      <c r="BI51" s="14">
        <v>0</v>
      </c>
      <c r="BJ51" s="14">
        <v>3500</v>
      </c>
      <c r="BK51" s="14">
        <v>4500</v>
      </c>
      <c r="BL51" s="14">
        <v>0</v>
      </c>
      <c r="BM51" s="14">
        <v>0</v>
      </c>
      <c r="BN51" s="14">
        <v>0</v>
      </c>
      <c r="BO51" s="14">
        <v>0</v>
      </c>
      <c r="BP51" s="14">
        <v>0</v>
      </c>
      <c r="BQ51" s="14">
        <v>0</v>
      </c>
      <c r="BR51" s="14">
        <v>0</v>
      </c>
      <c r="BS51" s="14">
        <v>0</v>
      </c>
      <c r="BT51" s="14">
        <v>0</v>
      </c>
      <c r="BU51" s="14">
        <v>0</v>
      </c>
      <c r="BV51" s="14">
        <v>0</v>
      </c>
      <c r="BW51" s="14">
        <v>0</v>
      </c>
      <c r="BX51" s="14">
        <v>0</v>
      </c>
      <c r="BY51" s="14">
        <v>0</v>
      </c>
      <c r="BZ51" s="14">
        <v>0</v>
      </c>
      <c r="CA51" s="14">
        <v>0</v>
      </c>
      <c r="CB51" s="14">
        <v>0</v>
      </c>
      <c r="CC51" s="14">
        <v>0</v>
      </c>
    </row>
    <row r="52" spans="1:81" s="30" customFormat="1" ht="126">
      <c r="A52" s="18">
        <v>47</v>
      </c>
      <c r="B52" s="18" t="s">
        <v>808</v>
      </c>
      <c r="C52" s="45"/>
      <c r="D52" s="52" t="s">
        <v>540</v>
      </c>
      <c r="E52" s="6" t="s">
        <v>1180</v>
      </c>
      <c r="F52" s="11" t="s">
        <v>332</v>
      </c>
      <c r="G52" s="19" t="s">
        <v>189</v>
      </c>
      <c r="H52" s="483">
        <v>1</v>
      </c>
      <c r="I52" s="19" t="s">
        <v>328</v>
      </c>
      <c r="J52" s="2">
        <f t="shared" si="4"/>
        <v>350</v>
      </c>
      <c r="K52" s="7">
        <v>334500</v>
      </c>
      <c r="L52" s="2">
        <f t="shared" si="1"/>
        <v>350</v>
      </c>
      <c r="M52" s="2">
        <f t="shared" si="2"/>
        <v>1170750</v>
      </c>
      <c r="N52" s="2">
        <f t="shared" si="3"/>
        <v>117075000</v>
      </c>
      <c r="O52" s="240" t="s">
        <v>2233</v>
      </c>
      <c r="P52" s="247">
        <v>0</v>
      </c>
      <c r="Q52" s="241" t="s">
        <v>2243</v>
      </c>
      <c r="R52" s="7">
        <v>170</v>
      </c>
      <c r="S52" s="7">
        <v>180</v>
      </c>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row>
    <row r="53" spans="1:81" s="30" customFormat="1" ht="38.25">
      <c r="A53" s="18">
        <v>48</v>
      </c>
      <c r="B53" s="18" t="s">
        <v>809</v>
      </c>
      <c r="C53" s="18">
        <v>950</v>
      </c>
      <c r="D53" s="32" t="s">
        <v>223</v>
      </c>
      <c r="E53" s="33" t="s">
        <v>269</v>
      </c>
      <c r="F53" s="776" t="s">
        <v>331</v>
      </c>
      <c r="G53" s="776" t="s">
        <v>187</v>
      </c>
      <c r="H53" s="483">
        <v>1</v>
      </c>
      <c r="I53" s="776" t="s">
        <v>204</v>
      </c>
      <c r="J53" s="2">
        <f t="shared" si="4"/>
        <v>23000</v>
      </c>
      <c r="K53" s="2">
        <v>13500</v>
      </c>
      <c r="L53" s="2">
        <f t="shared" si="1"/>
        <v>23000</v>
      </c>
      <c r="M53" s="2">
        <f t="shared" si="2"/>
        <v>3105000</v>
      </c>
      <c r="N53" s="2">
        <f t="shared" si="3"/>
        <v>310500000</v>
      </c>
      <c r="O53" s="240" t="s">
        <v>2152</v>
      </c>
      <c r="P53" s="247">
        <v>0</v>
      </c>
      <c r="Q53" s="241"/>
      <c r="R53" s="5">
        <v>9000</v>
      </c>
      <c r="S53" s="5">
        <v>7000</v>
      </c>
      <c r="T53" s="14">
        <v>0</v>
      </c>
      <c r="U53" s="14">
        <v>0</v>
      </c>
      <c r="V53" s="14">
        <v>0</v>
      </c>
      <c r="W53" s="14">
        <v>0</v>
      </c>
      <c r="X53" s="14">
        <v>0</v>
      </c>
      <c r="Y53" s="14">
        <v>0</v>
      </c>
      <c r="Z53" s="14">
        <v>0</v>
      </c>
      <c r="AA53" s="14">
        <v>0</v>
      </c>
      <c r="AB53" s="14">
        <v>0</v>
      </c>
      <c r="AC53" s="14">
        <v>0</v>
      </c>
      <c r="AD53" s="14">
        <v>0</v>
      </c>
      <c r="AE53" s="14">
        <v>0</v>
      </c>
      <c r="AF53" s="1">
        <v>0</v>
      </c>
      <c r="AG53" s="14">
        <v>0</v>
      </c>
      <c r="AH53" s="14">
        <v>0</v>
      </c>
      <c r="AI53" s="14">
        <v>0</v>
      </c>
      <c r="AJ53" s="14">
        <v>0</v>
      </c>
      <c r="AK53" s="14">
        <v>0</v>
      </c>
      <c r="AL53" s="14">
        <v>0</v>
      </c>
      <c r="AM53" s="14">
        <v>0</v>
      </c>
      <c r="AN53" s="14">
        <v>0</v>
      </c>
      <c r="AO53" s="14">
        <v>0</v>
      </c>
      <c r="AP53" s="14">
        <v>0</v>
      </c>
      <c r="AQ53" s="14">
        <v>0</v>
      </c>
      <c r="AR53" s="14">
        <v>0</v>
      </c>
      <c r="AS53" s="14">
        <v>0</v>
      </c>
      <c r="AT53" s="14">
        <v>0</v>
      </c>
      <c r="AU53" s="14">
        <v>0</v>
      </c>
      <c r="AV53" s="14">
        <v>0</v>
      </c>
      <c r="AW53" s="14">
        <v>0</v>
      </c>
      <c r="AX53" s="14">
        <v>0</v>
      </c>
      <c r="AY53" s="14">
        <v>0</v>
      </c>
      <c r="AZ53" s="14">
        <v>0</v>
      </c>
      <c r="BA53" s="14">
        <v>0</v>
      </c>
      <c r="BB53" s="14">
        <v>0</v>
      </c>
      <c r="BC53" s="14">
        <v>0</v>
      </c>
      <c r="BD53" s="14">
        <v>0</v>
      </c>
      <c r="BE53" s="14">
        <v>0</v>
      </c>
      <c r="BF53" s="14">
        <v>0</v>
      </c>
      <c r="BG53" s="14">
        <v>0</v>
      </c>
      <c r="BH53" s="14">
        <v>0</v>
      </c>
      <c r="BI53" s="14">
        <v>0</v>
      </c>
      <c r="BJ53" s="14">
        <v>0</v>
      </c>
      <c r="BK53" s="14">
        <v>0</v>
      </c>
      <c r="BL53" s="14">
        <v>0</v>
      </c>
      <c r="BM53" s="14">
        <v>0</v>
      </c>
      <c r="BN53" s="14">
        <v>0</v>
      </c>
      <c r="BO53" s="14">
        <v>0</v>
      </c>
      <c r="BP53" s="14">
        <v>0</v>
      </c>
      <c r="BQ53" s="14">
        <v>0</v>
      </c>
      <c r="BR53" s="14">
        <v>0</v>
      </c>
      <c r="BS53" s="14">
        <v>0</v>
      </c>
      <c r="BT53" s="14">
        <v>0</v>
      </c>
      <c r="BU53" s="14">
        <v>0</v>
      </c>
      <c r="BV53" s="14">
        <v>0</v>
      </c>
      <c r="BW53" s="14">
        <v>0</v>
      </c>
      <c r="BX53" s="14">
        <v>0</v>
      </c>
      <c r="BY53" s="14">
        <v>0</v>
      </c>
      <c r="BZ53" s="14">
        <v>4000</v>
      </c>
      <c r="CA53" s="14">
        <v>3000</v>
      </c>
      <c r="CB53" s="14">
        <v>0</v>
      </c>
      <c r="CC53" s="14">
        <v>0</v>
      </c>
    </row>
    <row r="54" spans="1:81" s="30" customFormat="1" ht="25.5">
      <c r="A54" s="18">
        <v>49</v>
      </c>
      <c r="B54" s="18" t="s">
        <v>810</v>
      </c>
      <c r="C54" s="18">
        <v>960</v>
      </c>
      <c r="D54" s="32" t="s">
        <v>32</v>
      </c>
      <c r="E54" s="33" t="s">
        <v>275</v>
      </c>
      <c r="F54" s="776" t="s">
        <v>332</v>
      </c>
      <c r="G54" s="776" t="s">
        <v>189</v>
      </c>
      <c r="H54" s="483">
        <v>1</v>
      </c>
      <c r="I54" s="776" t="s">
        <v>190</v>
      </c>
      <c r="J54" s="2">
        <f t="shared" si="4"/>
        <v>2240</v>
      </c>
      <c r="K54" s="2">
        <v>119990</v>
      </c>
      <c r="L54" s="2">
        <f t="shared" si="1"/>
        <v>2240</v>
      </c>
      <c r="M54" s="2">
        <f t="shared" si="2"/>
        <v>2687776</v>
      </c>
      <c r="N54" s="2">
        <f t="shared" si="3"/>
        <v>268777600</v>
      </c>
      <c r="O54" s="240" t="s">
        <v>2233</v>
      </c>
      <c r="P54" s="247">
        <v>0</v>
      </c>
      <c r="Q54" s="241"/>
      <c r="R54" s="5">
        <v>130</v>
      </c>
      <c r="S54" s="5">
        <v>130</v>
      </c>
      <c r="T54" s="14">
        <v>210</v>
      </c>
      <c r="U54" s="14">
        <v>190</v>
      </c>
      <c r="V54" s="14">
        <v>25</v>
      </c>
      <c r="W54" s="14">
        <v>25</v>
      </c>
      <c r="X54" s="14">
        <v>0</v>
      </c>
      <c r="Y54" s="14">
        <v>0</v>
      </c>
      <c r="Z54" s="14">
        <v>0</v>
      </c>
      <c r="AA54" s="14">
        <v>0</v>
      </c>
      <c r="AB54" s="14">
        <v>0</v>
      </c>
      <c r="AC54" s="14">
        <v>0</v>
      </c>
      <c r="AD54" s="14">
        <v>0</v>
      </c>
      <c r="AE54" s="14">
        <v>0</v>
      </c>
      <c r="AF54" s="1">
        <v>0</v>
      </c>
      <c r="AG54" s="14">
        <v>0</v>
      </c>
      <c r="AH54" s="14">
        <v>0</v>
      </c>
      <c r="AI54" s="14">
        <v>0</v>
      </c>
      <c r="AJ54" s="14">
        <v>0</v>
      </c>
      <c r="AK54" s="14">
        <v>0</v>
      </c>
      <c r="AL54" s="14">
        <v>0</v>
      </c>
      <c r="AM54" s="14">
        <v>0</v>
      </c>
      <c r="AN54" s="14">
        <v>0</v>
      </c>
      <c r="AO54" s="14">
        <v>0</v>
      </c>
      <c r="AP54" s="14">
        <v>0</v>
      </c>
      <c r="AQ54" s="14">
        <v>0</v>
      </c>
      <c r="AR54" s="14">
        <v>0</v>
      </c>
      <c r="AS54" s="14">
        <v>0</v>
      </c>
      <c r="AT54" s="14">
        <v>0</v>
      </c>
      <c r="AU54" s="14">
        <v>0</v>
      </c>
      <c r="AV54" s="14">
        <v>60</v>
      </c>
      <c r="AW54" s="14">
        <v>70</v>
      </c>
      <c r="AX54" s="14">
        <v>0</v>
      </c>
      <c r="AY54" s="14">
        <v>0</v>
      </c>
      <c r="AZ54" s="14">
        <v>0</v>
      </c>
      <c r="BA54" s="14">
        <v>0</v>
      </c>
      <c r="BB54" s="14">
        <v>0</v>
      </c>
      <c r="BC54" s="14">
        <v>0</v>
      </c>
      <c r="BD54" s="14">
        <v>0</v>
      </c>
      <c r="BE54" s="14">
        <v>0</v>
      </c>
      <c r="BF54" s="14">
        <v>500</v>
      </c>
      <c r="BG54" s="14">
        <v>500</v>
      </c>
      <c r="BH54" s="14">
        <v>0</v>
      </c>
      <c r="BI54" s="14">
        <v>0</v>
      </c>
      <c r="BJ54" s="14">
        <v>200</v>
      </c>
      <c r="BK54" s="14">
        <v>200</v>
      </c>
      <c r="BL54" s="14">
        <v>0</v>
      </c>
      <c r="BM54" s="14">
        <v>0</v>
      </c>
      <c r="BN54" s="14">
        <v>0</v>
      </c>
      <c r="BO54" s="14">
        <v>0</v>
      </c>
      <c r="BP54" s="14">
        <v>0</v>
      </c>
      <c r="BQ54" s="14">
        <v>0</v>
      </c>
      <c r="BR54" s="14">
        <v>0</v>
      </c>
      <c r="BS54" s="14">
        <v>0</v>
      </c>
      <c r="BT54" s="14">
        <v>0</v>
      </c>
      <c r="BU54" s="14">
        <v>0</v>
      </c>
      <c r="BV54" s="14">
        <v>0</v>
      </c>
      <c r="BW54" s="14">
        <v>0</v>
      </c>
      <c r="BX54" s="14">
        <v>0</v>
      </c>
      <c r="BY54" s="14">
        <v>0</v>
      </c>
      <c r="BZ54" s="14">
        <v>0</v>
      </c>
      <c r="CA54" s="14">
        <v>0</v>
      </c>
      <c r="CB54" s="14">
        <v>0</v>
      </c>
      <c r="CC54" s="14">
        <v>0</v>
      </c>
    </row>
    <row r="55" spans="1:81" s="30" customFormat="1" ht="25.5">
      <c r="A55" s="18">
        <v>50</v>
      </c>
      <c r="B55" s="18" t="s">
        <v>811</v>
      </c>
      <c r="C55" s="18">
        <v>982</v>
      </c>
      <c r="D55" s="8" t="s">
        <v>362</v>
      </c>
      <c r="E55" s="3" t="s">
        <v>4547</v>
      </c>
      <c r="F55" s="776" t="s">
        <v>332</v>
      </c>
      <c r="G55" s="776" t="s">
        <v>189</v>
      </c>
      <c r="H55" s="483">
        <v>1</v>
      </c>
      <c r="I55" s="776" t="s">
        <v>190</v>
      </c>
      <c r="J55" s="2">
        <f t="shared" si="4"/>
        <v>11179.5</v>
      </c>
      <c r="K55" s="2">
        <v>20500</v>
      </c>
      <c r="L55" s="2">
        <f t="shared" si="1"/>
        <v>11179.5</v>
      </c>
      <c r="M55" s="2">
        <f t="shared" si="2"/>
        <v>2291797.5</v>
      </c>
      <c r="N55" s="2">
        <f t="shared" si="3"/>
        <v>229179750</v>
      </c>
      <c r="O55" s="240" t="s">
        <v>2149</v>
      </c>
      <c r="P55" s="247">
        <v>24000</v>
      </c>
      <c r="Q55" s="266">
        <v>24000</v>
      </c>
      <c r="R55" s="5">
        <v>0</v>
      </c>
      <c r="S55" s="5">
        <v>0</v>
      </c>
      <c r="T55" s="14">
        <v>3000</v>
      </c>
      <c r="U55" s="14">
        <v>3000</v>
      </c>
      <c r="V55" s="14">
        <v>0</v>
      </c>
      <c r="W55" s="14">
        <v>0</v>
      </c>
      <c r="X55" s="14">
        <v>0</v>
      </c>
      <c r="Y55" s="14">
        <v>0</v>
      </c>
      <c r="Z55" s="14">
        <v>0</v>
      </c>
      <c r="AA55" s="14">
        <v>0</v>
      </c>
      <c r="AB55" s="14">
        <v>0</v>
      </c>
      <c r="AC55" s="14">
        <v>0</v>
      </c>
      <c r="AD55" s="14">
        <v>0</v>
      </c>
      <c r="AE55" s="14">
        <v>0</v>
      </c>
      <c r="AF55" s="1">
        <v>0</v>
      </c>
      <c r="AG55" s="14">
        <v>0</v>
      </c>
      <c r="AH55" s="14">
        <v>0</v>
      </c>
      <c r="AI55" s="14">
        <v>0</v>
      </c>
      <c r="AJ55" s="14">
        <v>400</v>
      </c>
      <c r="AK55" s="14">
        <v>400</v>
      </c>
      <c r="AL55" s="14">
        <v>0</v>
      </c>
      <c r="AM55" s="14">
        <v>0</v>
      </c>
      <c r="AN55" s="14">
        <v>0</v>
      </c>
      <c r="AO55" s="14">
        <v>0</v>
      </c>
      <c r="AP55" s="14">
        <v>130</v>
      </c>
      <c r="AQ55" s="14">
        <v>110</v>
      </c>
      <c r="AR55" s="14">
        <v>10</v>
      </c>
      <c r="AS55" s="14">
        <v>9.5</v>
      </c>
      <c r="AT55" s="14">
        <v>0</v>
      </c>
      <c r="AU55" s="14">
        <v>0</v>
      </c>
      <c r="AV55" s="14">
        <v>50</v>
      </c>
      <c r="AW55" s="14">
        <v>70</v>
      </c>
      <c r="AX55" s="14">
        <v>0</v>
      </c>
      <c r="AY55" s="14">
        <v>0</v>
      </c>
      <c r="AZ55" s="14">
        <v>0</v>
      </c>
      <c r="BA55" s="14">
        <v>0</v>
      </c>
      <c r="BB55" s="14">
        <v>0</v>
      </c>
      <c r="BC55" s="14">
        <v>0</v>
      </c>
      <c r="BD55" s="14">
        <v>0</v>
      </c>
      <c r="BE55" s="14">
        <v>0</v>
      </c>
      <c r="BF55" s="14">
        <v>2000</v>
      </c>
      <c r="BG55" s="14">
        <v>2000</v>
      </c>
      <c r="BH55" s="14">
        <v>0</v>
      </c>
      <c r="BI55" s="14">
        <v>0</v>
      </c>
      <c r="BJ55" s="14">
        <v>0</v>
      </c>
      <c r="BK55" s="14">
        <v>0</v>
      </c>
      <c r="BL55" s="14">
        <v>0</v>
      </c>
      <c r="BM55" s="14">
        <v>0</v>
      </c>
      <c r="BN55" s="14">
        <v>0</v>
      </c>
      <c r="BO55" s="14">
        <v>0</v>
      </c>
      <c r="BP55" s="14">
        <v>0</v>
      </c>
      <c r="BQ55" s="14">
        <v>0</v>
      </c>
      <c r="BR55" s="14">
        <v>0</v>
      </c>
      <c r="BS55" s="14">
        <v>0</v>
      </c>
      <c r="BT55" s="14">
        <v>0</v>
      </c>
      <c r="BU55" s="14">
        <v>0</v>
      </c>
      <c r="BV55" s="14">
        <v>0</v>
      </c>
      <c r="BW55" s="14">
        <v>0</v>
      </c>
      <c r="BX55" s="14">
        <v>0</v>
      </c>
      <c r="BY55" s="14">
        <v>0</v>
      </c>
      <c r="BZ55" s="14">
        <v>0</v>
      </c>
      <c r="CA55" s="14">
        <v>0</v>
      </c>
      <c r="CB55" s="14">
        <v>0</v>
      </c>
      <c r="CC55" s="14">
        <v>0</v>
      </c>
    </row>
    <row r="56" spans="1:81" s="30" customFormat="1" ht="25.5">
      <c r="A56" s="18">
        <v>51</v>
      </c>
      <c r="B56" s="18" t="s">
        <v>812</v>
      </c>
      <c r="C56" s="18">
        <v>983</v>
      </c>
      <c r="D56" s="8" t="s">
        <v>362</v>
      </c>
      <c r="E56" s="3" t="s">
        <v>4548</v>
      </c>
      <c r="F56" s="776" t="s">
        <v>332</v>
      </c>
      <c r="G56" s="781" t="s">
        <v>189</v>
      </c>
      <c r="H56" s="483">
        <v>1</v>
      </c>
      <c r="I56" s="781" t="s">
        <v>190</v>
      </c>
      <c r="J56" s="2">
        <f t="shared" si="4"/>
        <v>90600</v>
      </c>
      <c r="K56" s="2">
        <v>11550</v>
      </c>
      <c r="L56" s="2">
        <f t="shared" si="1"/>
        <v>90600</v>
      </c>
      <c r="M56" s="2">
        <f t="shared" si="2"/>
        <v>10464300</v>
      </c>
      <c r="N56" s="2">
        <f t="shared" si="3"/>
        <v>1046430000</v>
      </c>
      <c r="O56" s="240" t="s">
        <v>2149</v>
      </c>
      <c r="P56" s="247">
        <v>11800</v>
      </c>
      <c r="Q56" s="266">
        <v>11800</v>
      </c>
      <c r="R56" s="5">
        <v>37000</v>
      </c>
      <c r="S56" s="5">
        <v>33000</v>
      </c>
      <c r="T56" s="14">
        <v>150</v>
      </c>
      <c r="U56" s="14">
        <v>150</v>
      </c>
      <c r="V56" s="14">
        <v>2200</v>
      </c>
      <c r="W56" s="14">
        <v>2000</v>
      </c>
      <c r="X56" s="14">
        <v>0</v>
      </c>
      <c r="Y56" s="14">
        <v>0</v>
      </c>
      <c r="Z56" s="14">
        <v>0</v>
      </c>
      <c r="AA56" s="14">
        <v>0</v>
      </c>
      <c r="AB56" s="14">
        <v>10</v>
      </c>
      <c r="AC56" s="14">
        <v>10</v>
      </c>
      <c r="AD56" s="14">
        <v>0</v>
      </c>
      <c r="AE56" s="14">
        <v>0</v>
      </c>
      <c r="AF56" s="1">
        <v>0</v>
      </c>
      <c r="AG56" s="14">
        <v>0</v>
      </c>
      <c r="AH56" s="14">
        <v>0</v>
      </c>
      <c r="AI56" s="14">
        <v>0</v>
      </c>
      <c r="AJ56" s="14">
        <v>200</v>
      </c>
      <c r="AK56" s="14">
        <v>200</v>
      </c>
      <c r="AL56" s="14">
        <v>500</v>
      </c>
      <c r="AM56" s="14">
        <v>500</v>
      </c>
      <c r="AN56" s="14">
        <v>0</v>
      </c>
      <c r="AO56" s="14">
        <v>0</v>
      </c>
      <c r="AP56" s="14">
        <v>0</v>
      </c>
      <c r="AQ56" s="14">
        <v>0</v>
      </c>
      <c r="AR56" s="14">
        <v>0</v>
      </c>
      <c r="AS56" s="14">
        <v>0</v>
      </c>
      <c r="AT56" s="14">
        <v>80</v>
      </c>
      <c r="AU56" s="14">
        <v>100</v>
      </c>
      <c r="AV56" s="14">
        <v>1000</v>
      </c>
      <c r="AW56" s="14">
        <v>1000</v>
      </c>
      <c r="AX56" s="14">
        <v>0</v>
      </c>
      <c r="AY56" s="14">
        <v>0</v>
      </c>
      <c r="AZ56" s="14">
        <v>0</v>
      </c>
      <c r="BA56" s="14">
        <v>0</v>
      </c>
      <c r="BB56" s="14">
        <v>0</v>
      </c>
      <c r="BC56" s="14">
        <v>0</v>
      </c>
      <c r="BD56" s="14">
        <v>0</v>
      </c>
      <c r="BE56" s="14">
        <v>0</v>
      </c>
      <c r="BF56" s="14">
        <v>1500</v>
      </c>
      <c r="BG56" s="14">
        <v>1500</v>
      </c>
      <c r="BH56" s="14">
        <v>0</v>
      </c>
      <c r="BI56" s="14">
        <v>0</v>
      </c>
      <c r="BJ56" s="14">
        <v>4000</v>
      </c>
      <c r="BK56" s="14">
        <v>5500</v>
      </c>
      <c r="BL56" s="14">
        <v>0</v>
      </c>
      <c r="BM56" s="14">
        <v>0</v>
      </c>
      <c r="BN56" s="14">
        <v>0</v>
      </c>
      <c r="BO56" s="14">
        <v>0</v>
      </c>
      <c r="BP56" s="14">
        <v>0</v>
      </c>
      <c r="BQ56" s="14">
        <v>0</v>
      </c>
      <c r="BR56" s="14">
        <v>0</v>
      </c>
      <c r="BS56" s="14">
        <v>0</v>
      </c>
      <c r="BT56" s="14">
        <v>0</v>
      </c>
      <c r="BU56" s="14">
        <v>0</v>
      </c>
      <c r="BV56" s="14">
        <v>0</v>
      </c>
      <c r="BW56" s="14">
        <v>0</v>
      </c>
      <c r="BX56" s="14">
        <v>0</v>
      </c>
      <c r="BY56" s="14">
        <v>0</v>
      </c>
      <c r="BZ56" s="14">
        <v>0</v>
      </c>
      <c r="CA56" s="14">
        <v>0</v>
      </c>
      <c r="CB56" s="14">
        <v>0</v>
      </c>
      <c r="CC56" s="14">
        <v>0</v>
      </c>
    </row>
    <row r="57" spans="1:81" s="30" customFormat="1" ht="31.5">
      <c r="A57" s="18">
        <v>52</v>
      </c>
      <c r="B57" s="18"/>
      <c r="C57" s="18"/>
      <c r="D57" s="8" t="s">
        <v>362</v>
      </c>
      <c r="E57" s="3" t="s">
        <v>4549</v>
      </c>
      <c r="F57" s="776" t="s">
        <v>4550</v>
      </c>
      <c r="G57" s="781" t="s">
        <v>4551</v>
      </c>
      <c r="H57" s="483">
        <v>1</v>
      </c>
      <c r="I57" s="781" t="s">
        <v>1250</v>
      </c>
      <c r="J57" s="2"/>
      <c r="K57" s="2"/>
      <c r="L57" s="2"/>
      <c r="M57" s="2"/>
      <c r="N57" s="2"/>
      <c r="O57" s="240" t="s">
        <v>4560</v>
      </c>
      <c r="P57" s="247"/>
      <c r="Q57" s="266">
        <v>154350</v>
      </c>
      <c r="R57" s="5"/>
      <c r="S57" s="5"/>
      <c r="T57" s="14"/>
      <c r="U57" s="14"/>
      <c r="V57" s="14"/>
      <c r="W57" s="14"/>
      <c r="X57" s="14"/>
      <c r="Y57" s="14"/>
      <c r="Z57" s="14"/>
      <c r="AA57" s="14"/>
      <c r="AB57" s="14"/>
      <c r="AC57" s="14"/>
      <c r="AD57" s="14"/>
      <c r="AE57" s="14"/>
      <c r="AF57" s="1"/>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row>
    <row r="58" spans="1:81" s="30" customFormat="1" ht="31.5">
      <c r="A58" s="18">
        <v>53</v>
      </c>
      <c r="B58" s="18"/>
      <c r="C58" s="18"/>
      <c r="D58" s="8" t="s">
        <v>362</v>
      </c>
      <c r="E58" s="3" t="s">
        <v>4552</v>
      </c>
      <c r="F58" s="776" t="s">
        <v>4550</v>
      </c>
      <c r="G58" s="781" t="s">
        <v>4551</v>
      </c>
      <c r="H58" s="483">
        <v>1</v>
      </c>
      <c r="I58" s="781" t="s">
        <v>1250</v>
      </c>
      <c r="J58" s="2"/>
      <c r="K58" s="2"/>
      <c r="L58" s="2"/>
      <c r="M58" s="2"/>
      <c r="N58" s="2"/>
      <c r="O58" s="240" t="s">
        <v>4560</v>
      </c>
      <c r="P58" s="247"/>
      <c r="Q58" s="266">
        <v>282975</v>
      </c>
      <c r="R58" s="5"/>
      <c r="S58" s="5"/>
      <c r="T58" s="14"/>
      <c r="U58" s="14"/>
      <c r="V58" s="14"/>
      <c r="W58" s="14"/>
      <c r="X58" s="14"/>
      <c r="Y58" s="14"/>
      <c r="Z58" s="14"/>
      <c r="AA58" s="14"/>
      <c r="AB58" s="14"/>
      <c r="AC58" s="14"/>
      <c r="AD58" s="14"/>
      <c r="AE58" s="14"/>
      <c r="AF58" s="1"/>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row>
    <row r="59" spans="1:81" s="30" customFormat="1" ht="25.5">
      <c r="A59" s="18">
        <v>54</v>
      </c>
      <c r="B59" s="18" t="s">
        <v>813</v>
      </c>
      <c r="C59" s="18">
        <v>1046</v>
      </c>
      <c r="D59" s="33" t="s">
        <v>147</v>
      </c>
      <c r="E59" s="33" t="s">
        <v>146</v>
      </c>
      <c r="F59" s="776" t="s">
        <v>331</v>
      </c>
      <c r="G59" s="776" t="s">
        <v>187</v>
      </c>
      <c r="H59" s="483">
        <v>1</v>
      </c>
      <c r="I59" s="776" t="s">
        <v>204</v>
      </c>
      <c r="J59" s="2">
        <f t="shared" si="4"/>
        <v>65300</v>
      </c>
      <c r="K59" s="2">
        <v>3255</v>
      </c>
      <c r="L59" s="2">
        <f t="shared" si="1"/>
        <v>65300</v>
      </c>
      <c r="M59" s="2">
        <f t="shared" si="2"/>
        <v>2125515</v>
      </c>
      <c r="N59" s="2">
        <f t="shared" si="3"/>
        <v>212551500</v>
      </c>
      <c r="O59" s="240" t="s">
        <v>2149</v>
      </c>
      <c r="P59" s="247">
        <v>11316</v>
      </c>
      <c r="Q59" s="241"/>
      <c r="R59" s="5">
        <v>4000</v>
      </c>
      <c r="S59" s="5">
        <v>4000</v>
      </c>
      <c r="T59" s="14">
        <v>0</v>
      </c>
      <c r="U59" s="14">
        <v>0</v>
      </c>
      <c r="V59" s="14">
        <v>6500</v>
      </c>
      <c r="W59" s="14">
        <v>5500</v>
      </c>
      <c r="X59" s="14">
        <v>5000</v>
      </c>
      <c r="Y59" s="14">
        <v>5000</v>
      </c>
      <c r="Z59" s="14">
        <v>0</v>
      </c>
      <c r="AA59" s="14">
        <v>0</v>
      </c>
      <c r="AB59" s="14">
        <v>0</v>
      </c>
      <c r="AC59" s="14">
        <v>0</v>
      </c>
      <c r="AD59" s="14">
        <v>0</v>
      </c>
      <c r="AE59" s="14">
        <v>0</v>
      </c>
      <c r="AF59" s="1">
        <v>0</v>
      </c>
      <c r="AG59" s="14">
        <v>0</v>
      </c>
      <c r="AH59" s="14">
        <v>0</v>
      </c>
      <c r="AI59" s="14">
        <v>0</v>
      </c>
      <c r="AJ59" s="14">
        <v>0</v>
      </c>
      <c r="AK59" s="14">
        <v>0</v>
      </c>
      <c r="AL59" s="14">
        <v>0</v>
      </c>
      <c r="AM59" s="14">
        <v>0</v>
      </c>
      <c r="AN59" s="14">
        <v>0</v>
      </c>
      <c r="AO59" s="14">
        <v>0</v>
      </c>
      <c r="AP59" s="14">
        <v>0</v>
      </c>
      <c r="AQ59" s="14">
        <v>0</v>
      </c>
      <c r="AR59" s="14">
        <v>0</v>
      </c>
      <c r="AS59" s="14">
        <v>0</v>
      </c>
      <c r="AT59" s="14">
        <v>4000</v>
      </c>
      <c r="AU59" s="14">
        <v>4800</v>
      </c>
      <c r="AV59" s="14">
        <v>3000</v>
      </c>
      <c r="AW59" s="14">
        <v>3000</v>
      </c>
      <c r="AX59" s="14">
        <v>0</v>
      </c>
      <c r="AY59" s="14">
        <v>0</v>
      </c>
      <c r="AZ59" s="14">
        <v>0</v>
      </c>
      <c r="BA59" s="14">
        <v>0</v>
      </c>
      <c r="BB59" s="14">
        <v>0</v>
      </c>
      <c r="BC59" s="14">
        <v>0</v>
      </c>
      <c r="BD59" s="14">
        <v>0</v>
      </c>
      <c r="BE59" s="14">
        <v>0</v>
      </c>
      <c r="BF59" s="14">
        <v>10000</v>
      </c>
      <c r="BG59" s="14">
        <v>10000</v>
      </c>
      <c r="BH59" s="14">
        <v>0</v>
      </c>
      <c r="BI59" s="14">
        <v>0</v>
      </c>
      <c r="BJ59" s="14">
        <v>0</v>
      </c>
      <c r="BK59" s="14">
        <v>0</v>
      </c>
      <c r="BL59" s="14">
        <v>0</v>
      </c>
      <c r="BM59" s="14">
        <v>0</v>
      </c>
      <c r="BN59" s="14">
        <v>0</v>
      </c>
      <c r="BO59" s="14">
        <v>0</v>
      </c>
      <c r="BP59" s="14">
        <v>0</v>
      </c>
      <c r="BQ59" s="14">
        <v>0</v>
      </c>
      <c r="BR59" s="14">
        <v>0</v>
      </c>
      <c r="BS59" s="14">
        <v>0</v>
      </c>
      <c r="BT59" s="14">
        <v>0</v>
      </c>
      <c r="BU59" s="14">
        <v>0</v>
      </c>
      <c r="BV59" s="14">
        <v>0</v>
      </c>
      <c r="BW59" s="14">
        <v>0</v>
      </c>
      <c r="BX59" s="14">
        <v>0</v>
      </c>
      <c r="BY59" s="14">
        <v>0</v>
      </c>
      <c r="BZ59" s="14">
        <v>250</v>
      </c>
      <c r="CA59" s="14">
        <v>250</v>
      </c>
      <c r="CB59" s="14">
        <v>0</v>
      </c>
      <c r="CC59" s="14">
        <v>0</v>
      </c>
    </row>
    <row r="60" spans="1:81" s="30" customFormat="1" ht="25.5">
      <c r="A60" s="18">
        <v>55</v>
      </c>
      <c r="B60" s="18" t="s">
        <v>814</v>
      </c>
      <c r="C60" s="18">
        <v>1060</v>
      </c>
      <c r="D60" s="32" t="s">
        <v>237</v>
      </c>
      <c r="E60" s="33" t="s">
        <v>87</v>
      </c>
      <c r="F60" s="776" t="s">
        <v>332</v>
      </c>
      <c r="G60" s="776" t="s">
        <v>189</v>
      </c>
      <c r="H60" s="483">
        <v>1</v>
      </c>
      <c r="I60" s="776" t="s">
        <v>190</v>
      </c>
      <c r="J60" s="2">
        <f t="shared" si="4"/>
        <v>400</v>
      </c>
      <c r="K60" s="2">
        <v>84000</v>
      </c>
      <c r="L60" s="2">
        <f t="shared" si="1"/>
        <v>400</v>
      </c>
      <c r="M60" s="2">
        <f t="shared" si="2"/>
        <v>336000</v>
      </c>
      <c r="N60" s="2">
        <f t="shared" si="3"/>
        <v>33600000</v>
      </c>
      <c r="O60" s="240" t="s">
        <v>2149</v>
      </c>
      <c r="P60" s="247">
        <v>87150</v>
      </c>
      <c r="Q60" s="241"/>
      <c r="R60" s="5">
        <v>0</v>
      </c>
      <c r="S60" s="5">
        <v>0</v>
      </c>
      <c r="T60" s="14">
        <v>0</v>
      </c>
      <c r="U60" s="14">
        <v>0</v>
      </c>
      <c r="V60" s="14">
        <v>0</v>
      </c>
      <c r="W60" s="14">
        <v>0</v>
      </c>
      <c r="X60" s="14">
        <v>0</v>
      </c>
      <c r="Y60" s="14">
        <v>0</v>
      </c>
      <c r="Z60" s="14">
        <v>0</v>
      </c>
      <c r="AA60" s="14">
        <v>0</v>
      </c>
      <c r="AB60" s="14">
        <v>0</v>
      </c>
      <c r="AC60" s="14">
        <v>0</v>
      </c>
      <c r="AD60" s="14">
        <v>0</v>
      </c>
      <c r="AE60" s="14">
        <v>0</v>
      </c>
      <c r="AF60" s="1">
        <v>0</v>
      </c>
      <c r="AG60" s="14">
        <v>0</v>
      </c>
      <c r="AH60" s="14">
        <v>0</v>
      </c>
      <c r="AI60" s="14">
        <v>0</v>
      </c>
      <c r="AJ60" s="14">
        <v>0</v>
      </c>
      <c r="AK60" s="14">
        <v>0</v>
      </c>
      <c r="AL60" s="14">
        <v>0</v>
      </c>
      <c r="AM60" s="14">
        <v>0</v>
      </c>
      <c r="AN60" s="14">
        <v>0</v>
      </c>
      <c r="AO60" s="14">
        <v>0</v>
      </c>
      <c r="AP60" s="14">
        <v>0</v>
      </c>
      <c r="AQ60" s="14">
        <v>0</v>
      </c>
      <c r="AR60" s="14">
        <v>0</v>
      </c>
      <c r="AS60" s="14">
        <v>0</v>
      </c>
      <c r="AT60" s="14">
        <v>0</v>
      </c>
      <c r="AU60" s="14">
        <v>0</v>
      </c>
      <c r="AV60" s="14">
        <v>0</v>
      </c>
      <c r="AW60" s="14">
        <v>0</v>
      </c>
      <c r="AX60" s="14">
        <v>0</v>
      </c>
      <c r="AY60" s="14">
        <v>0</v>
      </c>
      <c r="AZ60" s="14">
        <v>0</v>
      </c>
      <c r="BA60" s="14">
        <v>0</v>
      </c>
      <c r="BB60" s="14">
        <v>0</v>
      </c>
      <c r="BC60" s="14">
        <v>0</v>
      </c>
      <c r="BD60" s="14">
        <v>0</v>
      </c>
      <c r="BE60" s="14">
        <v>0</v>
      </c>
      <c r="BF60" s="14">
        <v>200</v>
      </c>
      <c r="BG60" s="14">
        <v>200</v>
      </c>
      <c r="BH60" s="14">
        <v>0</v>
      </c>
      <c r="BI60" s="14">
        <v>0</v>
      </c>
      <c r="BJ60" s="14">
        <v>0</v>
      </c>
      <c r="BK60" s="14">
        <v>0</v>
      </c>
      <c r="BL60" s="14">
        <v>0</v>
      </c>
      <c r="BM60" s="14">
        <v>0</v>
      </c>
      <c r="BN60" s="14">
        <v>0</v>
      </c>
      <c r="BO60" s="14">
        <v>0</v>
      </c>
      <c r="BP60" s="14">
        <v>0</v>
      </c>
      <c r="BQ60" s="14">
        <v>0</v>
      </c>
      <c r="BR60" s="14">
        <v>0</v>
      </c>
      <c r="BS60" s="14">
        <v>0</v>
      </c>
      <c r="BT60" s="14">
        <v>0</v>
      </c>
      <c r="BU60" s="14">
        <v>0</v>
      </c>
      <c r="BV60" s="14">
        <v>0</v>
      </c>
      <c r="BW60" s="14">
        <v>0</v>
      </c>
      <c r="BX60" s="14">
        <v>0</v>
      </c>
      <c r="BY60" s="14">
        <v>0</v>
      </c>
      <c r="BZ60" s="14">
        <v>0</v>
      </c>
      <c r="CA60" s="14">
        <v>0</v>
      </c>
      <c r="CB60" s="14">
        <v>0</v>
      </c>
      <c r="CC60" s="14">
        <v>0</v>
      </c>
    </row>
    <row r="61" spans="1:81" s="30" customFormat="1" ht="31.5">
      <c r="A61" s="18">
        <v>56</v>
      </c>
      <c r="B61" s="18" t="s">
        <v>815</v>
      </c>
      <c r="C61" s="18">
        <v>1122</v>
      </c>
      <c r="D61" s="32" t="s">
        <v>118</v>
      </c>
      <c r="E61" s="33" t="s">
        <v>23</v>
      </c>
      <c r="F61" s="776" t="s">
        <v>332</v>
      </c>
      <c r="G61" s="776" t="s">
        <v>189</v>
      </c>
      <c r="H61" s="483">
        <v>1</v>
      </c>
      <c r="I61" s="776" t="s">
        <v>190</v>
      </c>
      <c r="J61" s="2">
        <f t="shared" si="4"/>
        <v>11840</v>
      </c>
      <c r="K61" s="2">
        <v>72978</v>
      </c>
      <c r="L61" s="2">
        <f t="shared" si="1"/>
        <v>11840</v>
      </c>
      <c r="M61" s="2">
        <f t="shared" si="2"/>
        <v>8640595.1999999993</v>
      </c>
      <c r="N61" s="2">
        <f t="shared" si="3"/>
        <v>864059520</v>
      </c>
      <c r="O61" s="240" t="s">
        <v>2149</v>
      </c>
      <c r="P61" s="247">
        <v>80283</v>
      </c>
      <c r="Q61" s="241"/>
      <c r="R61" s="5">
        <v>5500</v>
      </c>
      <c r="S61" s="5">
        <v>4500</v>
      </c>
      <c r="T61" s="14">
        <v>100</v>
      </c>
      <c r="U61" s="14">
        <v>100</v>
      </c>
      <c r="V61" s="14">
        <v>0</v>
      </c>
      <c r="W61" s="14">
        <v>0</v>
      </c>
      <c r="X61" s="14">
        <v>0</v>
      </c>
      <c r="Y61" s="14">
        <v>0</v>
      </c>
      <c r="Z61" s="14">
        <v>0</v>
      </c>
      <c r="AA61" s="14">
        <v>0</v>
      </c>
      <c r="AB61" s="14">
        <v>0</v>
      </c>
      <c r="AC61" s="14">
        <v>0</v>
      </c>
      <c r="AD61" s="14">
        <v>0</v>
      </c>
      <c r="AE61" s="14">
        <v>0</v>
      </c>
      <c r="AF61" s="1">
        <v>0</v>
      </c>
      <c r="AG61" s="14">
        <v>0</v>
      </c>
      <c r="AH61" s="14">
        <v>0</v>
      </c>
      <c r="AI61" s="14">
        <v>0</v>
      </c>
      <c r="AJ61" s="14">
        <v>50</v>
      </c>
      <c r="AK61" s="14">
        <v>50</v>
      </c>
      <c r="AL61" s="14">
        <v>200</v>
      </c>
      <c r="AM61" s="14">
        <v>200</v>
      </c>
      <c r="AN61" s="14">
        <v>0</v>
      </c>
      <c r="AO61" s="14">
        <v>0</v>
      </c>
      <c r="AP61" s="14">
        <v>60</v>
      </c>
      <c r="AQ61" s="14">
        <v>60</v>
      </c>
      <c r="AR61" s="14">
        <v>0</v>
      </c>
      <c r="AS61" s="14">
        <v>0</v>
      </c>
      <c r="AT61" s="14">
        <v>0</v>
      </c>
      <c r="AU61" s="14">
        <v>0</v>
      </c>
      <c r="AV61" s="14">
        <v>110</v>
      </c>
      <c r="AW61" s="14">
        <v>110</v>
      </c>
      <c r="AX61" s="14">
        <v>0</v>
      </c>
      <c r="AY61" s="14">
        <v>0</v>
      </c>
      <c r="AZ61" s="14">
        <v>0</v>
      </c>
      <c r="BA61" s="14">
        <v>0</v>
      </c>
      <c r="BB61" s="14">
        <v>0</v>
      </c>
      <c r="BC61" s="14">
        <v>0</v>
      </c>
      <c r="BD61" s="14">
        <v>0</v>
      </c>
      <c r="BE61" s="14">
        <v>0</v>
      </c>
      <c r="BF61" s="14">
        <v>0</v>
      </c>
      <c r="BG61" s="14">
        <v>0</v>
      </c>
      <c r="BH61" s="14">
        <v>0</v>
      </c>
      <c r="BI61" s="14">
        <v>0</v>
      </c>
      <c r="BJ61" s="14">
        <v>350</v>
      </c>
      <c r="BK61" s="14">
        <v>450</v>
      </c>
      <c r="BL61" s="14">
        <v>0</v>
      </c>
      <c r="BM61" s="14">
        <v>0</v>
      </c>
      <c r="BN61" s="14">
        <v>0</v>
      </c>
      <c r="BO61" s="14">
        <v>0</v>
      </c>
      <c r="BP61" s="14">
        <v>0</v>
      </c>
      <c r="BQ61" s="14">
        <v>0</v>
      </c>
      <c r="BR61" s="14">
        <v>0</v>
      </c>
      <c r="BS61" s="14">
        <v>0</v>
      </c>
      <c r="BT61" s="14">
        <v>0</v>
      </c>
      <c r="BU61" s="14">
        <v>0</v>
      </c>
      <c r="BV61" s="14">
        <v>0</v>
      </c>
      <c r="BW61" s="14">
        <v>0</v>
      </c>
      <c r="BX61" s="14">
        <v>0</v>
      </c>
      <c r="BY61" s="14">
        <v>0</v>
      </c>
      <c r="BZ61" s="14">
        <v>0</v>
      </c>
      <c r="CA61" s="14">
        <v>0</v>
      </c>
      <c r="CB61" s="14">
        <v>0</v>
      </c>
      <c r="CC61" s="14">
        <v>0</v>
      </c>
    </row>
    <row r="62" spans="1:81" s="30" customFormat="1" ht="31.5">
      <c r="A62" s="18">
        <v>57</v>
      </c>
      <c r="B62" s="18" t="s">
        <v>816</v>
      </c>
      <c r="C62" s="18">
        <v>1124</v>
      </c>
      <c r="D62" s="32" t="s">
        <v>118</v>
      </c>
      <c r="E62" s="33" t="s">
        <v>24</v>
      </c>
      <c r="F62" s="776" t="s">
        <v>331</v>
      </c>
      <c r="G62" s="776" t="s">
        <v>187</v>
      </c>
      <c r="H62" s="483">
        <v>1</v>
      </c>
      <c r="I62" s="776" t="s">
        <v>204</v>
      </c>
      <c r="J62" s="2">
        <f t="shared" si="4"/>
        <v>14900</v>
      </c>
      <c r="K62" s="2">
        <v>1700</v>
      </c>
      <c r="L62" s="2">
        <f t="shared" si="1"/>
        <v>14900</v>
      </c>
      <c r="M62" s="2">
        <f t="shared" si="2"/>
        <v>253300</v>
      </c>
      <c r="N62" s="2">
        <f t="shared" si="3"/>
        <v>25330000</v>
      </c>
      <c r="O62" s="240" t="s">
        <v>2233</v>
      </c>
      <c r="P62" s="247">
        <v>0</v>
      </c>
      <c r="Q62" s="241"/>
      <c r="R62" s="5">
        <v>0</v>
      </c>
      <c r="S62" s="5">
        <v>0</v>
      </c>
      <c r="T62" s="14">
        <v>0</v>
      </c>
      <c r="U62" s="14">
        <v>0</v>
      </c>
      <c r="V62" s="14">
        <v>0</v>
      </c>
      <c r="W62" s="14">
        <v>0</v>
      </c>
      <c r="X62" s="14">
        <v>0</v>
      </c>
      <c r="Y62" s="14">
        <v>0</v>
      </c>
      <c r="Z62" s="14">
        <v>0</v>
      </c>
      <c r="AA62" s="14">
        <v>0</v>
      </c>
      <c r="AB62" s="14">
        <v>200</v>
      </c>
      <c r="AC62" s="14">
        <v>200</v>
      </c>
      <c r="AD62" s="14">
        <v>0</v>
      </c>
      <c r="AE62" s="14">
        <v>0</v>
      </c>
      <c r="AF62" s="1">
        <v>0</v>
      </c>
      <c r="AG62" s="14">
        <v>0</v>
      </c>
      <c r="AH62" s="14">
        <v>0</v>
      </c>
      <c r="AI62" s="14">
        <v>0</v>
      </c>
      <c r="AJ62" s="14">
        <v>0</v>
      </c>
      <c r="AK62" s="14">
        <v>0</v>
      </c>
      <c r="AL62" s="14">
        <v>0</v>
      </c>
      <c r="AM62" s="14">
        <v>0</v>
      </c>
      <c r="AN62" s="14">
        <v>0</v>
      </c>
      <c r="AO62" s="14">
        <v>0</v>
      </c>
      <c r="AP62" s="14">
        <v>0</v>
      </c>
      <c r="AQ62" s="14">
        <v>0</v>
      </c>
      <c r="AR62" s="14">
        <v>0</v>
      </c>
      <c r="AS62" s="14">
        <v>0</v>
      </c>
      <c r="AT62" s="14">
        <v>0</v>
      </c>
      <c r="AU62" s="14">
        <v>0</v>
      </c>
      <c r="AV62" s="14">
        <v>0</v>
      </c>
      <c r="AW62" s="14">
        <v>0</v>
      </c>
      <c r="AX62" s="14">
        <v>0</v>
      </c>
      <c r="AY62" s="14">
        <v>0</v>
      </c>
      <c r="AZ62" s="14">
        <v>0</v>
      </c>
      <c r="BA62" s="14">
        <v>0</v>
      </c>
      <c r="BB62" s="14">
        <v>0</v>
      </c>
      <c r="BC62" s="14">
        <v>0</v>
      </c>
      <c r="BD62" s="14">
        <v>0</v>
      </c>
      <c r="BE62" s="14">
        <v>0</v>
      </c>
      <c r="BF62" s="14">
        <v>0</v>
      </c>
      <c r="BG62" s="14">
        <v>0</v>
      </c>
      <c r="BH62" s="14">
        <v>0</v>
      </c>
      <c r="BI62" s="14">
        <v>0</v>
      </c>
      <c r="BJ62" s="14">
        <v>6500</v>
      </c>
      <c r="BK62" s="14">
        <v>8000</v>
      </c>
      <c r="BL62" s="14">
        <v>0</v>
      </c>
      <c r="BM62" s="14">
        <v>0</v>
      </c>
      <c r="BN62" s="14">
        <v>0</v>
      </c>
      <c r="BO62" s="14">
        <v>0</v>
      </c>
      <c r="BP62" s="14">
        <v>0</v>
      </c>
      <c r="BQ62" s="14">
        <v>0</v>
      </c>
      <c r="BR62" s="14">
        <v>0</v>
      </c>
      <c r="BS62" s="14">
        <v>0</v>
      </c>
      <c r="BT62" s="14">
        <v>0</v>
      </c>
      <c r="BU62" s="14">
        <v>0</v>
      </c>
      <c r="BV62" s="14">
        <v>0</v>
      </c>
      <c r="BW62" s="14">
        <v>0</v>
      </c>
      <c r="BX62" s="14">
        <v>0</v>
      </c>
      <c r="BY62" s="14">
        <v>0</v>
      </c>
      <c r="BZ62" s="14">
        <v>0</v>
      </c>
      <c r="CA62" s="14">
        <v>0</v>
      </c>
      <c r="CB62" s="14">
        <v>0</v>
      </c>
      <c r="CC62" s="14">
        <v>0</v>
      </c>
    </row>
    <row r="63" spans="1:81" s="30" customFormat="1" ht="31.5">
      <c r="A63" s="18">
        <v>58</v>
      </c>
      <c r="B63" s="18" t="s">
        <v>817</v>
      </c>
      <c r="C63" s="18">
        <v>1130</v>
      </c>
      <c r="D63" s="32" t="s">
        <v>118</v>
      </c>
      <c r="E63" s="8" t="s">
        <v>437</v>
      </c>
      <c r="F63" s="781" t="s">
        <v>505</v>
      </c>
      <c r="G63" s="781" t="s">
        <v>436</v>
      </c>
      <c r="H63" s="483">
        <v>1</v>
      </c>
      <c r="I63" s="776" t="s">
        <v>145</v>
      </c>
      <c r="J63" s="2">
        <f t="shared" si="4"/>
        <v>1150</v>
      </c>
      <c r="K63" s="2">
        <v>83370</v>
      </c>
      <c r="L63" s="2">
        <f t="shared" si="1"/>
        <v>1150</v>
      </c>
      <c r="M63" s="2">
        <f t="shared" si="2"/>
        <v>958755</v>
      </c>
      <c r="N63" s="2">
        <f t="shared" si="3"/>
        <v>95875500</v>
      </c>
      <c r="O63" s="240" t="s">
        <v>2149</v>
      </c>
      <c r="P63" s="247">
        <v>150000</v>
      </c>
      <c r="Q63" s="241"/>
      <c r="R63" s="5">
        <v>0</v>
      </c>
      <c r="S63" s="5">
        <v>0</v>
      </c>
      <c r="T63" s="14">
        <v>100</v>
      </c>
      <c r="U63" s="14">
        <v>100</v>
      </c>
      <c r="V63" s="14">
        <v>150</v>
      </c>
      <c r="W63" s="14">
        <v>100</v>
      </c>
      <c r="X63" s="14">
        <v>0</v>
      </c>
      <c r="Y63" s="14">
        <v>0</v>
      </c>
      <c r="Z63" s="14">
        <v>0</v>
      </c>
      <c r="AA63" s="14">
        <v>0</v>
      </c>
      <c r="AB63" s="14">
        <v>0</v>
      </c>
      <c r="AC63" s="14">
        <v>0</v>
      </c>
      <c r="AD63" s="14">
        <v>0</v>
      </c>
      <c r="AE63" s="14">
        <v>0</v>
      </c>
      <c r="AF63" s="1">
        <v>0</v>
      </c>
      <c r="AG63" s="14">
        <v>0</v>
      </c>
      <c r="AH63" s="14">
        <v>0</v>
      </c>
      <c r="AI63" s="14">
        <v>0</v>
      </c>
      <c r="AJ63" s="14">
        <v>5</v>
      </c>
      <c r="AK63" s="14">
        <v>5</v>
      </c>
      <c r="AL63" s="14">
        <v>0</v>
      </c>
      <c r="AM63" s="14">
        <v>0</v>
      </c>
      <c r="AN63" s="14">
        <v>0</v>
      </c>
      <c r="AO63" s="14">
        <v>0</v>
      </c>
      <c r="AP63" s="14">
        <v>60</v>
      </c>
      <c r="AQ63" s="14">
        <v>60</v>
      </c>
      <c r="AR63" s="14">
        <v>0</v>
      </c>
      <c r="AS63" s="14">
        <v>0</v>
      </c>
      <c r="AT63" s="14">
        <v>100</v>
      </c>
      <c r="AU63" s="14">
        <v>100</v>
      </c>
      <c r="AV63" s="14">
        <v>30</v>
      </c>
      <c r="AW63" s="14">
        <v>40</v>
      </c>
      <c r="AX63" s="14">
        <v>0</v>
      </c>
      <c r="AY63" s="14">
        <v>0</v>
      </c>
      <c r="AZ63" s="14">
        <v>0</v>
      </c>
      <c r="BA63" s="14">
        <v>0</v>
      </c>
      <c r="BB63" s="14">
        <v>0</v>
      </c>
      <c r="BC63" s="14">
        <v>0</v>
      </c>
      <c r="BD63" s="14">
        <v>0</v>
      </c>
      <c r="BE63" s="14">
        <v>0</v>
      </c>
      <c r="BF63" s="14">
        <v>0</v>
      </c>
      <c r="BG63" s="14">
        <v>0</v>
      </c>
      <c r="BH63" s="14">
        <v>0</v>
      </c>
      <c r="BI63" s="14">
        <v>0</v>
      </c>
      <c r="BJ63" s="14">
        <v>150</v>
      </c>
      <c r="BK63" s="14">
        <v>150</v>
      </c>
      <c r="BL63" s="14">
        <v>0</v>
      </c>
      <c r="BM63" s="14">
        <v>0</v>
      </c>
      <c r="BN63" s="14">
        <v>0</v>
      </c>
      <c r="BO63" s="14">
        <v>0</v>
      </c>
      <c r="BP63" s="14">
        <v>0</v>
      </c>
      <c r="BQ63" s="14">
        <v>0</v>
      </c>
      <c r="BR63" s="14">
        <v>0</v>
      </c>
      <c r="BS63" s="14">
        <v>0</v>
      </c>
      <c r="BT63" s="14">
        <v>0</v>
      </c>
      <c r="BU63" s="14">
        <v>0</v>
      </c>
      <c r="BV63" s="14">
        <v>0</v>
      </c>
      <c r="BW63" s="14">
        <v>0</v>
      </c>
      <c r="BX63" s="14">
        <v>0</v>
      </c>
      <c r="BY63" s="14">
        <v>0</v>
      </c>
      <c r="BZ63" s="14">
        <v>0</v>
      </c>
      <c r="CA63" s="14">
        <v>0</v>
      </c>
      <c r="CB63" s="14">
        <v>0</v>
      </c>
      <c r="CC63" s="14">
        <v>0</v>
      </c>
    </row>
    <row r="64" spans="1:81" s="30" customFormat="1" ht="25.5">
      <c r="A64" s="18">
        <v>59</v>
      </c>
      <c r="B64" s="18" t="s">
        <v>818</v>
      </c>
      <c r="C64" s="45"/>
      <c r="D64" s="36" t="s">
        <v>522</v>
      </c>
      <c r="E64" s="35" t="s">
        <v>523</v>
      </c>
      <c r="F64" s="11" t="s">
        <v>311</v>
      </c>
      <c r="G64" s="53" t="s">
        <v>524</v>
      </c>
      <c r="H64" s="483">
        <v>1</v>
      </c>
      <c r="I64" s="19" t="s">
        <v>83</v>
      </c>
      <c r="J64" s="2">
        <f t="shared" si="4"/>
        <v>240</v>
      </c>
      <c r="K64" s="7">
        <v>46850</v>
      </c>
      <c r="L64" s="2">
        <f t="shared" si="1"/>
        <v>240</v>
      </c>
      <c r="M64" s="2">
        <f t="shared" si="2"/>
        <v>112440</v>
      </c>
      <c r="N64" s="2">
        <f t="shared" si="3"/>
        <v>11244000</v>
      </c>
      <c r="O64" s="240" t="s">
        <v>2149</v>
      </c>
      <c r="P64" s="247">
        <v>150000</v>
      </c>
      <c r="Q64" s="241" t="s">
        <v>2235</v>
      </c>
      <c r="R64" s="7">
        <v>130</v>
      </c>
      <c r="S64" s="7">
        <v>110</v>
      </c>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c r="BW64" s="37"/>
      <c r="BX64" s="37"/>
      <c r="BY64" s="37"/>
      <c r="BZ64" s="37"/>
      <c r="CA64" s="37"/>
      <c r="CB64" s="37"/>
      <c r="CC64" s="37"/>
    </row>
    <row r="65" spans="1:81" s="30" customFormat="1" ht="31.5">
      <c r="A65" s="18">
        <v>60</v>
      </c>
      <c r="B65" s="18" t="s">
        <v>819</v>
      </c>
      <c r="C65" s="18">
        <v>1188</v>
      </c>
      <c r="D65" s="8" t="s">
        <v>389</v>
      </c>
      <c r="E65" s="33" t="s">
        <v>281</v>
      </c>
      <c r="F65" s="776" t="s">
        <v>331</v>
      </c>
      <c r="G65" s="776" t="s">
        <v>210</v>
      </c>
      <c r="H65" s="483">
        <v>1</v>
      </c>
      <c r="I65" s="776" t="s">
        <v>204</v>
      </c>
      <c r="J65" s="2">
        <f t="shared" si="4"/>
        <v>157500</v>
      </c>
      <c r="K65" s="2">
        <v>2950</v>
      </c>
      <c r="L65" s="2">
        <f t="shared" si="1"/>
        <v>157500</v>
      </c>
      <c r="M65" s="2">
        <f t="shared" si="2"/>
        <v>4646250</v>
      </c>
      <c r="N65" s="2">
        <f t="shared" si="3"/>
        <v>464625000</v>
      </c>
      <c r="O65" s="240" t="s">
        <v>2149</v>
      </c>
      <c r="P65" s="247">
        <v>3265</v>
      </c>
      <c r="Q65" s="241"/>
      <c r="R65" s="5">
        <v>0</v>
      </c>
      <c r="S65" s="5">
        <v>0</v>
      </c>
      <c r="T65" s="14">
        <v>0</v>
      </c>
      <c r="U65" s="14">
        <v>0</v>
      </c>
      <c r="V65" s="14">
        <v>32000</v>
      </c>
      <c r="W65" s="14">
        <v>28000</v>
      </c>
      <c r="X65" s="14">
        <v>0</v>
      </c>
      <c r="Y65" s="14">
        <v>0</v>
      </c>
      <c r="Z65" s="14">
        <v>0</v>
      </c>
      <c r="AA65" s="14">
        <v>0</v>
      </c>
      <c r="AB65" s="14">
        <v>0</v>
      </c>
      <c r="AC65" s="14">
        <v>0</v>
      </c>
      <c r="AD65" s="14">
        <v>0</v>
      </c>
      <c r="AE65" s="14">
        <v>0</v>
      </c>
      <c r="AF65" s="1">
        <v>0</v>
      </c>
      <c r="AG65" s="14">
        <v>0</v>
      </c>
      <c r="AH65" s="14">
        <v>0</v>
      </c>
      <c r="AI65" s="14">
        <v>0</v>
      </c>
      <c r="AJ65" s="14">
        <v>0</v>
      </c>
      <c r="AK65" s="14">
        <v>0</v>
      </c>
      <c r="AL65" s="14">
        <v>40000</v>
      </c>
      <c r="AM65" s="14">
        <v>40000</v>
      </c>
      <c r="AN65" s="14">
        <v>0</v>
      </c>
      <c r="AO65" s="14">
        <v>0</v>
      </c>
      <c r="AP65" s="14">
        <v>0</v>
      </c>
      <c r="AQ65" s="14">
        <v>0</v>
      </c>
      <c r="AR65" s="14">
        <v>0</v>
      </c>
      <c r="AS65" s="14">
        <v>0</v>
      </c>
      <c r="AT65" s="14">
        <v>0</v>
      </c>
      <c r="AU65" s="14">
        <v>0</v>
      </c>
      <c r="AV65" s="14">
        <v>5500</v>
      </c>
      <c r="AW65" s="14">
        <v>5500</v>
      </c>
      <c r="AX65" s="14">
        <v>0</v>
      </c>
      <c r="AY65" s="14">
        <v>0</v>
      </c>
      <c r="AZ65" s="14">
        <v>0</v>
      </c>
      <c r="BA65" s="14">
        <v>0</v>
      </c>
      <c r="BB65" s="14">
        <v>0</v>
      </c>
      <c r="BC65" s="14">
        <v>0</v>
      </c>
      <c r="BD65" s="14">
        <v>0</v>
      </c>
      <c r="BE65" s="14">
        <v>0</v>
      </c>
      <c r="BF65" s="14">
        <v>2000</v>
      </c>
      <c r="BG65" s="14">
        <v>2000</v>
      </c>
      <c r="BH65" s="14">
        <v>0</v>
      </c>
      <c r="BI65" s="14">
        <v>0</v>
      </c>
      <c r="BJ65" s="14">
        <v>1000</v>
      </c>
      <c r="BK65" s="14">
        <v>1500</v>
      </c>
      <c r="BL65" s="14">
        <v>0</v>
      </c>
      <c r="BM65" s="14">
        <v>0</v>
      </c>
      <c r="BN65" s="14">
        <v>0</v>
      </c>
      <c r="BO65" s="14">
        <v>0</v>
      </c>
      <c r="BP65" s="14">
        <v>0</v>
      </c>
      <c r="BQ65" s="14">
        <v>0</v>
      </c>
      <c r="BR65" s="14">
        <v>0</v>
      </c>
      <c r="BS65" s="14">
        <v>0</v>
      </c>
      <c r="BT65" s="14">
        <v>0</v>
      </c>
      <c r="BU65" s="14">
        <v>0</v>
      </c>
      <c r="BV65" s="14">
        <v>0</v>
      </c>
      <c r="BW65" s="14">
        <v>0</v>
      </c>
      <c r="BX65" s="14">
        <v>0</v>
      </c>
      <c r="BY65" s="14">
        <v>0</v>
      </c>
      <c r="BZ65" s="14">
        <v>0</v>
      </c>
      <c r="CA65" s="14">
        <v>0</v>
      </c>
      <c r="CB65" s="14">
        <v>0</v>
      </c>
      <c r="CC65" s="14">
        <v>0</v>
      </c>
    </row>
    <row r="66" spans="1:81" s="30" customFormat="1" ht="25.5">
      <c r="A66" s="18">
        <v>61</v>
      </c>
      <c r="B66" s="18" t="s">
        <v>820</v>
      </c>
      <c r="C66" s="18">
        <v>1190</v>
      </c>
      <c r="D66" s="32" t="s">
        <v>120</v>
      </c>
      <c r="E66" s="33" t="s">
        <v>211</v>
      </c>
      <c r="F66" s="776" t="s">
        <v>333</v>
      </c>
      <c r="G66" s="776" t="s">
        <v>14</v>
      </c>
      <c r="H66" s="483">
        <v>1</v>
      </c>
      <c r="I66" s="776" t="s">
        <v>145</v>
      </c>
      <c r="J66" s="2">
        <f t="shared" si="4"/>
        <v>1280</v>
      </c>
      <c r="K66" s="2">
        <v>66000</v>
      </c>
      <c r="L66" s="2">
        <f t="shared" si="1"/>
        <v>1280</v>
      </c>
      <c r="M66" s="2">
        <f t="shared" si="2"/>
        <v>844800</v>
      </c>
      <c r="N66" s="2">
        <f t="shared" si="3"/>
        <v>84480000</v>
      </c>
      <c r="O66" s="240" t="s">
        <v>2149</v>
      </c>
      <c r="P66" s="247">
        <v>68000</v>
      </c>
      <c r="Q66" s="241"/>
      <c r="R66" s="5">
        <v>0</v>
      </c>
      <c r="S66" s="5">
        <v>0</v>
      </c>
      <c r="T66" s="14">
        <v>0</v>
      </c>
      <c r="U66" s="14">
        <v>0</v>
      </c>
      <c r="V66" s="14">
        <v>0</v>
      </c>
      <c r="W66" s="14">
        <v>0</v>
      </c>
      <c r="X66" s="14">
        <v>0</v>
      </c>
      <c r="Y66" s="14">
        <v>0</v>
      </c>
      <c r="Z66" s="14">
        <v>0</v>
      </c>
      <c r="AA66" s="14">
        <v>0</v>
      </c>
      <c r="AB66" s="14">
        <v>0</v>
      </c>
      <c r="AC66" s="14">
        <v>0</v>
      </c>
      <c r="AD66" s="14">
        <v>0</v>
      </c>
      <c r="AE66" s="14">
        <v>0</v>
      </c>
      <c r="AF66" s="1">
        <v>0</v>
      </c>
      <c r="AG66" s="14">
        <v>0</v>
      </c>
      <c r="AH66" s="14">
        <v>0</v>
      </c>
      <c r="AI66" s="14">
        <v>0</v>
      </c>
      <c r="AJ66" s="14">
        <v>100</v>
      </c>
      <c r="AK66" s="14">
        <v>100</v>
      </c>
      <c r="AL66" s="14">
        <v>0</v>
      </c>
      <c r="AM66" s="14">
        <v>0</v>
      </c>
      <c r="AN66" s="14">
        <v>0</v>
      </c>
      <c r="AO66" s="14">
        <v>0</v>
      </c>
      <c r="AP66" s="14">
        <v>0</v>
      </c>
      <c r="AQ66" s="14">
        <v>0</v>
      </c>
      <c r="AR66" s="14">
        <v>0</v>
      </c>
      <c r="AS66" s="14">
        <v>0</v>
      </c>
      <c r="AT66" s="14">
        <v>0</v>
      </c>
      <c r="AU66" s="14">
        <v>0</v>
      </c>
      <c r="AV66" s="14">
        <v>0</v>
      </c>
      <c r="AW66" s="14">
        <v>0</v>
      </c>
      <c r="AX66" s="14">
        <v>0</v>
      </c>
      <c r="AY66" s="14">
        <v>0</v>
      </c>
      <c r="AZ66" s="14">
        <v>0</v>
      </c>
      <c r="BA66" s="14">
        <v>0</v>
      </c>
      <c r="BB66" s="14">
        <v>0</v>
      </c>
      <c r="BC66" s="14">
        <v>0</v>
      </c>
      <c r="BD66" s="14">
        <v>0</v>
      </c>
      <c r="BE66" s="14">
        <v>0</v>
      </c>
      <c r="BF66" s="14">
        <v>500</v>
      </c>
      <c r="BG66" s="14">
        <v>500</v>
      </c>
      <c r="BH66" s="14">
        <v>0</v>
      </c>
      <c r="BI66" s="14">
        <v>0</v>
      </c>
      <c r="BJ66" s="14">
        <v>40</v>
      </c>
      <c r="BK66" s="14">
        <v>40</v>
      </c>
      <c r="BL66" s="14">
        <v>0</v>
      </c>
      <c r="BM66" s="14">
        <v>0</v>
      </c>
      <c r="BN66" s="14">
        <v>0</v>
      </c>
      <c r="BO66" s="14">
        <v>0</v>
      </c>
      <c r="BP66" s="14">
        <v>0</v>
      </c>
      <c r="BQ66" s="14">
        <v>0</v>
      </c>
      <c r="BR66" s="14">
        <v>0</v>
      </c>
      <c r="BS66" s="14">
        <v>0</v>
      </c>
      <c r="BT66" s="14">
        <v>0</v>
      </c>
      <c r="BU66" s="14">
        <v>0</v>
      </c>
      <c r="BV66" s="14">
        <v>0</v>
      </c>
      <c r="BW66" s="14">
        <v>0</v>
      </c>
      <c r="BX66" s="14">
        <v>0</v>
      </c>
      <c r="BY66" s="14">
        <v>0</v>
      </c>
      <c r="BZ66" s="14">
        <v>0</v>
      </c>
      <c r="CA66" s="14">
        <v>0</v>
      </c>
      <c r="CB66" s="14">
        <v>0</v>
      </c>
      <c r="CC66" s="14">
        <v>0</v>
      </c>
    </row>
    <row r="67" spans="1:81" s="30" customFormat="1" ht="31.5">
      <c r="A67" s="18">
        <v>62</v>
      </c>
      <c r="B67" s="18" t="s">
        <v>821</v>
      </c>
      <c r="C67" s="18">
        <v>1191</v>
      </c>
      <c r="D67" s="32" t="s">
        <v>305</v>
      </c>
      <c r="E67" s="33" t="s">
        <v>170</v>
      </c>
      <c r="F67" s="776" t="s">
        <v>332</v>
      </c>
      <c r="G67" s="776" t="s">
        <v>306</v>
      </c>
      <c r="H67" s="483">
        <v>1</v>
      </c>
      <c r="I67" s="776" t="s">
        <v>98</v>
      </c>
      <c r="J67" s="2">
        <f t="shared" si="4"/>
        <v>135</v>
      </c>
      <c r="K67" s="2">
        <v>200000</v>
      </c>
      <c r="L67" s="2">
        <f t="shared" si="1"/>
        <v>135</v>
      </c>
      <c r="M67" s="2">
        <f t="shared" si="2"/>
        <v>270000</v>
      </c>
      <c r="N67" s="2">
        <f t="shared" si="3"/>
        <v>27000000</v>
      </c>
      <c r="O67" s="240" t="s">
        <v>2154</v>
      </c>
      <c r="P67" s="247">
        <v>0</v>
      </c>
      <c r="Q67" s="241"/>
      <c r="R67" s="5">
        <v>0</v>
      </c>
      <c r="S67" s="5">
        <v>0</v>
      </c>
      <c r="T67" s="14">
        <v>0</v>
      </c>
      <c r="U67" s="14">
        <v>0</v>
      </c>
      <c r="V67" s="14">
        <v>0</v>
      </c>
      <c r="W67" s="14">
        <v>0</v>
      </c>
      <c r="X67" s="14">
        <v>0</v>
      </c>
      <c r="Y67" s="14">
        <v>0</v>
      </c>
      <c r="Z67" s="14">
        <v>0</v>
      </c>
      <c r="AA67" s="14">
        <v>0</v>
      </c>
      <c r="AB67" s="14">
        <v>0</v>
      </c>
      <c r="AC67" s="14">
        <v>0</v>
      </c>
      <c r="AD67" s="14">
        <v>0</v>
      </c>
      <c r="AE67" s="14">
        <v>0</v>
      </c>
      <c r="AF67" s="1">
        <v>40</v>
      </c>
      <c r="AG67" s="14">
        <v>40</v>
      </c>
      <c r="AH67" s="14">
        <v>0</v>
      </c>
      <c r="AI67" s="14">
        <v>0</v>
      </c>
      <c r="AJ67" s="14">
        <v>0</v>
      </c>
      <c r="AK67" s="14">
        <v>0</v>
      </c>
      <c r="AL67" s="14">
        <v>0</v>
      </c>
      <c r="AM67" s="14">
        <v>0</v>
      </c>
      <c r="AN67" s="14">
        <v>0</v>
      </c>
      <c r="AO67" s="14">
        <v>0</v>
      </c>
      <c r="AP67" s="14">
        <v>0</v>
      </c>
      <c r="AQ67" s="14">
        <v>0</v>
      </c>
      <c r="AR67" s="14">
        <v>0</v>
      </c>
      <c r="AS67" s="14">
        <v>0</v>
      </c>
      <c r="AT67" s="14">
        <v>0</v>
      </c>
      <c r="AU67" s="14">
        <v>0</v>
      </c>
      <c r="AV67" s="14">
        <v>25</v>
      </c>
      <c r="AW67" s="14">
        <v>30</v>
      </c>
      <c r="AX67" s="14">
        <v>0</v>
      </c>
      <c r="AY67" s="14">
        <v>0</v>
      </c>
      <c r="AZ67" s="14">
        <v>0</v>
      </c>
      <c r="BA67" s="14">
        <v>0</v>
      </c>
      <c r="BB67" s="14">
        <v>0</v>
      </c>
      <c r="BC67" s="14">
        <v>0</v>
      </c>
      <c r="BD67" s="14">
        <v>0</v>
      </c>
      <c r="BE67" s="14">
        <v>0</v>
      </c>
      <c r="BF67" s="14">
        <v>0</v>
      </c>
      <c r="BG67" s="14">
        <v>0</v>
      </c>
      <c r="BH67" s="14">
        <v>0</v>
      </c>
      <c r="BI67" s="14">
        <v>0</v>
      </c>
      <c r="BJ67" s="14">
        <v>0</v>
      </c>
      <c r="BK67" s="14">
        <v>0</v>
      </c>
      <c r="BL67" s="14">
        <v>0</v>
      </c>
      <c r="BM67" s="14">
        <v>0</v>
      </c>
      <c r="BN67" s="14">
        <v>0</v>
      </c>
      <c r="BO67" s="14">
        <v>0</v>
      </c>
      <c r="BP67" s="14">
        <v>0</v>
      </c>
      <c r="BQ67" s="14">
        <v>0</v>
      </c>
      <c r="BR67" s="14">
        <v>0</v>
      </c>
      <c r="BS67" s="14">
        <v>0</v>
      </c>
      <c r="BT67" s="14">
        <v>0</v>
      </c>
      <c r="BU67" s="14">
        <v>0</v>
      </c>
      <c r="BV67" s="14">
        <v>0</v>
      </c>
      <c r="BW67" s="14">
        <v>0</v>
      </c>
      <c r="BX67" s="14">
        <v>0</v>
      </c>
      <c r="BY67" s="14">
        <v>0</v>
      </c>
      <c r="BZ67" s="14">
        <v>0</v>
      </c>
      <c r="CA67" s="14">
        <v>0</v>
      </c>
      <c r="CB67" s="14">
        <v>0</v>
      </c>
      <c r="CC67" s="14">
        <v>0</v>
      </c>
    </row>
    <row r="68" spans="1:81" s="30" customFormat="1" ht="25.5">
      <c r="A68" s="18">
        <v>63</v>
      </c>
      <c r="B68" s="18" t="s">
        <v>822</v>
      </c>
      <c r="C68" s="45"/>
      <c r="D68" s="36" t="s">
        <v>525</v>
      </c>
      <c r="E68" s="10" t="s">
        <v>526</v>
      </c>
      <c r="F68" s="779" t="s">
        <v>332</v>
      </c>
      <c r="G68" s="779" t="s">
        <v>189</v>
      </c>
      <c r="H68" s="483">
        <v>1</v>
      </c>
      <c r="I68" s="779" t="s">
        <v>145</v>
      </c>
      <c r="J68" s="2">
        <f t="shared" si="4"/>
        <v>40</v>
      </c>
      <c r="K68" s="7">
        <v>249900</v>
      </c>
      <c r="L68" s="2">
        <f t="shared" si="1"/>
        <v>40</v>
      </c>
      <c r="M68" s="2">
        <f t="shared" si="2"/>
        <v>99960</v>
      </c>
      <c r="N68" s="2">
        <f t="shared" si="3"/>
        <v>9996000</v>
      </c>
      <c r="O68" s="240" t="s">
        <v>2233</v>
      </c>
      <c r="P68" s="247">
        <v>0</v>
      </c>
      <c r="Q68" s="241" t="s">
        <v>2235</v>
      </c>
      <c r="R68" s="7">
        <v>20</v>
      </c>
      <c r="S68" s="7">
        <v>20</v>
      </c>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row>
    <row r="69" spans="1:81" s="30" customFormat="1" ht="25.5">
      <c r="A69" s="18">
        <v>64</v>
      </c>
      <c r="B69" s="18" t="s">
        <v>823</v>
      </c>
      <c r="C69" s="18">
        <v>1231</v>
      </c>
      <c r="D69" s="54" t="s">
        <v>172</v>
      </c>
      <c r="E69" s="33" t="s">
        <v>202</v>
      </c>
      <c r="F69" s="776" t="s">
        <v>331</v>
      </c>
      <c r="G69" s="776" t="s">
        <v>187</v>
      </c>
      <c r="H69" s="483">
        <v>1</v>
      </c>
      <c r="I69" s="776" t="s">
        <v>204</v>
      </c>
      <c r="J69" s="2">
        <f t="shared" si="4"/>
        <v>25500</v>
      </c>
      <c r="K69" s="2">
        <v>1832</v>
      </c>
      <c r="L69" s="2">
        <f t="shared" ref="L69:L132" si="5">SUM(R69:CC69)</f>
        <v>25500</v>
      </c>
      <c r="M69" s="2">
        <f t="shared" ref="M69:M132" si="6">N69*0.01</f>
        <v>467160</v>
      </c>
      <c r="N69" s="2">
        <f t="shared" ref="N69:N132" si="7">L69*K69</f>
        <v>46716000</v>
      </c>
      <c r="O69" s="240" t="s">
        <v>2233</v>
      </c>
      <c r="P69" s="247">
        <v>0</v>
      </c>
      <c r="Q69" s="241"/>
      <c r="R69" s="5">
        <v>0</v>
      </c>
      <c r="S69" s="5">
        <v>0</v>
      </c>
      <c r="T69" s="14">
        <v>0</v>
      </c>
      <c r="U69" s="14">
        <v>0</v>
      </c>
      <c r="V69" s="14">
        <v>0</v>
      </c>
      <c r="W69" s="14">
        <v>0</v>
      </c>
      <c r="X69" s="14">
        <v>0</v>
      </c>
      <c r="Y69" s="14">
        <v>0</v>
      </c>
      <c r="Z69" s="14">
        <v>0</v>
      </c>
      <c r="AA69" s="14">
        <v>0</v>
      </c>
      <c r="AB69" s="14">
        <v>0</v>
      </c>
      <c r="AC69" s="14">
        <v>0</v>
      </c>
      <c r="AD69" s="14">
        <v>0</v>
      </c>
      <c r="AE69" s="14">
        <v>0</v>
      </c>
      <c r="AF69" s="1">
        <v>0</v>
      </c>
      <c r="AG69" s="14">
        <v>0</v>
      </c>
      <c r="AH69" s="14">
        <v>0</v>
      </c>
      <c r="AI69" s="14">
        <v>0</v>
      </c>
      <c r="AJ69" s="14">
        <v>0</v>
      </c>
      <c r="AK69" s="14">
        <v>0</v>
      </c>
      <c r="AL69" s="14">
        <v>0</v>
      </c>
      <c r="AM69" s="14">
        <v>0</v>
      </c>
      <c r="AN69" s="14">
        <v>0</v>
      </c>
      <c r="AO69" s="14">
        <v>0</v>
      </c>
      <c r="AP69" s="14">
        <v>0</v>
      </c>
      <c r="AQ69" s="14">
        <v>0</v>
      </c>
      <c r="AR69" s="14">
        <v>0</v>
      </c>
      <c r="AS69" s="14">
        <v>0</v>
      </c>
      <c r="AT69" s="14">
        <v>0</v>
      </c>
      <c r="AU69" s="14">
        <v>0</v>
      </c>
      <c r="AV69" s="14">
        <v>0</v>
      </c>
      <c r="AW69" s="14">
        <v>0</v>
      </c>
      <c r="AX69" s="14">
        <v>0</v>
      </c>
      <c r="AY69" s="14">
        <v>0</v>
      </c>
      <c r="AZ69" s="14">
        <v>0</v>
      </c>
      <c r="BA69" s="14">
        <v>0</v>
      </c>
      <c r="BB69" s="14">
        <v>0</v>
      </c>
      <c r="BC69" s="14">
        <v>0</v>
      </c>
      <c r="BD69" s="14">
        <v>0</v>
      </c>
      <c r="BE69" s="14">
        <v>0</v>
      </c>
      <c r="BF69" s="14">
        <v>0</v>
      </c>
      <c r="BG69" s="14">
        <v>0</v>
      </c>
      <c r="BH69" s="14">
        <v>0</v>
      </c>
      <c r="BI69" s="14">
        <v>0</v>
      </c>
      <c r="BJ69" s="14">
        <v>3000</v>
      </c>
      <c r="BK69" s="14">
        <v>4000</v>
      </c>
      <c r="BL69" s="14">
        <v>0</v>
      </c>
      <c r="BM69" s="14">
        <v>0</v>
      </c>
      <c r="BN69" s="14">
        <v>0</v>
      </c>
      <c r="BO69" s="14">
        <v>0</v>
      </c>
      <c r="BP69" s="14">
        <v>8500</v>
      </c>
      <c r="BQ69" s="14">
        <v>10000</v>
      </c>
      <c r="BR69" s="14">
        <v>0</v>
      </c>
      <c r="BS69" s="14">
        <v>0</v>
      </c>
      <c r="BT69" s="14">
        <v>0</v>
      </c>
      <c r="BU69" s="14">
        <v>0</v>
      </c>
      <c r="BV69" s="14">
        <v>0</v>
      </c>
      <c r="BW69" s="14">
        <v>0</v>
      </c>
      <c r="BX69" s="14">
        <v>0</v>
      </c>
      <c r="BY69" s="14">
        <v>0</v>
      </c>
      <c r="BZ69" s="14">
        <v>0</v>
      </c>
      <c r="CA69" s="14">
        <v>0</v>
      </c>
      <c r="CB69" s="14">
        <v>0</v>
      </c>
      <c r="CC69" s="14">
        <v>0</v>
      </c>
    </row>
    <row r="70" spans="1:81" s="30" customFormat="1" ht="25.5">
      <c r="A70" s="18">
        <v>65</v>
      </c>
      <c r="B70" s="18" t="s">
        <v>824</v>
      </c>
      <c r="C70" s="18">
        <v>1233</v>
      </c>
      <c r="D70" s="32" t="s">
        <v>325</v>
      </c>
      <c r="E70" s="33" t="s">
        <v>113</v>
      </c>
      <c r="F70" s="776" t="s">
        <v>331</v>
      </c>
      <c r="G70" s="776" t="s">
        <v>143</v>
      </c>
      <c r="H70" s="483">
        <v>1</v>
      </c>
      <c r="I70" s="776" t="s">
        <v>204</v>
      </c>
      <c r="J70" s="2">
        <f t="shared" si="4"/>
        <v>10500</v>
      </c>
      <c r="K70" s="2">
        <v>2450</v>
      </c>
      <c r="L70" s="2">
        <f t="shared" si="5"/>
        <v>10500</v>
      </c>
      <c r="M70" s="2">
        <f t="shared" si="6"/>
        <v>257250</v>
      </c>
      <c r="N70" s="2">
        <f t="shared" si="7"/>
        <v>25725000</v>
      </c>
      <c r="O70" s="240" t="s">
        <v>2233</v>
      </c>
      <c r="P70" s="247">
        <v>0</v>
      </c>
      <c r="Q70" s="241"/>
      <c r="R70" s="5">
        <v>0</v>
      </c>
      <c r="S70" s="5">
        <v>0</v>
      </c>
      <c r="T70" s="14">
        <v>0</v>
      </c>
      <c r="U70" s="14">
        <v>0</v>
      </c>
      <c r="V70" s="14">
        <v>2500</v>
      </c>
      <c r="W70" s="14">
        <v>2500</v>
      </c>
      <c r="X70" s="14">
        <v>500</v>
      </c>
      <c r="Y70" s="14">
        <v>500</v>
      </c>
      <c r="Z70" s="14">
        <v>0</v>
      </c>
      <c r="AA70" s="14">
        <v>0</v>
      </c>
      <c r="AB70" s="14">
        <v>0</v>
      </c>
      <c r="AC70" s="14">
        <v>0</v>
      </c>
      <c r="AD70" s="14">
        <v>0</v>
      </c>
      <c r="AE70" s="14">
        <v>0</v>
      </c>
      <c r="AF70" s="1">
        <v>0</v>
      </c>
      <c r="AG70" s="14">
        <v>0</v>
      </c>
      <c r="AH70" s="14">
        <v>0</v>
      </c>
      <c r="AI70" s="14">
        <v>0</v>
      </c>
      <c r="AJ70" s="14">
        <v>0</v>
      </c>
      <c r="AK70" s="14">
        <v>0</v>
      </c>
      <c r="AL70" s="14">
        <v>0</v>
      </c>
      <c r="AM70" s="14">
        <v>0</v>
      </c>
      <c r="AN70" s="14">
        <v>0</v>
      </c>
      <c r="AO70" s="14">
        <v>0</v>
      </c>
      <c r="AP70" s="14">
        <v>0</v>
      </c>
      <c r="AQ70" s="14">
        <v>0</v>
      </c>
      <c r="AR70" s="14">
        <v>0</v>
      </c>
      <c r="AS70" s="14">
        <v>0</v>
      </c>
      <c r="AT70" s="14">
        <v>0</v>
      </c>
      <c r="AU70" s="14">
        <v>0</v>
      </c>
      <c r="AV70" s="14">
        <v>1000</v>
      </c>
      <c r="AW70" s="14">
        <v>1500</v>
      </c>
      <c r="AX70" s="14">
        <v>0</v>
      </c>
      <c r="AY70" s="14">
        <v>0</v>
      </c>
      <c r="AZ70" s="14">
        <v>0</v>
      </c>
      <c r="BA70" s="14">
        <v>0</v>
      </c>
      <c r="BB70" s="14">
        <v>0</v>
      </c>
      <c r="BC70" s="14">
        <v>0</v>
      </c>
      <c r="BD70" s="14">
        <v>0</v>
      </c>
      <c r="BE70" s="14">
        <v>0</v>
      </c>
      <c r="BF70" s="14">
        <v>1000</v>
      </c>
      <c r="BG70" s="14">
        <v>1000</v>
      </c>
      <c r="BH70" s="14">
        <v>0</v>
      </c>
      <c r="BI70" s="14">
        <v>0</v>
      </c>
      <c r="BJ70" s="14">
        <v>0</v>
      </c>
      <c r="BK70" s="14">
        <v>0</v>
      </c>
      <c r="BL70" s="14">
        <v>0</v>
      </c>
      <c r="BM70" s="14">
        <v>0</v>
      </c>
      <c r="BN70" s="14">
        <v>0</v>
      </c>
      <c r="BO70" s="14">
        <v>0</v>
      </c>
      <c r="BP70" s="14">
        <v>0</v>
      </c>
      <c r="BQ70" s="14">
        <v>0</v>
      </c>
      <c r="BR70" s="14">
        <v>0</v>
      </c>
      <c r="BS70" s="14">
        <v>0</v>
      </c>
      <c r="BT70" s="14">
        <v>0</v>
      </c>
      <c r="BU70" s="14">
        <v>0</v>
      </c>
      <c r="BV70" s="14">
        <v>0</v>
      </c>
      <c r="BW70" s="14">
        <v>0</v>
      </c>
      <c r="BX70" s="14">
        <v>0</v>
      </c>
      <c r="BY70" s="14">
        <v>0</v>
      </c>
      <c r="BZ70" s="14">
        <v>0</v>
      </c>
      <c r="CA70" s="14">
        <v>0</v>
      </c>
      <c r="CB70" s="14">
        <v>0</v>
      </c>
      <c r="CC70" s="14">
        <v>0</v>
      </c>
    </row>
    <row r="71" spans="1:81" s="30" customFormat="1" ht="25.5">
      <c r="A71" s="18">
        <v>66</v>
      </c>
      <c r="B71" s="18" t="s">
        <v>825</v>
      </c>
      <c r="C71" s="18">
        <v>1273</v>
      </c>
      <c r="D71" s="8" t="s">
        <v>384</v>
      </c>
      <c r="E71" s="8" t="s">
        <v>169</v>
      </c>
      <c r="F71" s="776" t="s">
        <v>332</v>
      </c>
      <c r="G71" s="781" t="s">
        <v>189</v>
      </c>
      <c r="H71" s="483">
        <v>1</v>
      </c>
      <c r="I71" s="781" t="s">
        <v>163</v>
      </c>
      <c r="J71" s="2">
        <f t="shared" si="4"/>
        <v>2660</v>
      </c>
      <c r="K71" s="2">
        <v>52500</v>
      </c>
      <c r="L71" s="2">
        <f t="shared" si="5"/>
        <v>2660</v>
      </c>
      <c r="M71" s="2">
        <f t="shared" si="6"/>
        <v>1396500</v>
      </c>
      <c r="N71" s="2">
        <f t="shared" si="7"/>
        <v>139650000</v>
      </c>
      <c r="O71" s="240" t="s">
        <v>2233</v>
      </c>
      <c r="P71" s="247">
        <v>0</v>
      </c>
      <c r="Q71" s="241"/>
      <c r="R71" s="5">
        <v>200</v>
      </c>
      <c r="S71" s="5">
        <v>200</v>
      </c>
      <c r="T71" s="14">
        <v>15</v>
      </c>
      <c r="U71" s="14">
        <v>15</v>
      </c>
      <c r="V71" s="14">
        <v>50</v>
      </c>
      <c r="W71" s="14">
        <v>50</v>
      </c>
      <c r="X71" s="14">
        <v>0</v>
      </c>
      <c r="Y71" s="14">
        <v>0</v>
      </c>
      <c r="Z71" s="14">
        <v>5</v>
      </c>
      <c r="AA71" s="14">
        <v>5</v>
      </c>
      <c r="AB71" s="14">
        <v>0</v>
      </c>
      <c r="AC71" s="14">
        <v>0</v>
      </c>
      <c r="AD71" s="14">
        <v>0</v>
      </c>
      <c r="AE71" s="14">
        <v>0</v>
      </c>
      <c r="AF71" s="1">
        <v>0</v>
      </c>
      <c r="AG71" s="14">
        <v>0</v>
      </c>
      <c r="AH71" s="14">
        <v>0</v>
      </c>
      <c r="AI71" s="14">
        <v>0</v>
      </c>
      <c r="AJ71" s="14">
        <v>20</v>
      </c>
      <c r="AK71" s="14">
        <v>20</v>
      </c>
      <c r="AL71" s="14">
        <v>10</v>
      </c>
      <c r="AM71" s="14">
        <v>10</v>
      </c>
      <c r="AN71" s="14">
        <v>0</v>
      </c>
      <c r="AO71" s="14">
        <v>0</v>
      </c>
      <c r="AP71" s="14">
        <v>0</v>
      </c>
      <c r="AQ71" s="14">
        <v>0</v>
      </c>
      <c r="AR71" s="14">
        <v>15</v>
      </c>
      <c r="AS71" s="14">
        <v>10</v>
      </c>
      <c r="AT71" s="14">
        <v>0</v>
      </c>
      <c r="AU71" s="14">
        <v>0</v>
      </c>
      <c r="AV71" s="14">
        <v>15</v>
      </c>
      <c r="AW71" s="14">
        <v>20</v>
      </c>
      <c r="AX71" s="14">
        <v>0</v>
      </c>
      <c r="AY71" s="14">
        <v>0</v>
      </c>
      <c r="AZ71" s="14">
        <v>0</v>
      </c>
      <c r="BA71" s="14">
        <v>0</v>
      </c>
      <c r="BB71" s="14">
        <v>0</v>
      </c>
      <c r="BC71" s="14">
        <v>0</v>
      </c>
      <c r="BD71" s="14">
        <v>0</v>
      </c>
      <c r="BE71" s="14">
        <v>0</v>
      </c>
      <c r="BF71" s="14">
        <v>0</v>
      </c>
      <c r="BG71" s="14">
        <v>0</v>
      </c>
      <c r="BH71" s="14">
        <v>0</v>
      </c>
      <c r="BI71" s="14">
        <v>0</v>
      </c>
      <c r="BJ71" s="14">
        <v>1000</v>
      </c>
      <c r="BK71" s="14">
        <v>1000</v>
      </c>
      <c r="BL71" s="14">
        <v>0</v>
      </c>
      <c r="BM71" s="14">
        <v>0</v>
      </c>
      <c r="BN71" s="14">
        <v>0</v>
      </c>
      <c r="BO71" s="14">
        <v>0</v>
      </c>
      <c r="BP71" s="14">
        <v>0</v>
      </c>
      <c r="BQ71" s="14">
        <v>0</v>
      </c>
      <c r="BR71" s="14">
        <v>0</v>
      </c>
      <c r="BS71" s="14">
        <v>0</v>
      </c>
      <c r="BT71" s="14">
        <v>0</v>
      </c>
      <c r="BU71" s="14">
        <v>0</v>
      </c>
      <c r="BV71" s="14">
        <v>0</v>
      </c>
      <c r="BW71" s="14">
        <v>0</v>
      </c>
      <c r="BX71" s="14">
        <v>0</v>
      </c>
      <c r="BY71" s="14">
        <v>0</v>
      </c>
      <c r="BZ71" s="14">
        <v>0</v>
      </c>
      <c r="CA71" s="14">
        <v>0</v>
      </c>
      <c r="CB71" s="14">
        <v>0</v>
      </c>
      <c r="CC71" s="14">
        <v>0</v>
      </c>
    </row>
    <row r="72" spans="1:81" s="30" customFormat="1" ht="25.5">
      <c r="A72" s="18">
        <v>67</v>
      </c>
      <c r="B72" s="18" t="s">
        <v>826</v>
      </c>
      <c r="C72" s="18">
        <v>1278</v>
      </c>
      <c r="D72" s="32" t="s">
        <v>34</v>
      </c>
      <c r="E72" s="8" t="s">
        <v>85</v>
      </c>
      <c r="F72" s="776" t="s">
        <v>332</v>
      </c>
      <c r="G72" s="781" t="s">
        <v>189</v>
      </c>
      <c r="H72" s="483">
        <v>1</v>
      </c>
      <c r="I72" s="781" t="s">
        <v>83</v>
      </c>
      <c r="J72" s="2">
        <f t="shared" si="4"/>
        <v>1700</v>
      </c>
      <c r="K72" s="2">
        <v>35000</v>
      </c>
      <c r="L72" s="2">
        <f t="shared" si="5"/>
        <v>1700</v>
      </c>
      <c r="M72" s="2">
        <f t="shared" si="6"/>
        <v>595000</v>
      </c>
      <c r="N72" s="2">
        <f t="shared" si="7"/>
        <v>59500000</v>
      </c>
      <c r="O72" s="240" t="s">
        <v>2155</v>
      </c>
      <c r="P72" s="247">
        <v>0</v>
      </c>
      <c r="Q72" s="241"/>
      <c r="R72" s="5">
        <v>0</v>
      </c>
      <c r="S72" s="5">
        <v>0</v>
      </c>
      <c r="T72" s="14">
        <v>0</v>
      </c>
      <c r="U72" s="14">
        <v>0</v>
      </c>
      <c r="V72" s="14">
        <v>0</v>
      </c>
      <c r="W72" s="14">
        <v>0</v>
      </c>
      <c r="X72" s="14">
        <v>0</v>
      </c>
      <c r="Y72" s="14">
        <v>0</v>
      </c>
      <c r="Z72" s="14">
        <v>0</v>
      </c>
      <c r="AA72" s="14">
        <v>0</v>
      </c>
      <c r="AB72" s="14">
        <v>0</v>
      </c>
      <c r="AC72" s="14">
        <v>0</v>
      </c>
      <c r="AD72" s="14">
        <v>0</v>
      </c>
      <c r="AE72" s="14">
        <v>0</v>
      </c>
      <c r="AF72" s="1">
        <v>0</v>
      </c>
      <c r="AG72" s="14">
        <v>0</v>
      </c>
      <c r="AH72" s="14">
        <v>0</v>
      </c>
      <c r="AI72" s="14">
        <v>0</v>
      </c>
      <c r="AJ72" s="14">
        <v>0</v>
      </c>
      <c r="AK72" s="14">
        <v>0</v>
      </c>
      <c r="AL72" s="14">
        <v>0</v>
      </c>
      <c r="AM72" s="14">
        <v>0</v>
      </c>
      <c r="AN72" s="14">
        <v>0</v>
      </c>
      <c r="AO72" s="14">
        <v>0</v>
      </c>
      <c r="AP72" s="14">
        <v>0</v>
      </c>
      <c r="AQ72" s="14">
        <v>0</v>
      </c>
      <c r="AR72" s="14">
        <v>0</v>
      </c>
      <c r="AS72" s="14">
        <v>0</v>
      </c>
      <c r="AT72" s="14">
        <v>50</v>
      </c>
      <c r="AU72" s="14">
        <v>50</v>
      </c>
      <c r="AV72" s="14">
        <v>250</v>
      </c>
      <c r="AW72" s="14">
        <v>250</v>
      </c>
      <c r="AX72" s="14">
        <v>0</v>
      </c>
      <c r="AY72" s="14">
        <v>0</v>
      </c>
      <c r="AZ72" s="14">
        <v>0</v>
      </c>
      <c r="BA72" s="14">
        <v>0</v>
      </c>
      <c r="BB72" s="14">
        <v>0</v>
      </c>
      <c r="BC72" s="14">
        <v>0</v>
      </c>
      <c r="BD72" s="14">
        <v>0</v>
      </c>
      <c r="BE72" s="14">
        <v>0</v>
      </c>
      <c r="BF72" s="14">
        <v>600</v>
      </c>
      <c r="BG72" s="14">
        <v>500</v>
      </c>
      <c r="BH72" s="14">
        <v>0</v>
      </c>
      <c r="BI72" s="14">
        <v>0</v>
      </c>
      <c r="BJ72" s="14">
        <v>0</v>
      </c>
      <c r="BK72" s="14">
        <v>0</v>
      </c>
      <c r="BL72" s="14">
        <v>0</v>
      </c>
      <c r="BM72" s="14">
        <v>0</v>
      </c>
      <c r="BN72" s="14">
        <v>0</v>
      </c>
      <c r="BO72" s="14">
        <v>0</v>
      </c>
      <c r="BP72" s="14">
        <v>0</v>
      </c>
      <c r="BQ72" s="14">
        <v>0</v>
      </c>
      <c r="BR72" s="14">
        <v>0</v>
      </c>
      <c r="BS72" s="14">
        <v>0</v>
      </c>
      <c r="BT72" s="14">
        <v>0</v>
      </c>
      <c r="BU72" s="14">
        <v>0</v>
      </c>
      <c r="BV72" s="14">
        <v>0</v>
      </c>
      <c r="BW72" s="14">
        <v>0</v>
      </c>
      <c r="BX72" s="14">
        <v>0</v>
      </c>
      <c r="BY72" s="14">
        <v>0</v>
      </c>
      <c r="BZ72" s="14">
        <v>0</v>
      </c>
      <c r="CA72" s="14">
        <v>0</v>
      </c>
      <c r="CB72" s="14">
        <v>0</v>
      </c>
      <c r="CC72" s="14">
        <v>0</v>
      </c>
    </row>
    <row r="73" spans="1:81" s="30" customFormat="1" ht="25.5">
      <c r="A73" s="18">
        <v>68</v>
      </c>
      <c r="B73" s="18" t="s">
        <v>827</v>
      </c>
      <c r="C73" s="18">
        <v>1301</v>
      </c>
      <c r="D73" s="8" t="s">
        <v>246</v>
      </c>
      <c r="E73" s="13" t="s">
        <v>449</v>
      </c>
      <c r="F73" s="776" t="s">
        <v>331</v>
      </c>
      <c r="G73" s="776" t="s">
        <v>209</v>
      </c>
      <c r="H73" s="483">
        <v>1</v>
      </c>
      <c r="I73" s="776" t="s">
        <v>8</v>
      </c>
      <c r="J73" s="2">
        <f t="shared" si="4"/>
        <v>1250</v>
      </c>
      <c r="K73" s="2">
        <v>67000</v>
      </c>
      <c r="L73" s="2">
        <f t="shared" si="5"/>
        <v>1250</v>
      </c>
      <c r="M73" s="2">
        <f t="shared" si="6"/>
        <v>837500</v>
      </c>
      <c r="N73" s="2">
        <f t="shared" si="7"/>
        <v>83750000</v>
      </c>
      <c r="O73" s="240" t="s">
        <v>2149</v>
      </c>
      <c r="P73" s="247">
        <v>91000</v>
      </c>
      <c r="Q73" s="241" t="s">
        <v>2245</v>
      </c>
      <c r="R73" s="5">
        <v>0</v>
      </c>
      <c r="S73" s="5">
        <v>0</v>
      </c>
      <c r="T73" s="14">
        <v>0</v>
      </c>
      <c r="U73" s="14">
        <v>0</v>
      </c>
      <c r="V73" s="14">
        <v>0</v>
      </c>
      <c r="W73" s="14">
        <v>0</v>
      </c>
      <c r="X73" s="14">
        <v>0</v>
      </c>
      <c r="Y73" s="14">
        <v>0</v>
      </c>
      <c r="Z73" s="14">
        <v>0</v>
      </c>
      <c r="AA73" s="14">
        <v>0</v>
      </c>
      <c r="AB73" s="14">
        <v>0</v>
      </c>
      <c r="AC73" s="14">
        <v>0</v>
      </c>
      <c r="AD73" s="14">
        <v>0</v>
      </c>
      <c r="AE73" s="14">
        <v>0</v>
      </c>
      <c r="AF73" s="1">
        <v>0</v>
      </c>
      <c r="AG73" s="14">
        <v>0</v>
      </c>
      <c r="AH73" s="14">
        <v>650</v>
      </c>
      <c r="AI73" s="14">
        <v>600</v>
      </c>
      <c r="AJ73" s="14">
        <v>0</v>
      </c>
      <c r="AK73" s="14">
        <v>0</v>
      </c>
      <c r="AL73" s="14">
        <v>0</v>
      </c>
      <c r="AM73" s="14">
        <v>0</v>
      </c>
      <c r="AN73" s="14">
        <v>0</v>
      </c>
      <c r="AO73" s="14">
        <v>0</v>
      </c>
      <c r="AP73" s="14">
        <v>0</v>
      </c>
      <c r="AQ73" s="14">
        <v>0</v>
      </c>
      <c r="AR73" s="14">
        <v>0</v>
      </c>
      <c r="AS73" s="14">
        <v>0</v>
      </c>
      <c r="AT73" s="14">
        <v>0</v>
      </c>
      <c r="AU73" s="14">
        <v>0</v>
      </c>
      <c r="AV73" s="14">
        <v>0</v>
      </c>
      <c r="AW73" s="14">
        <v>0</v>
      </c>
      <c r="AX73" s="14">
        <v>0</v>
      </c>
      <c r="AY73" s="14">
        <v>0</v>
      </c>
      <c r="AZ73" s="14">
        <v>0</v>
      </c>
      <c r="BA73" s="14">
        <v>0</v>
      </c>
      <c r="BB73" s="14">
        <v>0</v>
      </c>
      <c r="BC73" s="14">
        <v>0</v>
      </c>
      <c r="BD73" s="14">
        <v>0</v>
      </c>
      <c r="BE73" s="14">
        <v>0</v>
      </c>
      <c r="BF73" s="14">
        <v>0</v>
      </c>
      <c r="BG73" s="14">
        <v>0</v>
      </c>
      <c r="BH73" s="14">
        <v>0</v>
      </c>
      <c r="BI73" s="14">
        <v>0</v>
      </c>
      <c r="BJ73" s="14">
        <v>0</v>
      </c>
      <c r="BK73" s="14">
        <v>0</v>
      </c>
      <c r="BL73" s="14">
        <v>0</v>
      </c>
      <c r="BM73" s="14">
        <v>0</v>
      </c>
      <c r="BN73" s="14">
        <v>0</v>
      </c>
      <c r="BO73" s="14">
        <v>0</v>
      </c>
      <c r="BP73" s="14">
        <v>0</v>
      </c>
      <c r="BQ73" s="14">
        <v>0</v>
      </c>
      <c r="BR73" s="14">
        <v>0</v>
      </c>
      <c r="BS73" s="14">
        <v>0</v>
      </c>
      <c r="BT73" s="14">
        <v>0</v>
      </c>
      <c r="BU73" s="14">
        <v>0</v>
      </c>
      <c r="BV73" s="14">
        <v>0</v>
      </c>
      <c r="BW73" s="14">
        <v>0</v>
      </c>
      <c r="BX73" s="14">
        <v>0</v>
      </c>
      <c r="BY73" s="14">
        <v>0</v>
      </c>
      <c r="BZ73" s="14">
        <v>0</v>
      </c>
      <c r="CA73" s="14">
        <v>0</v>
      </c>
      <c r="CB73" s="14">
        <v>0</v>
      </c>
      <c r="CC73" s="14">
        <v>0</v>
      </c>
    </row>
    <row r="74" spans="1:81" s="30" customFormat="1" ht="25.5">
      <c r="A74" s="18">
        <v>69</v>
      </c>
      <c r="B74" s="18" t="s">
        <v>828</v>
      </c>
      <c r="C74" s="18">
        <v>1337</v>
      </c>
      <c r="D74" s="55" t="s">
        <v>1</v>
      </c>
      <c r="E74" s="33" t="s">
        <v>173</v>
      </c>
      <c r="F74" s="776" t="s">
        <v>331</v>
      </c>
      <c r="G74" s="776" t="s">
        <v>204</v>
      </c>
      <c r="H74" s="483">
        <v>1</v>
      </c>
      <c r="I74" s="776" t="s">
        <v>204</v>
      </c>
      <c r="J74" s="2">
        <f t="shared" si="4"/>
        <v>287300</v>
      </c>
      <c r="K74" s="2">
        <v>4634</v>
      </c>
      <c r="L74" s="2">
        <f t="shared" si="5"/>
        <v>287300</v>
      </c>
      <c r="M74" s="2">
        <f t="shared" si="6"/>
        <v>13313482</v>
      </c>
      <c r="N74" s="2">
        <f t="shared" si="7"/>
        <v>1331348200</v>
      </c>
      <c r="O74" s="240" t="s">
        <v>2149</v>
      </c>
      <c r="P74" s="247">
        <v>6300</v>
      </c>
      <c r="Q74" s="241"/>
      <c r="R74" s="5">
        <v>100000</v>
      </c>
      <c r="S74" s="5">
        <v>100000</v>
      </c>
      <c r="T74" s="14">
        <v>0</v>
      </c>
      <c r="U74" s="14">
        <v>0</v>
      </c>
      <c r="V74" s="14">
        <v>26000</v>
      </c>
      <c r="W74" s="14">
        <v>22000</v>
      </c>
      <c r="X74" s="14">
        <v>4000</v>
      </c>
      <c r="Y74" s="14">
        <v>4000</v>
      </c>
      <c r="Z74" s="14">
        <v>0</v>
      </c>
      <c r="AA74" s="14">
        <v>0</v>
      </c>
      <c r="AB74" s="14">
        <v>0</v>
      </c>
      <c r="AC74" s="14">
        <v>0</v>
      </c>
      <c r="AD74" s="14">
        <v>0</v>
      </c>
      <c r="AE74" s="14">
        <v>0</v>
      </c>
      <c r="AF74" s="1">
        <v>0</v>
      </c>
      <c r="AG74" s="14">
        <v>0</v>
      </c>
      <c r="AH74" s="14">
        <v>0</v>
      </c>
      <c r="AI74" s="14">
        <v>0</v>
      </c>
      <c r="AJ74" s="14">
        <v>0</v>
      </c>
      <c r="AK74" s="14">
        <v>0</v>
      </c>
      <c r="AL74" s="14">
        <v>0</v>
      </c>
      <c r="AM74" s="14">
        <v>0</v>
      </c>
      <c r="AN74" s="14">
        <v>10000</v>
      </c>
      <c r="AO74" s="14">
        <v>10000</v>
      </c>
      <c r="AP74" s="14">
        <v>0</v>
      </c>
      <c r="AQ74" s="14">
        <v>0</v>
      </c>
      <c r="AR74" s="14">
        <v>0</v>
      </c>
      <c r="AS74" s="14">
        <v>0</v>
      </c>
      <c r="AT74" s="14">
        <v>0</v>
      </c>
      <c r="AU74" s="14">
        <v>0</v>
      </c>
      <c r="AV74" s="14">
        <v>350</v>
      </c>
      <c r="AW74" s="14">
        <v>450</v>
      </c>
      <c r="AX74" s="14">
        <v>0</v>
      </c>
      <c r="AY74" s="14">
        <v>0</v>
      </c>
      <c r="AZ74" s="14">
        <v>0</v>
      </c>
      <c r="BA74" s="14">
        <v>0</v>
      </c>
      <c r="BB74" s="14">
        <v>0</v>
      </c>
      <c r="BC74" s="14">
        <v>0</v>
      </c>
      <c r="BD74" s="14">
        <v>0</v>
      </c>
      <c r="BE74" s="14">
        <v>0</v>
      </c>
      <c r="BF74" s="14">
        <v>2500</v>
      </c>
      <c r="BG74" s="14">
        <v>2500</v>
      </c>
      <c r="BH74" s="14">
        <v>0</v>
      </c>
      <c r="BI74" s="14">
        <v>0</v>
      </c>
      <c r="BJ74" s="14">
        <v>1000</v>
      </c>
      <c r="BK74" s="14">
        <v>1500</v>
      </c>
      <c r="BL74" s="14">
        <v>0</v>
      </c>
      <c r="BM74" s="14">
        <v>0</v>
      </c>
      <c r="BN74" s="14">
        <v>0</v>
      </c>
      <c r="BO74" s="14">
        <v>0</v>
      </c>
      <c r="BP74" s="14">
        <v>0</v>
      </c>
      <c r="BQ74" s="14">
        <v>0</v>
      </c>
      <c r="BR74" s="14">
        <v>0</v>
      </c>
      <c r="BS74" s="14">
        <v>0</v>
      </c>
      <c r="BT74" s="14">
        <v>0</v>
      </c>
      <c r="BU74" s="14">
        <v>0</v>
      </c>
      <c r="BV74" s="14">
        <v>0</v>
      </c>
      <c r="BW74" s="14">
        <v>0</v>
      </c>
      <c r="BX74" s="14">
        <v>0</v>
      </c>
      <c r="BY74" s="14">
        <v>0</v>
      </c>
      <c r="BZ74" s="14">
        <v>1500</v>
      </c>
      <c r="CA74" s="14">
        <v>1500</v>
      </c>
      <c r="CB74" s="14">
        <v>0</v>
      </c>
      <c r="CC74" s="14">
        <v>0</v>
      </c>
    </row>
    <row r="75" spans="1:81" s="30" customFormat="1" ht="25.5">
      <c r="A75" s="18">
        <v>70</v>
      </c>
      <c r="B75" s="18" t="s">
        <v>829</v>
      </c>
      <c r="C75" s="18">
        <v>1354</v>
      </c>
      <c r="D75" s="41" t="s">
        <v>99</v>
      </c>
      <c r="E75" s="33" t="s">
        <v>386</v>
      </c>
      <c r="F75" s="776" t="s">
        <v>331</v>
      </c>
      <c r="G75" s="776" t="s">
        <v>187</v>
      </c>
      <c r="H75" s="483">
        <v>1</v>
      </c>
      <c r="I75" s="776" t="s">
        <v>204</v>
      </c>
      <c r="J75" s="2">
        <f t="shared" si="4"/>
        <v>22050</v>
      </c>
      <c r="K75" s="2">
        <v>1007</v>
      </c>
      <c r="L75" s="2">
        <f t="shared" si="5"/>
        <v>22050</v>
      </c>
      <c r="M75" s="2">
        <f t="shared" si="6"/>
        <v>222043.5</v>
      </c>
      <c r="N75" s="2">
        <f t="shared" si="7"/>
        <v>22204350</v>
      </c>
      <c r="O75" s="240" t="s">
        <v>2233</v>
      </c>
      <c r="P75" s="247">
        <v>0</v>
      </c>
      <c r="Q75" s="241"/>
      <c r="R75" s="5">
        <v>550</v>
      </c>
      <c r="S75" s="5">
        <v>500</v>
      </c>
      <c r="T75" s="14">
        <v>1500</v>
      </c>
      <c r="U75" s="14">
        <v>1500</v>
      </c>
      <c r="V75" s="14">
        <v>0</v>
      </c>
      <c r="W75" s="14">
        <v>0</v>
      </c>
      <c r="X75" s="14">
        <v>0</v>
      </c>
      <c r="Y75" s="14">
        <v>0</v>
      </c>
      <c r="Z75" s="14">
        <v>0</v>
      </c>
      <c r="AA75" s="14">
        <v>0</v>
      </c>
      <c r="AB75" s="14">
        <v>0</v>
      </c>
      <c r="AC75" s="14">
        <v>0</v>
      </c>
      <c r="AD75" s="14">
        <v>0</v>
      </c>
      <c r="AE75" s="14">
        <v>0</v>
      </c>
      <c r="AF75" s="1">
        <v>0</v>
      </c>
      <c r="AG75" s="14">
        <v>0</v>
      </c>
      <c r="AH75" s="14">
        <v>500</v>
      </c>
      <c r="AI75" s="14">
        <v>500</v>
      </c>
      <c r="AJ75" s="14">
        <v>0</v>
      </c>
      <c r="AK75" s="14">
        <v>0</v>
      </c>
      <c r="AL75" s="14">
        <v>0</v>
      </c>
      <c r="AM75" s="14">
        <v>0</v>
      </c>
      <c r="AN75" s="14">
        <v>0</v>
      </c>
      <c r="AO75" s="14">
        <v>0</v>
      </c>
      <c r="AP75" s="14">
        <v>0</v>
      </c>
      <c r="AQ75" s="14">
        <v>0</v>
      </c>
      <c r="AR75" s="14">
        <v>0</v>
      </c>
      <c r="AS75" s="14">
        <v>0</v>
      </c>
      <c r="AT75" s="14">
        <v>0</v>
      </c>
      <c r="AU75" s="14">
        <v>0</v>
      </c>
      <c r="AV75" s="14">
        <v>0</v>
      </c>
      <c r="AW75" s="14">
        <v>0</v>
      </c>
      <c r="AX75" s="14">
        <v>0</v>
      </c>
      <c r="AY75" s="14">
        <v>0</v>
      </c>
      <c r="AZ75" s="14">
        <v>0</v>
      </c>
      <c r="BA75" s="14">
        <v>0</v>
      </c>
      <c r="BB75" s="14">
        <v>0</v>
      </c>
      <c r="BC75" s="14">
        <v>0</v>
      </c>
      <c r="BD75" s="14">
        <v>0</v>
      </c>
      <c r="BE75" s="14">
        <v>0</v>
      </c>
      <c r="BF75" s="14">
        <v>5500</v>
      </c>
      <c r="BG75" s="14">
        <v>4500</v>
      </c>
      <c r="BH75" s="14">
        <v>0</v>
      </c>
      <c r="BI75" s="14">
        <v>0</v>
      </c>
      <c r="BJ75" s="14">
        <v>0</v>
      </c>
      <c r="BK75" s="14">
        <v>0</v>
      </c>
      <c r="BL75" s="14">
        <v>0</v>
      </c>
      <c r="BM75" s="14">
        <v>0</v>
      </c>
      <c r="BN75" s="14">
        <v>0</v>
      </c>
      <c r="BO75" s="14">
        <v>0</v>
      </c>
      <c r="BP75" s="14">
        <v>0</v>
      </c>
      <c r="BQ75" s="14">
        <v>0</v>
      </c>
      <c r="BR75" s="14">
        <v>0</v>
      </c>
      <c r="BS75" s="14">
        <v>0</v>
      </c>
      <c r="BT75" s="14">
        <v>0</v>
      </c>
      <c r="BU75" s="14">
        <v>0</v>
      </c>
      <c r="BV75" s="14">
        <v>0</v>
      </c>
      <c r="BW75" s="14">
        <v>0</v>
      </c>
      <c r="BX75" s="14">
        <v>0</v>
      </c>
      <c r="BY75" s="14">
        <v>0</v>
      </c>
      <c r="BZ75" s="14">
        <v>4000</v>
      </c>
      <c r="CA75" s="14">
        <v>3000</v>
      </c>
      <c r="CB75" s="14">
        <v>0</v>
      </c>
      <c r="CC75" s="14">
        <v>0</v>
      </c>
    </row>
    <row r="76" spans="1:81" s="30" customFormat="1" ht="47.25">
      <c r="A76" s="18">
        <v>71</v>
      </c>
      <c r="B76" s="18" t="s">
        <v>830</v>
      </c>
      <c r="C76" s="18">
        <v>1370</v>
      </c>
      <c r="D76" s="32" t="s">
        <v>174</v>
      </c>
      <c r="E76" s="33" t="s">
        <v>175</v>
      </c>
      <c r="F76" s="776" t="s">
        <v>403</v>
      </c>
      <c r="G76" s="776" t="s">
        <v>176</v>
      </c>
      <c r="H76" s="483">
        <v>1</v>
      </c>
      <c r="I76" s="776" t="s">
        <v>177</v>
      </c>
      <c r="J76" s="2">
        <f t="shared" si="4"/>
        <v>1760</v>
      </c>
      <c r="K76" s="2">
        <v>123900</v>
      </c>
      <c r="L76" s="2">
        <f t="shared" si="5"/>
        <v>1760</v>
      </c>
      <c r="M76" s="2">
        <f t="shared" si="6"/>
        <v>2180640</v>
      </c>
      <c r="N76" s="2">
        <f t="shared" si="7"/>
        <v>218064000</v>
      </c>
      <c r="O76" s="240" t="s">
        <v>2149</v>
      </c>
      <c r="P76" s="247">
        <v>159000</v>
      </c>
      <c r="Q76" s="241"/>
      <c r="R76" s="5">
        <v>100</v>
      </c>
      <c r="S76" s="5">
        <v>100</v>
      </c>
      <c r="T76" s="14">
        <v>50</v>
      </c>
      <c r="U76" s="14">
        <v>50</v>
      </c>
      <c r="V76" s="14">
        <v>60</v>
      </c>
      <c r="W76" s="14">
        <v>60</v>
      </c>
      <c r="X76" s="14">
        <v>0</v>
      </c>
      <c r="Y76" s="14">
        <v>0</v>
      </c>
      <c r="Z76" s="14">
        <v>0</v>
      </c>
      <c r="AA76" s="14">
        <v>0</v>
      </c>
      <c r="AB76" s="14">
        <v>20</v>
      </c>
      <c r="AC76" s="14">
        <v>20</v>
      </c>
      <c r="AD76" s="14">
        <v>0</v>
      </c>
      <c r="AE76" s="14">
        <v>0</v>
      </c>
      <c r="AF76" s="1">
        <v>20</v>
      </c>
      <c r="AG76" s="14">
        <v>30</v>
      </c>
      <c r="AH76" s="14">
        <v>40</v>
      </c>
      <c r="AI76" s="14">
        <v>40</v>
      </c>
      <c r="AJ76" s="14">
        <v>15</v>
      </c>
      <c r="AK76" s="14">
        <v>15</v>
      </c>
      <c r="AL76" s="14">
        <v>20</v>
      </c>
      <c r="AM76" s="14">
        <v>20</v>
      </c>
      <c r="AN76" s="14">
        <v>10</v>
      </c>
      <c r="AO76" s="14">
        <v>0</v>
      </c>
      <c r="AP76" s="14">
        <v>25</v>
      </c>
      <c r="AQ76" s="14">
        <v>25</v>
      </c>
      <c r="AR76" s="14">
        <v>10</v>
      </c>
      <c r="AS76" s="14">
        <v>15</v>
      </c>
      <c r="AT76" s="14">
        <v>5</v>
      </c>
      <c r="AU76" s="14">
        <v>5</v>
      </c>
      <c r="AV76" s="14">
        <v>30</v>
      </c>
      <c r="AW76" s="14">
        <v>35</v>
      </c>
      <c r="AX76" s="14">
        <v>0</v>
      </c>
      <c r="AY76" s="14">
        <v>0</v>
      </c>
      <c r="AZ76" s="14">
        <v>0</v>
      </c>
      <c r="BA76" s="14">
        <v>0</v>
      </c>
      <c r="BB76" s="14">
        <v>0</v>
      </c>
      <c r="BC76" s="14">
        <v>0</v>
      </c>
      <c r="BD76" s="14">
        <v>0</v>
      </c>
      <c r="BE76" s="14">
        <v>0</v>
      </c>
      <c r="BF76" s="14">
        <v>130</v>
      </c>
      <c r="BG76" s="14">
        <v>130</v>
      </c>
      <c r="BH76" s="14">
        <v>0</v>
      </c>
      <c r="BI76" s="14">
        <v>0</v>
      </c>
      <c r="BJ76" s="14">
        <v>40</v>
      </c>
      <c r="BK76" s="14">
        <v>40</v>
      </c>
      <c r="BL76" s="14">
        <v>0</v>
      </c>
      <c r="BM76" s="14">
        <v>0</v>
      </c>
      <c r="BN76" s="14">
        <v>0</v>
      </c>
      <c r="BO76" s="14">
        <v>0</v>
      </c>
      <c r="BP76" s="14">
        <v>0</v>
      </c>
      <c r="BQ76" s="14">
        <v>0</v>
      </c>
      <c r="BR76" s="14">
        <v>0</v>
      </c>
      <c r="BS76" s="14">
        <v>0</v>
      </c>
      <c r="BT76" s="14">
        <v>0</v>
      </c>
      <c r="BU76" s="14">
        <v>0</v>
      </c>
      <c r="BV76" s="14">
        <v>0</v>
      </c>
      <c r="BW76" s="14">
        <v>0</v>
      </c>
      <c r="BX76" s="14">
        <v>0</v>
      </c>
      <c r="BY76" s="14">
        <v>0</v>
      </c>
      <c r="BZ76" s="14">
        <v>300</v>
      </c>
      <c r="CA76" s="14">
        <v>300</v>
      </c>
      <c r="CB76" s="14">
        <v>0</v>
      </c>
      <c r="CC76" s="14">
        <v>0</v>
      </c>
    </row>
    <row r="77" spans="1:81" s="30" customFormat="1" ht="25.5">
      <c r="A77" s="18">
        <v>72</v>
      </c>
      <c r="B77" s="18" t="s">
        <v>831</v>
      </c>
      <c r="C77" s="18">
        <v>1364</v>
      </c>
      <c r="D77" s="32" t="s">
        <v>88</v>
      </c>
      <c r="E77" s="33" t="s">
        <v>415</v>
      </c>
      <c r="F77" s="776" t="s">
        <v>332</v>
      </c>
      <c r="G77" s="776" t="s">
        <v>189</v>
      </c>
      <c r="H77" s="483">
        <v>1</v>
      </c>
      <c r="I77" s="776" t="s">
        <v>190</v>
      </c>
      <c r="J77" s="2">
        <f t="shared" si="4"/>
        <v>39000</v>
      </c>
      <c r="K77" s="2">
        <v>8547</v>
      </c>
      <c r="L77" s="2">
        <f t="shared" si="5"/>
        <v>39000</v>
      </c>
      <c r="M77" s="2">
        <f t="shared" si="6"/>
        <v>3333330</v>
      </c>
      <c r="N77" s="2">
        <f t="shared" si="7"/>
        <v>333333000</v>
      </c>
      <c r="O77" s="240" t="s">
        <v>2233</v>
      </c>
      <c r="P77" s="247">
        <v>0</v>
      </c>
      <c r="Q77" s="241"/>
      <c r="R77" s="5">
        <v>3000</v>
      </c>
      <c r="S77" s="5">
        <v>3500</v>
      </c>
      <c r="T77" s="14">
        <v>0</v>
      </c>
      <c r="U77" s="14">
        <v>0</v>
      </c>
      <c r="V77" s="14">
        <v>0</v>
      </c>
      <c r="W77" s="14">
        <v>0</v>
      </c>
      <c r="X77" s="14">
        <v>0</v>
      </c>
      <c r="Y77" s="14">
        <v>0</v>
      </c>
      <c r="Z77" s="14">
        <v>0</v>
      </c>
      <c r="AA77" s="14">
        <v>0</v>
      </c>
      <c r="AB77" s="14">
        <v>0</v>
      </c>
      <c r="AC77" s="14">
        <v>0</v>
      </c>
      <c r="AD77" s="14">
        <v>0</v>
      </c>
      <c r="AE77" s="14">
        <v>0</v>
      </c>
      <c r="AF77" s="1">
        <v>0</v>
      </c>
      <c r="AG77" s="14">
        <v>0</v>
      </c>
      <c r="AH77" s="14">
        <v>9000</v>
      </c>
      <c r="AI77" s="14">
        <v>12000</v>
      </c>
      <c r="AJ77" s="14">
        <v>1500</v>
      </c>
      <c r="AK77" s="14">
        <v>1500</v>
      </c>
      <c r="AL77" s="14">
        <v>0</v>
      </c>
      <c r="AM77" s="14">
        <v>0</v>
      </c>
      <c r="AN77" s="14">
        <v>0</v>
      </c>
      <c r="AO77" s="14">
        <v>0</v>
      </c>
      <c r="AP77" s="14">
        <v>0</v>
      </c>
      <c r="AQ77" s="14">
        <v>0</v>
      </c>
      <c r="AR77" s="14">
        <v>0</v>
      </c>
      <c r="AS77" s="14">
        <v>0</v>
      </c>
      <c r="AT77" s="14">
        <v>0</v>
      </c>
      <c r="AU77" s="14">
        <v>0</v>
      </c>
      <c r="AV77" s="14">
        <v>2500</v>
      </c>
      <c r="AW77" s="14">
        <v>2000</v>
      </c>
      <c r="AX77" s="14">
        <v>0</v>
      </c>
      <c r="AY77" s="14">
        <v>0</v>
      </c>
      <c r="AZ77" s="14">
        <v>0</v>
      </c>
      <c r="BA77" s="14">
        <v>0</v>
      </c>
      <c r="BB77" s="14">
        <v>0</v>
      </c>
      <c r="BC77" s="14">
        <v>0</v>
      </c>
      <c r="BD77" s="14">
        <v>0</v>
      </c>
      <c r="BE77" s="14">
        <v>0</v>
      </c>
      <c r="BF77" s="14">
        <v>0</v>
      </c>
      <c r="BG77" s="14">
        <v>0</v>
      </c>
      <c r="BH77" s="14">
        <v>0</v>
      </c>
      <c r="BI77" s="14">
        <v>0</v>
      </c>
      <c r="BJ77" s="14">
        <v>2000</v>
      </c>
      <c r="BK77" s="14">
        <v>2000</v>
      </c>
      <c r="BL77" s="14">
        <v>0</v>
      </c>
      <c r="BM77" s="14">
        <v>0</v>
      </c>
      <c r="BN77" s="14">
        <v>0</v>
      </c>
      <c r="BO77" s="14">
        <v>0</v>
      </c>
      <c r="BP77" s="14">
        <v>0</v>
      </c>
      <c r="BQ77" s="14">
        <v>0</v>
      </c>
      <c r="BR77" s="14">
        <v>0</v>
      </c>
      <c r="BS77" s="14">
        <v>0</v>
      </c>
      <c r="BT77" s="14">
        <v>0</v>
      </c>
      <c r="BU77" s="14">
        <v>0</v>
      </c>
      <c r="BV77" s="14">
        <v>0</v>
      </c>
      <c r="BW77" s="14">
        <v>0</v>
      </c>
      <c r="BX77" s="14">
        <v>0</v>
      </c>
      <c r="BY77" s="14">
        <v>0</v>
      </c>
      <c r="BZ77" s="14">
        <v>0</v>
      </c>
      <c r="CA77" s="14">
        <v>0</v>
      </c>
      <c r="CB77" s="14">
        <v>0</v>
      </c>
      <c r="CC77" s="14">
        <v>0</v>
      </c>
    </row>
    <row r="78" spans="1:81" s="30" customFormat="1" ht="31.5">
      <c r="A78" s="18">
        <v>73</v>
      </c>
      <c r="B78" s="18" t="s">
        <v>832</v>
      </c>
      <c r="C78" s="18">
        <v>1382</v>
      </c>
      <c r="D78" s="33" t="s">
        <v>40</v>
      </c>
      <c r="E78" s="33" t="s">
        <v>456</v>
      </c>
      <c r="F78" s="789" t="s">
        <v>331</v>
      </c>
      <c r="G78" s="789" t="s">
        <v>187</v>
      </c>
      <c r="H78" s="483">
        <v>1</v>
      </c>
      <c r="I78" s="789" t="s">
        <v>204</v>
      </c>
      <c r="J78" s="2">
        <f t="shared" si="4"/>
        <v>88000</v>
      </c>
      <c r="K78" s="2">
        <v>3000</v>
      </c>
      <c r="L78" s="2">
        <f t="shared" si="5"/>
        <v>88000</v>
      </c>
      <c r="M78" s="2">
        <f t="shared" si="6"/>
        <v>2640000</v>
      </c>
      <c r="N78" s="2">
        <f t="shared" si="7"/>
        <v>264000000</v>
      </c>
      <c r="O78" s="240" t="s">
        <v>2150</v>
      </c>
      <c r="P78" s="247">
        <v>0</v>
      </c>
      <c r="Q78" s="241" t="s">
        <v>4628</v>
      </c>
      <c r="R78" s="5">
        <v>0</v>
      </c>
      <c r="S78" s="5">
        <v>0</v>
      </c>
      <c r="T78" s="14">
        <v>5000</v>
      </c>
      <c r="U78" s="14">
        <v>5000</v>
      </c>
      <c r="V78" s="14">
        <v>26000</v>
      </c>
      <c r="W78" s="14">
        <v>22000</v>
      </c>
      <c r="X78" s="14">
        <v>0</v>
      </c>
      <c r="Y78" s="14">
        <v>0</v>
      </c>
      <c r="Z78" s="14">
        <v>0</v>
      </c>
      <c r="AA78" s="14">
        <v>0</v>
      </c>
      <c r="AB78" s="14">
        <v>0</v>
      </c>
      <c r="AC78" s="14">
        <v>0</v>
      </c>
      <c r="AD78" s="14">
        <v>0</v>
      </c>
      <c r="AE78" s="14">
        <v>0</v>
      </c>
      <c r="AF78" s="1">
        <v>0</v>
      </c>
      <c r="AG78" s="14">
        <v>0</v>
      </c>
      <c r="AH78" s="14">
        <v>0</v>
      </c>
      <c r="AI78" s="14">
        <v>0</v>
      </c>
      <c r="AJ78" s="14">
        <v>0</v>
      </c>
      <c r="AK78" s="14">
        <v>0</v>
      </c>
      <c r="AL78" s="14">
        <v>15000</v>
      </c>
      <c r="AM78" s="14">
        <v>15000</v>
      </c>
      <c r="AN78" s="14">
        <v>0</v>
      </c>
      <c r="AO78" s="14">
        <v>0</v>
      </c>
      <c r="AP78" s="14">
        <v>0</v>
      </c>
      <c r="AQ78" s="14">
        <v>0</v>
      </c>
      <c r="AR78" s="14">
        <v>0</v>
      </c>
      <c r="AS78" s="14">
        <v>0</v>
      </c>
      <c r="AT78" s="14">
        <v>0</v>
      </c>
      <c r="AU78" s="14">
        <v>0</v>
      </c>
      <c r="AV78" s="14">
        <v>0</v>
      </c>
      <c r="AW78" s="14">
        <v>0</v>
      </c>
      <c r="AX78" s="14">
        <v>0</v>
      </c>
      <c r="AY78" s="14">
        <v>0</v>
      </c>
      <c r="AZ78" s="14">
        <v>0</v>
      </c>
      <c r="BA78" s="14">
        <v>0</v>
      </c>
      <c r="BB78" s="14">
        <v>0</v>
      </c>
      <c r="BC78" s="14">
        <v>0</v>
      </c>
      <c r="BD78" s="14">
        <v>0</v>
      </c>
      <c r="BE78" s="14">
        <v>0</v>
      </c>
      <c r="BF78" s="14">
        <v>0</v>
      </c>
      <c r="BG78" s="14">
        <v>0</v>
      </c>
      <c r="BH78" s="14">
        <v>0</v>
      </c>
      <c r="BI78" s="14">
        <v>0</v>
      </c>
      <c r="BJ78" s="14">
        <v>0</v>
      </c>
      <c r="BK78" s="14">
        <v>0</v>
      </c>
      <c r="BL78" s="14">
        <v>0</v>
      </c>
      <c r="BM78" s="14">
        <v>0</v>
      </c>
      <c r="BN78" s="14">
        <v>0</v>
      </c>
      <c r="BO78" s="14">
        <v>0</v>
      </c>
      <c r="BP78" s="14">
        <v>0</v>
      </c>
      <c r="BQ78" s="14">
        <v>0</v>
      </c>
      <c r="BR78" s="14">
        <v>0</v>
      </c>
      <c r="BS78" s="14">
        <v>0</v>
      </c>
      <c r="BT78" s="14">
        <v>0</v>
      </c>
      <c r="BU78" s="14">
        <v>0</v>
      </c>
      <c r="BV78" s="14">
        <v>0</v>
      </c>
      <c r="BW78" s="14">
        <v>0</v>
      </c>
      <c r="BX78" s="14">
        <v>0</v>
      </c>
      <c r="BY78" s="14">
        <v>0</v>
      </c>
      <c r="BZ78" s="14">
        <v>0</v>
      </c>
      <c r="CA78" s="14">
        <v>0</v>
      </c>
      <c r="CB78" s="14">
        <v>0</v>
      </c>
      <c r="CC78" s="14">
        <v>0</v>
      </c>
    </row>
    <row r="79" spans="1:81" s="30" customFormat="1">
      <c r="A79" s="18">
        <v>74</v>
      </c>
      <c r="B79" s="18" t="s">
        <v>833</v>
      </c>
      <c r="C79" s="18">
        <v>1403</v>
      </c>
      <c r="D79" s="33" t="s">
        <v>293</v>
      </c>
      <c r="E79" s="33" t="s">
        <v>450</v>
      </c>
      <c r="F79" s="789" t="s">
        <v>332</v>
      </c>
      <c r="G79" s="789" t="s">
        <v>189</v>
      </c>
      <c r="H79" s="483">
        <v>1</v>
      </c>
      <c r="I79" s="789" t="s">
        <v>190</v>
      </c>
      <c r="J79" s="2">
        <f t="shared" si="4"/>
        <v>800</v>
      </c>
      <c r="K79" s="2">
        <v>120000</v>
      </c>
      <c r="L79" s="2">
        <f t="shared" si="5"/>
        <v>800</v>
      </c>
      <c r="M79" s="2">
        <f t="shared" si="6"/>
        <v>960000</v>
      </c>
      <c r="N79" s="2">
        <f t="shared" si="7"/>
        <v>96000000</v>
      </c>
      <c r="O79" s="240" t="s">
        <v>2150</v>
      </c>
      <c r="P79" s="247">
        <v>0</v>
      </c>
      <c r="Q79" s="241" t="s">
        <v>4628</v>
      </c>
      <c r="R79" s="5">
        <v>0</v>
      </c>
      <c r="S79" s="5">
        <v>0</v>
      </c>
      <c r="T79" s="14">
        <v>0</v>
      </c>
      <c r="U79" s="14">
        <v>0</v>
      </c>
      <c r="V79" s="14">
        <v>0</v>
      </c>
      <c r="W79" s="14">
        <v>0</v>
      </c>
      <c r="X79" s="14">
        <v>0</v>
      </c>
      <c r="Y79" s="14">
        <v>0</v>
      </c>
      <c r="Z79" s="14">
        <v>0</v>
      </c>
      <c r="AA79" s="14">
        <v>0</v>
      </c>
      <c r="AB79" s="14">
        <v>200</v>
      </c>
      <c r="AC79" s="14">
        <v>200</v>
      </c>
      <c r="AD79" s="14">
        <v>0</v>
      </c>
      <c r="AE79" s="14">
        <v>0</v>
      </c>
      <c r="AF79" s="1">
        <v>0</v>
      </c>
      <c r="AG79" s="14">
        <v>0</v>
      </c>
      <c r="AH79" s="14">
        <v>0</v>
      </c>
      <c r="AI79" s="14">
        <v>0</v>
      </c>
      <c r="AJ79" s="14">
        <v>0</v>
      </c>
      <c r="AK79" s="14">
        <v>0</v>
      </c>
      <c r="AL79" s="14">
        <v>0</v>
      </c>
      <c r="AM79" s="14">
        <v>0</v>
      </c>
      <c r="AN79" s="14">
        <v>0</v>
      </c>
      <c r="AO79" s="14">
        <v>0</v>
      </c>
      <c r="AP79" s="14">
        <v>0</v>
      </c>
      <c r="AQ79" s="14">
        <v>0</v>
      </c>
      <c r="AR79" s="14">
        <v>0</v>
      </c>
      <c r="AS79" s="14">
        <v>0</v>
      </c>
      <c r="AT79" s="14">
        <v>0</v>
      </c>
      <c r="AU79" s="14">
        <v>0</v>
      </c>
      <c r="AV79" s="14">
        <v>0</v>
      </c>
      <c r="AW79" s="14">
        <v>0</v>
      </c>
      <c r="AX79" s="14">
        <v>0</v>
      </c>
      <c r="AY79" s="14">
        <v>0</v>
      </c>
      <c r="AZ79" s="14">
        <v>0</v>
      </c>
      <c r="BA79" s="14">
        <v>0</v>
      </c>
      <c r="BB79" s="14">
        <v>0</v>
      </c>
      <c r="BC79" s="14">
        <v>0</v>
      </c>
      <c r="BD79" s="14">
        <v>0</v>
      </c>
      <c r="BE79" s="14">
        <v>0</v>
      </c>
      <c r="BF79" s="14">
        <v>200</v>
      </c>
      <c r="BG79" s="14">
        <v>200</v>
      </c>
      <c r="BH79" s="14">
        <v>0</v>
      </c>
      <c r="BI79" s="14">
        <v>0</v>
      </c>
      <c r="BJ79" s="14">
        <v>0</v>
      </c>
      <c r="BK79" s="14">
        <v>0</v>
      </c>
      <c r="BL79" s="14">
        <v>0</v>
      </c>
      <c r="BM79" s="14">
        <v>0</v>
      </c>
      <c r="BN79" s="14">
        <v>0</v>
      </c>
      <c r="BO79" s="14">
        <v>0</v>
      </c>
      <c r="BP79" s="14">
        <v>0</v>
      </c>
      <c r="BQ79" s="14">
        <v>0</v>
      </c>
      <c r="BR79" s="14">
        <v>0</v>
      </c>
      <c r="BS79" s="14">
        <v>0</v>
      </c>
      <c r="BT79" s="14">
        <v>0</v>
      </c>
      <c r="BU79" s="14">
        <v>0</v>
      </c>
      <c r="BV79" s="14">
        <v>0</v>
      </c>
      <c r="BW79" s="14">
        <v>0</v>
      </c>
      <c r="BX79" s="14">
        <v>0</v>
      </c>
      <c r="BY79" s="14">
        <v>0</v>
      </c>
      <c r="BZ79" s="14">
        <v>0</v>
      </c>
      <c r="CA79" s="14">
        <v>0</v>
      </c>
      <c r="CB79" s="14">
        <v>0</v>
      </c>
      <c r="CC79" s="14">
        <v>0</v>
      </c>
    </row>
    <row r="80" spans="1:81" s="30" customFormat="1" ht="25.5">
      <c r="A80" s="18">
        <v>75</v>
      </c>
      <c r="B80" s="18" t="s">
        <v>834</v>
      </c>
      <c r="C80" s="18">
        <v>1433</v>
      </c>
      <c r="D80" s="111" t="s">
        <v>368</v>
      </c>
      <c r="E80" s="33" t="s">
        <v>43</v>
      </c>
      <c r="F80" s="776" t="s">
        <v>332</v>
      </c>
      <c r="G80" s="776" t="s">
        <v>189</v>
      </c>
      <c r="H80" s="483">
        <v>1</v>
      </c>
      <c r="I80" s="776" t="s">
        <v>190</v>
      </c>
      <c r="J80" s="2">
        <f t="shared" si="4"/>
        <v>13200</v>
      </c>
      <c r="K80" s="2">
        <v>6600</v>
      </c>
      <c r="L80" s="2">
        <f t="shared" si="5"/>
        <v>13200</v>
      </c>
      <c r="M80" s="2">
        <f t="shared" si="6"/>
        <v>871200</v>
      </c>
      <c r="N80" s="2">
        <f t="shared" si="7"/>
        <v>87120000</v>
      </c>
      <c r="O80" s="240" t="s">
        <v>2233</v>
      </c>
      <c r="P80" s="247">
        <v>0</v>
      </c>
      <c r="Q80" s="241"/>
      <c r="R80" s="5">
        <v>7000</v>
      </c>
      <c r="S80" s="5">
        <v>6000</v>
      </c>
      <c r="T80" s="14">
        <v>0</v>
      </c>
      <c r="U80" s="14">
        <v>0</v>
      </c>
      <c r="V80" s="14">
        <v>0</v>
      </c>
      <c r="W80" s="14">
        <v>0</v>
      </c>
      <c r="X80" s="14">
        <v>0</v>
      </c>
      <c r="Y80" s="14">
        <v>0</v>
      </c>
      <c r="Z80" s="14">
        <v>0</v>
      </c>
      <c r="AA80" s="14">
        <v>0</v>
      </c>
      <c r="AB80" s="14">
        <v>0</v>
      </c>
      <c r="AC80" s="14">
        <v>0</v>
      </c>
      <c r="AD80" s="14">
        <v>0</v>
      </c>
      <c r="AE80" s="14">
        <v>0</v>
      </c>
      <c r="AF80" s="1">
        <v>0</v>
      </c>
      <c r="AG80" s="14">
        <v>0</v>
      </c>
      <c r="AH80" s="14">
        <v>0</v>
      </c>
      <c r="AI80" s="14">
        <v>0</v>
      </c>
      <c r="AJ80" s="14">
        <v>100</v>
      </c>
      <c r="AK80" s="14">
        <v>100</v>
      </c>
      <c r="AL80" s="14">
        <v>0</v>
      </c>
      <c r="AM80" s="14">
        <v>0</v>
      </c>
      <c r="AN80" s="14">
        <v>0</v>
      </c>
      <c r="AO80" s="14">
        <v>0</v>
      </c>
      <c r="AP80" s="14">
        <v>0</v>
      </c>
      <c r="AQ80" s="14">
        <v>0</v>
      </c>
      <c r="AR80" s="14">
        <v>0</v>
      </c>
      <c r="AS80" s="14">
        <v>0</v>
      </c>
      <c r="AT80" s="14">
        <v>0</v>
      </c>
      <c r="AU80" s="14">
        <v>0</v>
      </c>
      <c r="AV80" s="14">
        <v>0</v>
      </c>
      <c r="AW80" s="14">
        <v>0</v>
      </c>
      <c r="AX80" s="14">
        <v>0</v>
      </c>
      <c r="AY80" s="14">
        <v>0</v>
      </c>
      <c r="AZ80" s="14">
        <v>0</v>
      </c>
      <c r="BA80" s="14">
        <v>0</v>
      </c>
      <c r="BB80" s="14">
        <v>0</v>
      </c>
      <c r="BC80" s="14">
        <v>0</v>
      </c>
      <c r="BD80" s="14">
        <v>0</v>
      </c>
      <c r="BE80" s="14">
        <v>0</v>
      </c>
      <c r="BF80" s="14">
        <v>0</v>
      </c>
      <c r="BG80" s="14">
        <v>0</v>
      </c>
      <c r="BH80" s="14">
        <v>0</v>
      </c>
      <c r="BI80" s="14">
        <v>0</v>
      </c>
      <c r="BJ80" s="14">
        <v>0</v>
      </c>
      <c r="BK80" s="14">
        <v>0</v>
      </c>
      <c r="BL80" s="14">
        <v>0</v>
      </c>
      <c r="BM80" s="14">
        <v>0</v>
      </c>
      <c r="BN80" s="14">
        <v>0</v>
      </c>
      <c r="BO80" s="14">
        <v>0</v>
      </c>
      <c r="BP80" s="14">
        <v>0</v>
      </c>
      <c r="BQ80" s="14">
        <v>0</v>
      </c>
      <c r="BR80" s="14">
        <v>0</v>
      </c>
      <c r="BS80" s="14">
        <v>0</v>
      </c>
      <c r="BT80" s="14">
        <v>0</v>
      </c>
      <c r="BU80" s="14">
        <v>0</v>
      </c>
      <c r="BV80" s="14">
        <v>0</v>
      </c>
      <c r="BW80" s="14">
        <v>0</v>
      </c>
      <c r="BX80" s="14">
        <v>0</v>
      </c>
      <c r="BY80" s="14">
        <v>0</v>
      </c>
      <c r="BZ80" s="14">
        <v>0</v>
      </c>
      <c r="CA80" s="14">
        <v>0</v>
      </c>
      <c r="CB80" s="14">
        <v>0</v>
      </c>
      <c r="CC80" s="14">
        <v>0</v>
      </c>
    </row>
    <row r="81" spans="1:81" s="30" customFormat="1" ht="25.5">
      <c r="A81" s="18">
        <v>76</v>
      </c>
      <c r="B81" s="18" t="s">
        <v>835</v>
      </c>
      <c r="C81" s="45"/>
      <c r="D81" s="36" t="s">
        <v>535</v>
      </c>
      <c r="E81" s="10" t="s">
        <v>536</v>
      </c>
      <c r="F81" s="11" t="s">
        <v>311</v>
      </c>
      <c r="G81" s="776" t="s">
        <v>189</v>
      </c>
      <c r="H81" s="483">
        <v>1</v>
      </c>
      <c r="I81" s="19" t="s">
        <v>83</v>
      </c>
      <c r="J81" s="2">
        <f t="shared" si="4"/>
        <v>1000</v>
      </c>
      <c r="K81" s="7">
        <v>9300</v>
      </c>
      <c r="L81" s="2">
        <f t="shared" si="5"/>
        <v>1000</v>
      </c>
      <c r="M81" s="2">
        <f t="shared" si="6"/>
        <v>93000</v>
      </c>
      <c r="N81" s="2">
        <f t="shared" si="7"/>
        <v>9300000</v>
      </c>
      <c r="O81" s="240" t="s">
        <v>2233</v>
      </c>
      <c r="P81" s="247">
        <v>0</v>
      </c>
      <c r="Q81" s="241" t="s">
        <v>2235</v>
      </c>
      <c r="R81" s="7">
        <v>500</v>
      </c>
      <c r="S81" s="7">
        <v>500</v>
      </c>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row>
    <row r="82" spans="1:81" s="30" customFormat="1" ht="25.5">
      <c r="A82" s="18">
        <v>77</v>
      </c>
      <c r="B82" s="18" t="s">
        <v>836</v>
      </c>
      <c r="C82" s="18">
        <v>1541</v>
      </c>
      <c r="D82" s="32" t="s">
        <v>227</v>
      </c>
      <c r="E82" s="33" t="s">
        <v>113</v>
      </c>
      <c r="F82" s="776" t="s">
        <v>331</v>
      </c>
      <c r="G82" s="776" t="s">
        <v>187</v>
      </c>
      <c r="H82" s="483">
        <v>1</v>
      </c>
      <c r="I82" s="776" t="s">
        <v>204</v>
      </c>
      <c r="J82" s="2">
        <f t="shared" si="4"/>
        <v>43000</v>
      </c>
      <c r="K82" s="2">
        <v>1831</v>
      </c>
      <c r="L82" s="2">
        <f t="shared" si="5"/>
        <v>43000</v>
      </c>
      <c r="M82" s="2">
        <f t="shared" si="6"/>
        <v>787330</v>
      </c>
      <c r="N82" s="2">
        <f t="shared" si="7"/>
        <v>78733000</v>
      </c>
      <c r="O82" s="240" t="s">
        <v>2233</v>
      </c>
      <c r="P82" s="247">
        <v>0</v>
      </c>
      <c r="Q82" s="241"/>
      <c r="R82" s="5">
        <v>0</v>
      </c>
      <c r="S82" s="5">
        <v>0</v>
      </c>
      <c r="T82" s="14">
        <v>0</v>
      </c>
      <c r="U82" s="14">
        <v>0</v>
      </c>
      <c r="V82" s="14">
        <v>0</v>
      </c>
      <c r="W82" s="14">
        <v>0</v>
      </c>
      <c r="X82" s="14">
        <v>0</v>
      </c>
      <c r="Y82" s="14">
        <v>0</v>
      </c>
      <c r="Z82" s="14">
        <v>0</v>
      </c>
      <c r="AA82" s="14">
        <v>0</v>
      </c>
      <c r="AB82" s="14">
        <v>0</v>
      </c>
      <c r="AC82" s="14">
        <v>0</v>
      </c>
      <c r="AD82" s="14">
        <v>0</v>
      </c>
      <c r="AE82" s="14">
        <v>0</v>
      </c>
      <c r="AF82" s="1">
        <v>0</v>
      </c>
      <c r="AG82" s="14">
        <v>0</v>
      </c>
      <c r="AH82" s="14">
        <v>1000</v>
      </c>
      <c r="AI82" s="14">
        <v>1000</v>
      </c>
      <c r="AJ82" s="14">
        <v>0</v>
      </c>
      <c r="AK82" s="14">
        <v>0</v>
      </c>
      <c r="AL82" s="14">
        <v>0</v>
      </c>
      <c r="AM82" s="14">
        <v>0</v>
      </c>
      <c r="AN82" s="14">
        <v>0</v>
      </c>
      <c r="AO82" s="14">
        <v>0</v>
      </c>
      <c r="AP82" s="14">
        <v>0</v>
      </c>
      <c r="AQ82" s="14">
        <v>0</v>
      </c>
      <c r="AR82" s="14">
        <v>0</v>
      </c>
      <c r="AS82" s="14">
        <v>0</v>
      </c>
      <c r="AT82" s="14">
        <v>0</v>
      </c>
      <c r="AU82" s="14">
        <v>0</v>
      </c>
      <c r="AV82" s="14">
        <v>0</v>
      </c>
      <c r="AW82" s="14">
        <v>0</v>
      </c>
      <c r="AX82" s="14">
        <v>0</v>
      </c>
      <c r="AY82" s="14">
        <v>0</v>
      </c>
      <c r="AZ82" s="14">
        <v>0</v>
      </c>
      <c r="BA82" s="14">
        <v>0</v>
      </c>
      <c r="BB82" s="14">
        <v>0</v>
      </c>
      <c r="BC82" s="14">
        <v>0</v>
      </c>
      <c r="BD82" s="14">
        <v>0</v>
      </c>
      <c r="BE82" s="14">
        <v>0</v>
      </c>
      <c r="BF82" s="14">
        <v>1000</v>
      </c>
      <c r="BG82" s="14">
        <v>1000</v>
      </c>
      <c r="BH82" s="14">
        <v>0</v>
      </c>
      <c r="BI82" s="14">
        <v>0</v>
      </c>
      <c r="BJ82" s="14">
        <v>14000</v>
      </c>
      <c r="BK82" s="14">
        <v>18000</v>
      </c>
      <c r="BL82" s="14">
        <v>0</v>
      </c>
      <c r="BM82" s="14">
        <v>0</v>
      </c>
      <c r="BN82" s="14">
        <v>0</v>
      </c>
      <c r="BO82" s="14">
        <v>0</v>
      </c>
      <c r="BP82" s="14">
        <v>0</v>
      </c>
      <c r="BQ82" s="14">
        <v>0</v>
      </c>
      <c r="BR82" s="14">
        <v>0</v>
      </c>
      <c r="BS82" s="14">
        <v>0</v>
      </c>
      <c r="BT82" s="14">
        <v>0</v>
      </c>
      <c r="BU82" s="14">
        <v>0</v>
      </c>
      <c r="BV82" s="14">
        <v>0</v>
      </c>
      <c r="BW82" s="14">
        <v>0</v>
      </c>
      <c r="BX82" s="14">
        <v>0</v>
      </c>
      <c r="BY82" s="14">
        <v>0</v>
      </c>
      <c r="BZ82" s="14">
        <v>4000</v>
      </c>
      <c r="CA82" s="14">
        <v>3000</v>
      </c>
      <c r="CB82" s="14">
        <v>0</v>
      </c>
      <c r="CC82" s="14">
        <v>0</v>
      </c>
    </row>
    <row r="83" spans="1:81" s="30" customFormat="1" ht="31.5">
      <c r="A83" s="18">
        <v>78</v>
      </c>
      <c r="B83" s="18" t="s">
        <v>837</v>
      </c>
      <c r="C83" s="18">
        <v>1550</v>
      </c>
      <c r="D83" s="32" t="s">
        <v>126</v>
      </c>
      <c r="E83" s="33" t="s">
        <v>127</v>
      </c>
      <c r="F83" s="776" t="s">
        <v>334</v>
      </c>
      <c r="G83" s="776" t="s">
        <v>77</v>
      </c>
      <c r="H83" s="483">
        <v>1</v>
      </c>
      <c r="I83" s="776" t="s">
        <v>204</v>
      </c>
      <c r="J83" s="2">
        <f t="shared" si="4"/>
        <v>9300</v>
      </c>
      <c r="K83" s="2">
        <v>16000</v>
      </c>
      <c r="L83" s="2">
        <f t="shared" si="5"/>
        <v>9300</v>
      </c>
      <c r="M83" s="2">
        <f t="shared" si="6"/>
        <v>1488000</v>
      </c>
      <c r="N83" s="2">
        <f t="shared" si="7"/>
        <v>148800000</v>
      </c>
      <c r="O83" s="240" t="s">
        <v>2233</v>
      </c>
      <c r="P83" s="247">
        <v>0</v>
      </c>
      <c r="Q83" s="241"/>
      <c r="R83" s="5">
        <v>0</v>
      </c>
      <c r="S83" s="5">
        <v>0</v>
      </c>
      <c r="T83" s="14">
        <v>0</v>
      </c>
      <c r="U83" s="14">
        <v>0</v>
      </c>
      <c r="V83" s="14">
        <v>0</v>
      </c>
      <c r="W83" s="14">
        <v>0</v>
      </c>
      <c r="X83" s="14">
        <v>0</v>
      </c>
      <c r="Y83" s="14">
        <v>0</v>
      </c>
      <c r="Z83" s="14">
        <v>0</v>
      </c>
      <c r="AA83" s="14">
        <v>0</v>
      </c>
      <c r="AB83" s="14">
        <v>0</v>
      </c>
      <c r="AC83" s="14">
        <v>0</v>
      </c>
      <c r="AD83" s="14">
        <v>0</v>
      </c>
      <c r="AE83" s="14">
        <v>0</v>
      </c>
      <c r="AF83" s="1">
        <v>0</v>
      </c>
      <c r="AG83" s="14">
        <v>0</v>
      </c>
      <c r="AH83" s="14">
        <v>0</v>
      </c>
      <c r="AI83" s="14">
        <v>0</v>
      </c>
      <c r="AJ83" s="14">
        <v>0</v>
      </c>
      <c r="AK83" s="14">
        <v>0</v>
      </c>
      <c r="AL83" s="14">
        <v>4500</v>
      </c>
      <c r="AM83" s="14">
        <v>4500</v>
      </c>
      <c r="AN83" s="14">
        <v>0</v>
      </c>
      <c r="AO83" s="14">
        <v>0</v>
      </c>
      <c r="AP83" s="14">
        <v>0</v>
      </c>
      <c r="AQ83" s="14">
        <v>0</v>
      </c>
      <c r="AR83" s="14">
        <v>0</v>
      </c>
      <c r="AS83" s="14">
        <v>0</v>
      </c>
      <c r="AT83" s="14">
        <v>0</v>
      </c>
      <c r="AU83" s="14">
        <v>0</v>
      </c>
      <c r="AV83" s="14">
        <v>0</v>
      </c>
      <c r="AW83" s="14">
        <v>0</v>
      </c>
      <c r="AX83" s="14">
        <v>0</v>
      </c>
      <c r="AY83" s="14">
        <v>0</v>
      </c>
      <c r="AZ83" s="14">
        <v>0</v>
      </c>
      <c r="BA83" s="14">
        <v>0</v>
      </c>
      <c r="BB83" s="14">
        <v>0</v>
      </c>
      <c r="BC83" s="14">
        <v>0</v>
      </c>
      <c r="BD83" s="14">
        <v>0</v>
      </c>
      <c r="BE83" s="14">
        <v>0</v>
      </c>
      <c r="BF83" s="14">
        <v>0</v>
      </c>
      <c r="BG83" s="14">
        <v>0</v>
      </c>
      <c r="BH83" s="14">
        <v>0</v>
      </c>
      <c r="BI83" s="14">
        <v>0</v>
      </c>
      <c r="BJ83" s="14">
        <v>0</v>
      </c>
      <c r="BK83" s="14">
        <v>0</v>
      </c>
      <c r="BL83" s="14">
        <v>0</v>
      </c>
      <c r="BM83" s="14">
        <v>0</v>
      </c>
      <c r="BN83" s="14">
        <v>0</v>
      </c>
      <c r="BO83" s="14">
        <v>0</v>
      </c>
      <c r="BP83" s="14">
        <v>0</v>
      </c>
      <c r="BQ83" s="14">
        <v>0</v>
      </c>
      <c r="BR83" s="14">
        <v>0</v>
      </c>
      <c r="BS83" s="14">
        <v>0</v>
      </c>
      <c r="BT83" s="14">
        <v>0</v>
      </c>
      <c r="BU83" s="14">
        <v>0</v>
      </c>
      <c r="BV83" s="14">
        <v>0</v>
      </c>
      <c r="BW83" s="14">
        <v>0</v>
      </c>
      <c r="BX83" s="14">
        <v>0</v>
      </c>
      <c r="BY83" s="14">
        <v>0</v>
      </c>
      <c r="BZ83" s="14">
        <v>150</v>
      </c>
      <c r="CA83" s="14">
        <v>150</v>
      </c>
      <c r="CB83" s="14">
        <v>0</v>
      </c>
      <c r="CC83" s="14">
        <v>0</v>
      </c>
    </row>
    <row r="84" spans="1:81" s="30" customFormat="1" ht="25.5">
      <c r="A84" s="18">
        <v>79</v>
      </c>
      <c r="B84" s="18" t="s">
        <v>838</v>
      </c>
      <c r="C84" s="18">
        <v>1559</v>
      </c>
      <c r="D84" s="8" t="s">
        <v>363</v>
      </c>
      <c r="E84" s="8" t="s">
        <v>4553</v>
      </c>
      <c r="F84" s="776" t="s">
        <v>332</v>
      </c>
      <c r="G84" s="776" t="s">
        <v>189</v>
      </c>
      <c r="H84" s="483">
        <v>1</v>
      </c>
      <c r="I84" s="776" t="s">
        <v>190</v>
      </c>
      <c r="J84" s="2">
        <f t="shared" si="4"/>
        <v>42300</v>
      </c>
      <c r="K84" s="2">
        <v>17850</v>
      </c>
      <c r="L84" s="2">
        <f t="shared" si="5"/>
        <v>42300</v>
      </c>
      <c r="M84" s="2">
        <f t="shared" si="6"/>
        <v>7550550</v>
      </c>
      <c r="N84" s="2">
        <f t="shared" si="7"/>
        <v>755055000</v>
      </c>
      <c r="O84" s="240" t="s">
        <v>2149</v>
      </c>
      <c r="P84" s="247">
        <v>18480</v>
      </c>
      <c r="Q84" s="266">
        <v>18270</v>
      </c>
      <c r="R84" s="5">
        <v>13000</v>
      </c>
      <c r="S84" s="5">
        <v>12000</v>
      </c>
      <c r="T84" s="14">
        <v>1000</v>
      </c>
      <c r="U84" s="14">
        <v>1000</v>
      </c>
      <c r="V84" s="14">
        <v>1300</v>
      </c>
      <c r="W84" s="14">
        <v>1100</v>
      </c>
      <c r="X84" s="14">
        <v>50</v>
      </c>
      <c r="Y84" s="14">
        <v>50</v>
      </c>
      <c r="Z84" s="14">
        <v>10</v>
      </c>
      <c r="AA84" s="14">
        <v>10</v>
      </c>
      <c r="AB84" s="14">
        <v>50</v>
      </c>
      <c r="AC84" s="14">
        <v>50</v>
      </c>
      <c r="AD84" s="14">
        <v>0</v>
      </c>
      <c r="AE84" s="14">
        <v>0</v>
      </c>
      <c r="AF84" s="1">
        <v>3500</v>
      </c>
      <c r="AG84" s="14">
        <v>3000</v>
      </c>
      <c r="AH84" s="14">
        <v>0</v>
      </c>
      <c r="AI84" s="14">
        <v>0</v>
      </c>
      <c r="AJ84" s="14">
        <v>100</v>
      </c>
      <c r="AK84" s="14">
        <v>100</v>
      </c>
      <c r="AL84" s="14">
        <v>400</v>
      </c>
      <c r="AM84" s="14">
        <v>400</v>
      </c>
      <c r="AN84" s="14">
        <v>0</v>
      </c>
      <c r="AO84" s="14">
        <v>0</v>
      </c>
      <c r="AP84" s="14">
        <v>150</v>
      </c>
      <c r="AQ84" s="14">
        <v>100</v>
      </c>
      <c r="AR84" s="14">
        <v>0</v>
      </c>
      <c r="AS84" s="14">
        <v>0</v>
      </c>
      <c r="AT84" s="14">
        <v>0</v>
      </c>
      <c r="AU84" s="14">
        <v>0</v>
      </c>
      <c r="AV84" s="14">
        <v>60</v>
      </c>
      <c r="AW84" s="14">
        <v>70</v>
      </c>
      <c r="AX84" s="14">
        <v>0</v>
      </c>
      <c r="AY84" s="14">
        <v>0</v>
      </c>
      <c r="AZ84" s="14">
        <v>0</v>
      </c>
      <c r="BA84" s="14">
        <v>0</v>
      </c>
      <c r="BB84" s="14">
        <v>0</v>
      </c>
      <c r="BC84" s="14">
        <v>0</v>
      </c>
      <c r="BD84" s="14">
        <v>0</v>
      </c>
      <c r="BE84" s="14">
        <v>0</v>
      </c>
      <c r="BF84" s="14">
        <v>2000</v>
      </c>
      <c r="BG84" s="14">
        <v>2000</v>
      </c>
      <c r="BH84" s="14">
        <v>0</v>
      </c>
      <c r="BI84" s="14">
        <v>0</v>
      </c>
      <c r="BJ84" s="14">
        <v>350</v>
      </c>
      <c r="BK84" s="14">
        <v>450</v>
      </c>
      <c r="BL84" s="14">
        <v>0</v>
      </c>
      <c r="BM84" s="14">
        <v>0</v>
      </c>
      <c r="BN84" s="14">
        <v>0</v>
      </c>
      <c r="BO84" s="14">
        <v>0</v>
      </c>
      <c r="BP84" s="14">
        <v>0</v>
      </c>
      <c r="BQ84" s="14">
        <v>0</v>
      </c>
      <c r="BR84" s="14">
        <v>0</v>
      </c>
      <c r="BS84" s="14">
        <v>0</v>
      </c>
      <c r="BT84" s="14">
        <v>0</v>
      </c>
      <c r="BU84" s="14">
        <v>0</v>
      </c>
      <c r="BV84" s="14">
        <v>0</v>
      </c>
      <c r="BW84" s="14">
        <v>0</v>
      </c>
      <c r="BX84" s="14">
        <v>0</v>
      </c>
      <c r="BY84" s="14">
        <v>0</v>
      </c>
      <c r="BZ84" s="14">
        <v>0</v>
      </c>
      <c r="CA84" s="14">
        <v>0</v>
      </c>
      <c r="CB84" s="14">
        <v>0</v>
      </c>
      <c r="CC84" s="14">
        <v>0</v>
      </c>
    </row>
    <row r="85" spans="1:81" s="30" customFormat="1" ht="47.25">
      <c r="A85" s="18">
        <v>80</v>
      </c>
      <c r="B85" s="18" t="s">
        <v>839</v>
      </c>
      <c r="C85" s="45"/>
      <c r="D85" s="36" t="s">
        <v>369</v>
      </c>
      <c r="E85" s="10" t="s">
        <v>537</v>
      </c>
      <c r="F85" s="779" t="s">
        <v>331</v>
      </c>
      <c r="G85" s="779" t="s">
        <v>209</v>
      </c>
      <c r="H85" s="483">
        <v>1</v>
      </c>
      <c r="I85" s="11" t="s">
        <v>145</v>
      </c>
      <c r="J85" s="2">
        <f t="shared" si="4"/>
        <v>6100</v>
      </c>
      <c r="K85" s="7">
        <v>50000</v>
      </c>
      <c r="L85" s="2">
        <f t="shared" si="5"/>
        <v>6100</v>
      </c>
      <c r="M85" s="2">
        <f t="shared" si="6"/>
        <v>3050000</v>
      </c>
      <c r="N85" s="2">
        <f t="shared" si="7"/>
        <v>305000000</v>
      </c>
      <c r="O85" s="240" t="s">
        <v>2233</v>
      </c>
      <c r="P85" s="247">
        <v>0</v>
      </c>
      <c r="Q85" s="241"/>
      <c r="R85" s="7">
        <v>200</v>
      </c>
      <c r="S85" s="7">
        <v>200</v>
      </c>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44">
        <v>2500</v>
      </c>
      <c r="BK85" s="44">
        <v>3200</v>
      </c>
      <c r="BL85" s="37"/>
      <c r="BM85" s="37"/>
      <c r="BN85" s="37"/>
      <c r="BO85" s="37"/>
      <c r="BP85" s="37"/>
      <c r="BQ85" s="37"/>
      <c r="BR85" s="37"/>
      <c r="BS85" s="37"/>
      <c r="BT85" s="37"/>
      <c r="BU85" s="37"/>
      <c r="BV85" s="37"/>
      <c r="BW85" s="37"/>
      <c r="BX85" s="37"/>
      <c r="BY85" s="37"/>
      <c r="BZ85" s="37"/>
      <c r="CA85" s="37"/>
      <c r="CB85" s="37"/>
      <c r="CC85" s="37"/>
    </row>
    <row r="86" spans="1:81" s="30" customFormat="1" ht="25.5">
      <c r="A86" s="18">
        <v>81</v>
      </c>
      <c r="B86" s="18" t="s">
        <v>840</v>
      </c>
      <c r="C86" s="18">
        <v>1583</v>
      </c>
      <c r="D86" s="50" t="s">
        <v>387</v>
      </c>
      <c r="E86" s="50" t="s">
        <v>538</v>
      </c>
      <c r="F86" s="776" t="s">
        <v>332</v>
      </c>
      <c r="G86" s="776" t="s">
        <v>189</v>
      </c>
      <c r="H86" s="483">
        <v>1</v>
      </c>
      <c r="I86" s="776" t="s">
        <v>190</v>
      </c>
      <c r="J86" s="2">
        <f t="shared" si="4"/>
        <v>3110</v>
      </c>
      <c r="K86" s="2">
        <v>78750</v>
      </c>
      <c r="L86" s="2">
        <f t="shared" si="5"/>
        <v>3110</v>
      </c>
      <c r="M86" s="2">
        <f t="shared" si="6"/>
        <v>2449125</v>
      </c>
      <c r="N86" s="2">
        <f t="shared" si="7"/>
        <v>244912500</v>
      </c>
      <c r="O86" s="240" t="s">
        <v>2233</v>
      </c>
      <c r="P86" s="247">
        <v>0</v>
      </c>
      <c r="Q86" s="241"/>
      <c r="R86" s="5">
        <v>0</v>
      </c>
      <c r="S86" s="5">
        <v>0</v>
      </c>
      <c r="T86" s="14">
        <v>0</v>
      </c>
      <c r="U86" s="14">
        <v>0</v>
      </c>
      <c r="V86" s="14">
        <v>0</v>
      </c>
      <c r="W86" s="14">
        <v>0</v>
      </c>
      <c r="X86" s="14">
        <v>0</v>
      </c>
      <c r="Y86" s="14">
        <v>0</v>
      </c>
      <c r="Z86" s="14">
        <v>0</v>
      </c>
      <c r="AA86" s="14">
        <v>0</v>
      </c>
      <c r="AB86" s="14">
        <v>0</v>
      </c>
      <c r="AC86" s="14">
        <v>0</v>
      </c>
      <c r="AD86" s="14">
        <v>0</v>
      </c>
      <c r="AE86" s="14">
        <v>0</v>
      </c>
      <c r="AF86" s="1">
        <v>0</v>
      </c>
      <c r="AG86" s="14">
        <v>0</v>
      </c>
      <c r="AH86" s="14">
        <v>0</v>
      </c>
      <c r="AI86" s="14">
        <v>0</v>
      </c>
      <c r="AJ86" s="14">
        <v>1500</v>
      </c>
      <c r="AK86" s="14">
        <v>1500</v>
      </c>
      <c r="AL86" s="14">
        <v>0</v>
      </c>
      <c r="AM86" s="14">
        <v>0</v>
      </c>
      <c r="AN86" s="14">
        <v>0</v>
      </c>
      <c r="AO86" s="14">
        <v>0</v>
      </c>
      <c r="AP86" s="14">
        <v>0</v>
      </c>
      <c r="AQ86" s="14">
        <v>0</v>
      </c>
      <c r="AR86" s="14">
        <v>0</v>
      </c>
      <c r="AS86" s="14">
        <v>0</v>
      </c>
      <c r="AT86" s="14">
        <v>0</v>
      </c>
      <c r="AU86" s="14">
        <v>0</v>
      </c>
      <c r="AV86" s="14">
        <v>0</v>
      </c>
      <c r="AW86" s="14">
        <v>0</v>
      </c>
      <c r="AX86" s="14">
        <v>0</v>
      </c>
      <c r="AY86" s="14">
        <v>0</v>
      </c>
      <c r="AZ86" s="14">
        <v>0</v>
      </c>
      <c r="BA86" s="14">
        <v>0</v>
      </c>
      <c r="BB86" s="14">
        <v>0</v>
      </c>
      <c r="BC86" s="14">
        <v>0</v>
      </c>
      <c r="BD86" s="14">
        <v>0</v>
      </c>
      <c r="BE86" s="14">
        <v>0</v>
      </c>
      <c r="BF86" s="14">
        <v>0</v>
      </c>
      <c r="BG86" s="14">
        <v>0</v>
      </c>
      <c r="BH86" s="14">
        <v>0</v>
      </c>
      <c r="BI86" s="14">
        <v>0</v>
      </c>
      <c r="BJ86" s="14">
        <v>0</v>
      </c>
      <c r="BK86" s="14">
        <v>0</v>
      </c>
      <c r="BL86" s="14">
        <v>0</v>
      </c>
      <c r="BM86" s="14">
        <v>0</v>
      </c>
      <c r="BN86" s="14">
        <v>50</v>
      </c>
      <c r="BO86" s="14">
        <v>60</v>
      </c>
      <c r="BP86" s="14">
        <v>0</v>
      </c>
      <c r="BQ86" s="14">
        <v>0</v>
      </c>
      <c r="BR86" s="14">
        <v>0</v>
      </c>
      <c r="BS86" s="14">
        <v>0</v>
      </c>
      <c r="BT86" s="14">
        <v>0</v>
      </c>
      <c r="BU86" s="14">
        <v>0</v>
      </c>
      <c r="BV86" s="14">
        <v>0</v>
      </c>
      <c r="BW86" s="14">
        <v>0</v>
      </c>
      <c r="BX86" s="14">
        <v>0</v>
      </c>
      <c r="BY86" s="14">
        <v>0</v>
      </c>
      <c r="BZ86" s="14">
        <v>0</v>
      </c>
      <c r="CA86" s="14">
        <v>0</v>
      </c>
      <c r="CB86" s="14">
        <v>0</v>
      </c>
      <c r="CC86" s="14">
        <v>0</v>
      </c>
    </row>
    <row r="87" spans="1:81" s="30" customFormat="1" ht="31.5">
      <c r="A87" s="18">
        <v>82</v>
      </c>
      <c r="B87" s="18" t="s">
        <v>841</v>
      </c>
      <c r="C87" s="36"/>
      <c r="D87" s="42" t="s">
        <v>515</v>
      </c>
      <c r="E87" s="44" t="s">
        <v>516</v>
      </c>
      <c r="F87" s="11" t="s">
        <v>517</v>
      </c>
      <c r="G87" s="11" t="s">
        <v>517</v>
      </c>
      <c r="H87" s="483">
        <v>1</v>
      </c>
      <c r="I87" s="11" t="s">
        <v>518</v>
      </c>
      <c r="J87" s="2">
        <f t="shared" si="4"/>
        <v>800</v>
      </c>
      <c r="K87" s="9">
        <v>27930</v>
      </c>
      <c r="L87" s="2">
        <f t="shared" si="5"/>
        <v>800</v>
      </c>
      <c r="M87" s="2">
        <f t="shared" si="6"/>
        <v>223440</v>
      </c>
      <c r="N87" s="2">
        <f t="shared" si="7"/>
        <v>22344000</v>
      </c>
      <c r="O87" s="240" t="s">
        <v>2233</v>
      </c>
      <c r="P87" s="247">
        <v>0</v>
      </c>
      <c r="Q87" s="241" t="s">
        <v>2244</v>
      </c>
      <c r="R87" s="9"/>
      <c r="S87" s="9"/>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v>350</v>
      </c>
      <c r="BK87" s="44">
        <v>450</v>
      </c>
      <c r="BL87" s="44"/>
      <c r="BM87" s="44"/>
      <c r="BN87" s="44"/>
      <c r="BO87" s="44"/>
      <c r="BP87" s="44"/>
      <c r="BQ87" s="44"/>
      <c r="BR87" s="44"/>
      <c r="BS87" s="44"/>
      <c r="BT87" s="44"/>
      <c r="BU87" s="44"/>
      <c r="BV87" s="44"/>
      <c r="BW87" s="44"/>
      <c r="BX87" s="44"/>
      <c r="BY87" s="44"/>
      <c r="BZ87" s="44"/>
      <c r="CA87" s="44"/>
      <c r="CB87" s="44"/>
      <c r="CC87" s="44"/>
    </row>
    <row r="88" spans="1:81" s="30" customFormat="1" ht="31.5">
      <c r="A88" s="18">
        <v>83</v>
      </c>
      <c r="B88" s="18"/>
      <c r="C88" s="36"/>
      <c r="D88" s="42" t="s">
        <v>515</v>
      </c>
      <c r="E88" s="44" t="s">
        <v>113</v>
      </c>
      <c r="F88" s="11" t="s">
        <v>331</v>
      </c>
      <c r="G88" s="11" t="s">
        <v>631</v>
      </c>
      <c r="H88" s="483">
        <v>1</v>
      </c>
      <c r="I88" s="11" t="s">
        <v>204</v>
      </c>
      <c r="J88" s="2"/>
      <c r="K88" s="9"/>
      <c r="L88" s="2"/>
      <c r="M88" s="2"/>
      <c r="N88" s="2"/>
      <c r="O88" s="240" t="s">
        <v>4560</v>
      </c>
      <c r="P88" s="247"/>
      <c r="Q88" s="266">
        <v>11000</v>
      </c>
      <c r="R88" s="9"/>
      <c r="S88" s="9"/>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row>
    <row r="89" spans="1:81" s="30" customFormat="1" ht="31.5">
      <c r="A89" s="18">
        <v>84</v>
      </c>
      <c r="B89" s="18"/>
      <c r="C89" s="36"/>
      <c r="D89" s="42" t="s">
        <v>515</v>
      </c>
      <c r="E89" s="44" t="s">
        <v>203</v>
      </c>
      <c r="F89" s="11" t="s">
        <v>331</v>
      </c>
      <c r="G89" s="11" t="s">
        <v>631</v>
      </c>
      <c r="H89" s="483">
        <v>1</v>
      </c>
      <c r="I89" s="11" t="s">
        <v>204</v>
      </c>
      <c r="J89" s="2"/>
      <c r="K89" s="9"/>
      <c r="L89" s="2"/>
      <c r="M89" s="2"/>
      <c r="N89" s="2"/>
      <c r="O89" s="240" t="s">
        <v>4560</v>
      </c>
      <c r="P89" s="247"/>
      <c r="Q89" s="266">
        <v>22200</v>
      </c>
      <c r="R89" s="9"/>
      <c r="S89" s="9"/>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row>
    <row r="90" spans="1:81" s="30" customFormat="1">
      <c r="A90" s="18">
        <v>85</v>
      </c>
      <c r="B90" s="18"/>
      <c r="C90" s="36"/>
      <c r="D90" s="42" t="s">
        <v>4554</v>
      </c>
      <c r="E90" s="44" t="s">
        <v>4558</v>
      </c>
      <c r="F90" s="11" t="s">
        <v>331</v>
      </c>
      <c r="G90" s="11" t="s">
        <v>1357</v>
      </c>
      <c r="H90" s="483">
        <v>1</v>
      </c>
      <c r="I90" s="11" t="s">
        <v>204</v>
      </c>
      <c r="J90" s="2"/>
      <c r="K90" s="9"/>
      <c r="L90" s="2"/>
      <c r="M90" s="2"/>
      <c r="N90" s="2"/>
      <c r="O90" s="240" t="s">
        <v>4560</v>
      </c>
      <c r="P90" s="247"/>
      <c r="Q90" s="266">
        <v>10400</v>
      </c>
      <c r="R90" s="9"/>
      <c r="S90" s="9"/>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row>
    <row r="91" spans="1:81" s="30" customFormat="1" ht="31.5">
      <c r="A91" s="18">
        <v>86</v>
      </c>
      <c r="B91" s="18"/>
      <c r="C91" s="36"/>
      <c r="D91" s="42" t="s">
        <v>4554</v>
      </c>
      <c r="E91" s="44" t="s">
        <v>4555</v>
      </c>
      <c r="F91" s="11" t="s">
        <v>331</v>
      </c>
      <c r="G91" s="11" t="s">
        <v>4556</v>
      </c>
      <c r="H91" s="483">
        <v>1</v>
      </c>
      <c r="I91" s="11" t="s">
        <v>204</v>
      </c>
      <c r="J91" s="2"/>
      <c r="K91" s="9"/>
      <c r="L91" s="2"/>
      <c r="M91" s="2"/>
      <c r="N91" s="2"/>
      <c r="O91" s="240" t="s">
        <v>4560</v>
      </c>
      <c r="P91" s="247"/>
      <c r="Q91" s="266">
        <v>34500</v>
      </c>
      <c r="R91" s="9"/>
      <c r="S91" s="9"/>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row>
    <row r="92" spans="1:81" s="30" customFormat="1" ht="31.5">
      <c r="A92" s="18">
        <v>87</v>
      </c>
      <c r="B92" s="18"/>
      <c r="C92" s="36"/>
      <c r="D92" s="42" t="s">
        <v>4554</v>
      </c>
      <c r="E92" s="44" t="s">
        <v>4557</v>
      </c>
      <c r="F92" s="11" t="s">
        <v>331</v>
      </c>
      <c r="G92" s="11" t="s">
        <v>4556</v>
      </c>
      <c r="H92" s="483">
        <v>1</v>
      </c>
      <c r="I92" s="11" t="s">
        <v>204</v>
      </c>
      <c r="J92" s="2"/>
      <c r="K92" s="9"/>
      <c r="L92" s="2"/>
      <c r="M92" s="2"/>
      <c r="N92" s="2"/>
      <c r="O92" s="240" t="s">
        <v>4560</v>
      </c>
      <c r="P92" s="247"/>
      <c r="Q92" s="266">
        <v>51450</v>
      </c>
      <c r="R92" s="9"/>
      <c r="S92" s="9"/>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row>
    <row r="93" spans="1:81" s="30" customFormat="1" ht="25.5">
      <c r="A93" s="18">
        <v>88</v>
      </c>
      <c r="B93" s="18" t="s">
        <v>842</v>
      </c>
      <c r="C93" s="18">
        <v>1613</v>
      </c>
      <c r="D93" s="32" t="s">
        <v>235</v>
      </c>
      <c r="E93" s="33" t="s">
        <v>129</v>
      </c>
      <c r="F93" s="776" t="s">
        <v>332</v>
      </c>
      <c r="G93" s="776" t="s">
        <v>189</v>
      </c>
      <c r="H93" s="483">
        <v>1</v>
      </c>
      <c r="I93" s="776" t="s">
        <v>190</v>
      </c>
      <c r="J93" s="2">
        <f t="shared" si="4"/>
        <v>4330</v>
      </c>
      <c r="K93" s="2">
        <v>39900</v>
      </c>
      <c r="L93" s="2">
        <f t="shared" si="5"/>
        <v>4330</v>
      </c>
      <c r="M93" s="2">
        <f t="shared" si="6"/>
        <v>1727670</v>
      </c>
      <c r="N93" s="2">
        <f t="shared" si="7"/>
        <v>172767000</v>
      </c>
      <c r="O93" s="240" t="s">
        <v>2149</v>
      </c>
      <c r="P93" s="247">
        <v>43995</v>
      </c>
      <c r="Q93" s="241"/>
      <c r="R93" s="5">
        <v>1000</v>
      </c>
      <c r="S93" s="5">
        <v>1000</v>
      </c>
      <c r="T93" s="14">
        <v>250</v>
      </c>
      <c r="U93" s="14">
        <v>250</v>
      </c>
      <c r="V93" s="14">
        <v>0</v>
      </c>
      <c r="W93" s="14">
        <v>0</v>
      </c>
      <c r="X93" s="14">
        <v>0</v>
      </c>
      <c r="Y93" s="14">
        <v>0</v>
      </c>
      <c r="Z93" s="14">
        <v>0</v>
      </c>
      <c r="AA93" s="14">
        <v>0</v>
      </c>
      <c r="AB93" s="14">
        <v>0</v>
      </c>
      <c r="AC93" s="14">
        <v>0</v>
      </c>
      <c r="AD93" s="14">
        <v>0</v>
      </c>
      <c r="AE93" s="14">
        <v>0</v>
      </c>
      <c r="AF93" s="1">
        <v>0</v>
      </c>
      <c r="AG93" s="14">
        <v>0</v>
      </c>
      <c r="AH93" s="14">
        <v>0</v>
      </c>
      <c r="AI93" s="14">
        <v>0</v>
      </c>
      <c r="AJ93" s="14">
        <v>200</v>
      </c>
      <c r="AK93" s="14">
        <v>200</v>
      </c>
      <c r="AL93" s="14">
        <v>0</v>
      </c>
      <c r="AM93" s="14">
        <v>0</v>
      </c>
      <c r="AN93" s="14">
        <v>0</v>
      </c>
      <c r="AO93" s="14">
        <v>0</v>
      </c>
      <c r="AP93" s="14">
        <v>0</v>
      </c>
      <c r="AQ93" s="14">
        <v>0</v>
      </c>
      <c r="AR93" s="14">
        <v>0</v>
      </c>
      <c r="AS93" s="14">
        <v>0</v>
      </c>
      <c r="AT93" s="14">
        <v>0</v>
      </c>
      <c r="AU93" s="14">
        <v>0</v>
      </c>
      <c r="AV93" s="14">
        <v>70</v>
      </c>
      <c r="AW93" s="14">
        <v>80</v>
      </c>
      <c r="AX93" s="14">
        <v>0</v>
      </c>
      <c r="AY93" s="14">
        <v>0</v>
      </c>
      <c r="AZ93" s="14">
        <v>130</v>
      </c>
      <c r="BA93" s="14">
        <v>150</v>
      </c>
      <c r="BB93" s="14">
        <v>0</v>
      </c>
      <c r="BC93" s="14">
        <v>0</v>
      </c>
      <c r="BD93" s="14">
        <v>0</v>
      </c>
      <c r="BE93" s="14">
        <v>0</v>
      </c>
      <c r="BF93" s="14">
        <v>100</v>
      </c>
      <c r="BG93" s="14">
        <v>100</v>
      </c>
      <c r="BH93" s="14">
        <v>0</v>
      </c>
      <c r="BI93" s="14">
        <v>0</v>
      </c>
      <c r="BJ93" s="14">
        <v>350</v>
      </c>
      <c r="BK93" s="14">
        <v>450</v>
      </c>
      <c r="BL93" s="14">
        <v>0</v>
      </c>
      <c r="BM93" s="14">
        <v>0</v>
      </c>
      <c r="BN93" s="14">
        <v>0</v>
      </c>
      <c r="BO93" s="14">
        <v>0</v>
      </c>
      <c r="BP93" s="14">
        <v>0</v>
      </c>
      <c r="BQ93" s="14">
        <v>0</v>
      </c>
      <c r="BR93" s="14">
        <v>0</v>
      </c>
      <c r="BS93" s="14">
        <v>0</v>
      </c>
      <c r="BT93" s="14">
        <v>0</v>
      </c>
      <c r="BU93" s="14">
        <v>0</v>
      </c>
      <c r="BV93" s="14">
        <v>0</v>
      </c>
      <c r="BW93" s="14">
        <v>0</v>
      </c>
      <c r="BX93" s="14">
        <v>0</v>
      </c>
      <c r="BY93" s="14">
        <v>0</v>
      </c>
      <c r="BZ93" s="14">
        <v>0</v>
      </c>
      <c r="CA93" s="14">
        <v>0</v>
      </c>
      <c r="CB93" s="14">
        <v>0</v>
      </c>
      <c r="CC93" s="14">
        <v>0</v>
      </c>
    </row>
    <row r="94" spans="1:81" s="30" customFormat="1" ht="25.5">
      <c r="A94" s="18">
        <v>89</v>
      </c>
      <c r="B94" s="18" t="s">
        <v>843</v>
      </c>
      <c r="C94" s="18">
        <v>1620</v>
      </c>
      <c r="D94" s="50" t="s">
        <v>31</v>
      </c>
      <c r="E94" s="33" t="s">
        <v>130</v>
      </c>
      <c r="F94" s="776" t="s">
        <v>333</v>
      </c>
      <c r="G94" s="776" t="s">
        <v>14</v>
      </c>
      <c r="H94" s="483">
        <v>1</v>
      </c>
      <c r="I94" s="776" t="s">
        <v>145</v>
      </c>
      <c r="J94" s="2">
        <f t="shared" si="4"/>
        <v>70</v>
      </c>
      <c r="K94" s="2">
        <v>911000</v>
      </c>
      <c r="L94" s="2">
        <f t="shared" si="5"/>
        <v>70</v>
      </c>
      <c r="M94" s="2">
        <f t="shared" si="6"/>
        <v>637700</v>
      </c>
      <c r="N94" s="2">
        <f t="shared" si="7"/>
        <v>63770000</v>
      </c>
      <c r="O94" s="240" t="s">
        <v>2233</v>
      </c>
      <c r="P94" s="247">
        <v>0</v>
      </c>
      <c r="Q94" s="241" t="s">
        <v>2235</v>
      </c>
      <c r="R94" s="5">
        <v>40</v>
      </c>
      <c r="S94" s="5">
        <v>30</v>
      </c>
      <c r="T94" s="14">
        <v>0</v>
      </c>
      <c r="U94" s="14">
        <v>0</v>
      </c>
      <c r="V94" s="14">
        <v>0</v>
      </c>
      <c r="W94" s="14">
        <v>0</v>
      </c>
      <c r="X94" s="14">
        <v>0</v>
      </c>
      <c r="Y94" s="14">
        <v>0</v>
      </c>
      <c r="Z94" s="14">
        <v>0</v>
      </c>
      <c r="AA94" s="14">
        <v>0</v>
      </c>
      <c r="AB94" s="14">
        <v>0</v>
      </c>
      <c r="AC94" s="14">
        <v>0</v>
      </c>
      <c r="AD94" s="14">
        <v>0</v>
      </c>
      <c r="AE94" s="14">
        <v>0</v>
      </c>
      <c r="AF94" s="1">
        <v>0</v>
      </c>
      <c r="AG94" s="14">
        <v>0</v>
      </c>
      <c r="AH94" s="14">
        <v>0</v>
      </c>
      <c r="AI94" s="14">
        <v>0</v>
      </c>
      <c r="AJ94" s="14">
        <v>0</v>
      </c>
      <c r="AK94" s="14">
        <v>0</v>
      </c>
      <c r="AL94" s="14">
        <v>0</v>
      </c>
      <c r="AM94" s="14">
        <v>0</v>
      </c>
      <c r="AN94" s="14">
        <v>0</v>
      </c>
      <c r="AO94" s="14">
        <v>0</v>
      </c>
      <c r="AP94" s="14">
        <v>0</v>
      </c>
      <c r="AQ94" s="14">
        <v>0</v>
      </c>
      <c r="AR94" s="14">
        <v>0</v>
      </c>
      <c r="AS94" s="14">
        <v>0</v>
      </c>
      <c r="AT94" s="14">
        <v>0</v>
      </c>
      <c r="AU94" s="14">
        <v>0</v>
      </c>
      <c r="AV94" s="14">
        <v>0</v>
      </c>
      <c r="AW94" s="14">
        <v>0</v>
      </c>
      <c r="AX94" s="14">
        <v>0</v>
      </c>
      <c r="AY94" s="14">
        <v>0</v>
      </c>
      <c r="AZ94" s="14">
        <v>0</v>
      </c>
      <c r="BA94" s="14">
        <v>0</v>
      </c>
      <c r="BB94" s="14">
        <v>0</v>
      </c>
      <c r="BC94" s="14">
        <v>0</v>
      </c>
      <c r="BD94" s="14">
        <v>0</v>
      </c>
      <c r="BE94" s="14">
        <v>0</v>
      </c>
      <c r="BF94" s="14">
        <v>0</v>
      </c>
      <c r="BG94" s="14">
        <v>0</v>
      </c>
      <c r="BH94" s="14">
        <v>0</v>
      </c>
      <c r="BI94" s="14">
        <v>0</v>
      </c>
      <c r="BJ94" s="14">
        <v>0</v>
      </c>
      <c r="BK94" s="14">
        <v>0</v>
      </c>
      <c r="BL94" s="14">
        <v>0</v>
      </c>
      <c r="BM94" s="14">
        <v>0</v>
      </c>
      <c r="BN94" s="14">
        <v>0</v>
      </c>
      <c r="BO94" s="14">
        <v>0</v>
      </c>
      <c r="BP94" s="14">
        <v>0</v>
      </c>
      <c r="BQ94" s="14">
        <v>0</v>
      </c>
      <c r="BR94" s="14">
        <v>0</v>
      </c>
      <c r="BS94" s="14">
        <v>0</v>
      </c>
      <c r="BT94" s="14">
        <v>0</v>
      </c>
      <c r="BU94" s="14">
        <v>0</v>
      </c>
      <c r="BV94" s="14">
        <v>0</v>
      </c>
      <c r="BW94" s="14">
        <v>0</v>
      </c>
      <c r="BX94" s="14">
        <v>0</v>
      </c>
      <c r="BY94" s="14">
        <v>0</v>
      </c>
      <c r="BZ94" s="14">
        <v>0</v>
      </c>
      <c r="CA94" s="14">
        <v>0</v>
      </c>
      <c r="CB94" s="14">
        <v>0</v>
      </c>
      <c r="CC94" s="14">
        <v>0</v>
      </c>
    </row>
    <row r="95" spans="1:81" s="30" customFormat="1" ht="63">
      <c r="A95" s="18">
        <v>90</v>
      </c>
      <c r="B95" s="18" t="s">
        <v>844</v>
      </c>
      <c r="C95" s="18">
        <v>1643</v>
      </c>
      <c r="D95" s="8" t="s">
        <v>444</v>
      </c>
      <c r="E95" s="3" t="s">
        <v>4625</v>
      </c>
      <c r="F95" s="781" t="s">
        <v>333</v>
      </c>
      <c r="G95" s="776" t="s">
        <v>14</v>
      </c>
      <c r="H95" s="483">
        <v>1</v>
      </c>
      <c r="I95" s="776" t="s">
        <v>445</v>
      </c>
      <c r="J95" s="2">
        <f t="shared" si="4"/>
        <v>4420</v>
      </c>
      <c r="K95" s="2">
        <v>64102</v>
      </c>
      <c r="L95" s="2">
        <f t="shared" si="5"/>
        <v>4420</v>
      </c>
      <c r="M95" s="2">
        <f t="shared" si="6"/>
        <v>2833308.4</v>
      </c>
      <c r="N95" s="2">
        <f t="shared" si="7"/>
        <v>283330840</v>
      </c>
      <c r="O95" s="240" t="s">
        <v>2156</v>
      </c>
      <c r="P95" s="247" t="s">
        <v>4624</v>
      </c>
      <c r="Q95" s="241"/>
      <c r="R95" s="5">
        <v>2300</v>
      </c>
      <c r="S95" s="5">
        <v>2000</v>
      </c>
      <c r="T95" s="14">
        <v>0</v>
      </c>
      <c r="U95" s="14">
        <v>0</v>
      </c>
      <c r="V95" s="14">
        <v>60</v>
      </c>
      <c r="W95" s="14">
        <v>60</v>
      </c>
      <c r="X95" s="14">
        <v>0</v>
      </c>
      <c r="Y95" s="14">
        <v>0</v>
      </c>
      <c r="Z95" s="14">
        <v>0</v>
      </c>
      <c r="AA95" s="14">
        <v>0</v>
      </c>
      <c r="AB95" s="14">
        <v>0</v>
      </c>
      <c r="AC95" s="14">
        <v>0</v>
      </c>
      <c r="AD95" s="14">
        <v>0</v>
      </c>
      <c r="AE95" s="14">
        <v>0</v>
      </c>
      <c r="AF95" s="1">
        <v>0</v>
      </c>
      <c r="AG95" s="14">
        <v>0</v>
      </c>
      <c r="AH95" s="14">
        <v>0</v>
      </c>
      <c r="AI95" s="14">
        <v>0</v>
      </c>
      <c r="AJ95" s="14">
        <v>0</v>
      </c>
      <c r="AK95" s="14">
        <v>0</v>
      </c>
      <c r="AL95" s="14">
        <v>0</v>
      </c>
      <c r="AM95" s="14">
        <v>0</v>
      </c>
      <c r="AN95" s="14">
        <v>0</v>
      </c>
      <c r="AO95" s="14">
        <v>0</v>
      </c>
      <c r="AP95" s="14">
        <v>0</v>
      </c>
      <c r="AQ95" s="14">
        <v>0</v>
      </c>
      <c r="AR95" s="14">
        <v>0</v>
      </c>
      <c r="AS95" s="14">
        <v>0</v>
      </c>
      <c r="AT95" s="14">
        <v>0</v>
      </c>
      <c r="AU95" s="14">
        <v>0</v>
      </c>
      <c r="AV95" s="14">
        <v>0</v>
      </c>
      <c r="AW95" s="14">
        <v>0</v>
      </c>
      <c r="AX95" s="14">
        <v>0</v>
      </c>
      <c r="AY95" s="14">
        <v>0</v>
      </c>
      <c r="AZ95" s="14">
        <v>0</v>
      </c>
      <c r="BA95" s="14">
        <v>0</v>
      </c>
      <c r="BB95" s="14">
        <v>0</v>
      </c>
      <c r="BC95" s="14">
        <v>0</v>
      </c>
      <c r="BD95" s="14">
        <v>0</v>
      </c>
      <c r="BE95" s="14">
        <v>0</v>
      </c>
      <c r="BF95" s="14">
        <v>0</v>
      </c>
      <c r="BG95" s="14">
        <v>0</v>
      </c>
      <c r="BH95" s="14">
        <v>0</v>
      </c>
      <c r="BI95" s="14">
        <v>0</v>
      </c>
      <c r="BJ95" s="14">
        <v>0</v>
      </c>
      <c r="BK95" s="14">
        <v>0</v>
      </c>
      <c r="BL95" s="14">
        <v>0</v>
      </c>
      <c r="BM95" s="14">
        <v>0</v>
      </c>
      <c r="BN95" s="14">
        <v>0</v>
      </c>
      <c r="BO95" s="14">
        <v>0</v>
      </c>
      <c r="BP95" s="14">
        <v>0</v>
      </c>
      <c r="BQ95" s="14">
        <v>0</v>
      </c>
      <c r="BR95" s="14">
        <v>0</v>
      </c>
      <c r="BS95" s="14">
        <v>0</v>
      </c>
      <c r="BT95" s="14">
        <v>0</v>
      </c>
      <c r="BU95" s="14">
        <v>0</v>
      </c>
      <c r="BV95" s="14">
        <v>0</v>
      </c>
      <c r="BW95" s="14">
        <v>0</v>
      </c>
      <c r="BX95" s="14">
        <v>0</v>
      </c>
      <c r="BY95" s="14">
        <v>0</v>
      </c>
      <c r="BZ95" s="14">
        <v>0</v>
      </c>
      <c r="CA95" s="14">
        <v>0</v>
      </c>
      <c r="CB95" s="14">
        <v>0</v>
      </c>
      <c r="CC95" s="14">
        <v>0</v>
      </c>
    </row>
    <row r="96" spans="1:81" s="30" customFormat="1" ht="25.5">
      <c r="A96" s="18">
        <v>91</v>
      </c>
      <c r="B96" s="18" t="s">
        <v>845</v>
      </c>
      <c r="C96" s="18">
        <v>1681</v>
      </c>
      <c r="D96" s="111" t="s">
        <v>371</v>
      </c>
      <c r="E96" s="33" t="s">
        <v>22</v>
      </c>
      <c r="F96" s="776" t="s">
        <v>332</v>
      </c>
      <c r="G96" s="776" t="s">
        <v>189</v>
      </c>
      <c r="H96" s="483">
        <v>1</v>
      </c>
      <c r="I96" s="776" t="s">
        <v>190</v>
      </c>
      <c r="J96" s="2">
        <f t="shared" si="4"/>
        <v>9920</v>
      </c>
      <c r="K96" s="2">
        <v>7350</v>
      </c>
      <c r="L96" s="2">
        <f t="shared" si="5"/>
        <v>9920</v>
      </c>
      <c r="M96" s="2">
        <f t="shared" si="6"/>
        <v>729120</v>
      </c>
      <c r="N96" s="2">
        <f t="shared" si="7"/>
        <v>72912000</v>
      </c>
      <c r="O96" s="240" t="s">
        <v>2149</v>
      </c>
      <c r="P96" s="247">
        <v>9345</v>
      </c>
      <c r="Q96" s="241"/>
      <c r="R96" s="5">
        <v>4000</v>
      </c>
      <c r="S96" s="5">
        <v>4000</v>
      </c>
      <c r="T96" s="14">
        <v>150</v>
      </c>
      <c r="U96" s="14">
        <v>150</v>
      </c>
      <c r="V96" s="14">
        <v>0</v>
      </c>
      <c r="W96" s="14">
        <v>0</v>
      </c>
      <c r="X96" s="14">
        <v>0</v>
      </c>
      <c r="Y96" s="14">
        <v>0</v>
      </c>
      <c r="Z96" s="14">
        <v>0</v>
      </c>
      <c r="AA96" s="14">
        <v>0</v>
      </c>
      <c r="AB96" s="14">
        <v>0</v>
      </c>
      <c r="AC96" s="14">
        <v>0</v>
      </c>
      <c r="AD96" s="14">
        <v>0</v>
      </c>
      <c r="AE96" s="14">
        <v>0</v>
      </c>
      <c r="AF96" s="1">
        <v>0</v>
      </c>
      <c r="AG96" s="14">
        <v>0</v>
      </c>
      <c r="AH96" s="14">
        <v>0</v>
      </c>
      <c r="AI96" s="14">
        <v>0</v>
      </c>
      <c r="AJ96" s="14">
        <v>40</v>
      </c>
      <c r="AK96" s="14">
        <v>40</v>
      </c>
      <c r="AL96" s="14">
        <v>100</v>
      </c>
      <c r="AM96" s="14">
        <v>100</v>
      </c>
      <c r="AN96" s="14">
        <v>0</v>
      </c>
      <c r="AO96" s="14">
        <v>0</v>
      </c>
      <c r="AP96" s="14">
        <v>0</v>
      </c>
      <c r="AQ96" s="14">
        <v>0</v>
      </c>
      <c r="AR96" s="14">
        <v>0</v>
      </c>
      <c r="AS96" s="14">
        <v>0</v>
      </c>
      <c r="AT96" s="14">
        <v>0</v>
      </c>
      <c r="AU96" s="14">
        <v>0</v>
      </c>
      <c r="AV96" s="14">
        <v>70</v>
      </c>
      <c r="AW96" s="14">
        <v>70</v>
      </c>
      <c r="AX96" s="14">
        <v>0</v>
      </c>
      <c r="AY96" s="14">
        <v>0</v>
      </c>
      <c r="AZ96" s="14">
        <v>0</v>
      </c>
      <c r="BA96" s="14">
        <v>0</v>
      </c>
      <c r="BB96" s="14">
        <v>0</v>
      </c>
      <c r="BC96" s="14">
        <v>0</v>
      </c>
      <c r="BD96" s="14">
        <v>0</v>
      </c>
      <c r="BE96" s="14">
        <v>0</v>
      </c>
      <c r="BF96" s="14">
        <v>200</v>
      </c>
      <c r="BG96" s="14">
        <v>200</v>
      </c>
      <c r="BH96" s="14">
        <v>0</v>
      </c>
      <c r="BI96" s="14">
        <v>0</v>
      </c>
      <c r="BJ96" s="14">
        <v>350</v>
      </c>
      <c r="BK96" s="14">
        <v>450</v>
      </c>
      <c r="BL96" s="14">
        <v>0</v>
      </c>
      <c r="BM96" s="14">
        <v>0</v>
      </c>
      <c r="BN96" s="14">
        <v>0</v>
      </c>
      <c r="BO96" s="14">
        <v>0</v>
      </c>
      <c r="BP96" s="14">
        <v>0</v>
      </c>
      <c r="BQ96" s="14">
        <v>0</v>
      </c>
      <c r="BR96" s="14">
        <v>0</v>
      </c>
      <c r="BS96" s="14">
        <v>0</v>
      </c>
      <c r="BT96" s="14">
        <v>0</v>
      </c>
      <c r="BU96" s="14">
        <v>0</v>
      </c>
      <c r="BV96" s="14">
        <v>0</v>
      </c>
      <c r="BW96" s="14">
        <v>0</v>
      </c>
      <c r="BX96" s="14">
        <v>0</v>
      </c>
      <c r="BY96" s="14">
        <v>0</v>
      </c>
      <c r="BZ96" s="14">
        <v>0</v>
      </c>
      <c r="CA96" s="14">
        <v>0</v>
      </c>
      <c r="CB96" s="14">
        <v>0</v>
      </c>
      <c r="CC96" s="14">
        <v>0</v>
      </c>
    </row>
    <row r="97" spans="1:81" s="30" customFormat="1" ht="25.5">
      <c r="A97" s="18">
        <v>92</v>
      </c>
      <c r="B97" s="18" t="s">
        <v>846</v>
      </c>
      <c r="C97" s="18">
        <v>1698</v>
      </c>
      <c r="D97" s="32" t="s">
        <v>52</v>
      </c>
      <c r="E97" s="33" t="s">
        <v>23</v>
      </c>
      <c r="F97" s="776" t="s">
        <v>332</v>
      </c>
      <c r="G97" s="776" t="s">
        <v>189</v>
      </c>
      <c r="H97" s="483">
        <v>1</v>
      </c>
      <c r="I97" s="776" t="s">
        <v>190</v>
      </c>
      <c r="J97" s="2">
        <f t="shared" si="4"/>
        <v>14450</v>
      </c>
      <c r="K97" s="2">
        <v>118749</v>
      </c>
      <c r="L97" s="2">
        <f t="shared" si="5"/>
        <v>14450</v>
      </c>
      <c r="M97" s="2">
        <f t="shared" si="6"/>
        <v>17159230.5</v>
      </c>
      <c r="N97" s="2">
        <f t="shared" si="7"/>
        <v>1715923050</v>
      </c>
      <c r="O97" s="240" t="s">
        <v>2149</v>
      </c>
      <c r="P97" s="247">
        <v>124999</v>
      </c>
      <c r="Q97" s="241"/>
      <c r="R97" s="5">
        <v>6500</v>
      </c>
      <c r="S97" s="5">
        <v>5500</v>
      </c>
      <c r="T97" s="14">
        <v>150</v>
      </c>
      <c r="U97" s="14">
        <v>150</v>
      </c>
      <c r="V97" s="14">
        <v>0</v>
      </c>
      <c r="W97" s="14">
        <v>0</v>
      </c>
      <c r="X97" s="14">
        <v>0</v>
      </c>
      <c r="Y97" s="14">
        <v>0</v>
      </c>
      <c r="Z97" s="14">
        <v>0</v>
      </c>
      <c r="AA97" s="14">
        <v>0</v>
      </c>
      <c r="AB97" s="14">
        <v>0</v>
      </c>
      <c r="AC97" s="14">
        <v>0</v>
      </c>
      <c r="AD97" s="14">
        <v>0</v>
      </c>
      <c r="AE97" s="14">
        <v>0</v>
      </c>
      <c r="AF97" s="1">
        <v>0</v>
      </c>
      <c r="AG97" s="14">
        <v>0</v>
      </c>
      <c r="AH97" s="14">
        <v>0</v>
      </c>
      <c r="AI97" s="14">
        <v>0</v>
      </c>
      <c r="AJ97" s="14">
        <v>0</v>
      </c>
      <c r="AK97" s="14">
        <v>0</v>
      </c>
      <c r="AL97" s="14">
        <v>100</v>
      </c>
      <c r="AM97" s="14">
        <v>100</v>
      </c>
      <c r="AN97" s="14">
        <v>0</v>
      </c>
      <c r="AO97" s="14">
        <v>0</v>
      </c>
      <c r="AP97" s="14">
        <v>200</v>
      </c>
      <c r="AQ97" s="14">
        <v>150</v>
      </c>
      <c r="AR97" s="14">
        <v>0</v>
      </c>
      <c r="AS97" s="14">
        <v>0</v>
      </c>
      <c r="AT97" s="14">
        <v>100</v>
      </c>
      <c r="AU97" s="14">
        <v>100</v>
      </c>
      <c r="AV97" s="14">
        <v>0</v>
      </c>
      <c r="AW97" s="14">
        <v>0</v>
      </c>
      <c r="AX97" s="14">
        <v>0</v>
      </c>
      <c r="AY97" s="14">
        <v>0</v>
      </c>
      <c r="AZ97" s="14">
        <v>0</v>
      </c>
      <c r="BA97" s="14">
        <v>0</v>
      </c>
      <c r="BB97" s="14">
        <v>0</v>
      </c>
      <c r="BC97" s="14">
        <v>0</v>
      </c>
      <c r="BD97" s="14">
        <v>0</v>
      </c>
      <c r="BE97" s="14">
        <v>0</v>
      </c>
      <c r="BF97" s="14">
        <v>300</v>
      </c>
      <c r="BG97" s="14">
        <v>300</v>
      </c>
      <c r="BH97" s="14">
        <v>0</v>
      </c>
      <c r="BI97" s="14">
        <v>0</v>
      </c>
      <c r="BJ97" s="14">
        <v>350</v>
      </c>
      <c r="BK97" s="14">
        <v>450</v>
      </c>
      <c r="BL97" s="14">
        <v>0</v>
      </c>
      <c r="BM97" s="14">
        <v>0</v>
      </c>
      <c r="BN97" s="14">
        <v>0</v>
      </c>
      <c r="BO97" s="14">
        <v>0</v>
      </c>
      <c r="BP97" s="14">
        <v>0</v>
      </c>
      <c r="BQ97" s="14">
        <v>0</v>
      </c>
      <c r="BR97" s="14">
        <v>0</v>
      </c>
      <c r="BS97" s="14">
        <v>0</v>
      </c>
      <c r="BT97" s="14">
        <v>0</v>
      </c>
      <c r="BU97" s="14">
        <v>0</v>
      </c>
      <c r="BV97" s="14">
        <v>0</v>
      </c>
      <c r="BW97" s="14">
        <v>0</v>
      </c>
      <c r="BX97" s="14">
        <v>0</v>
      </c>
      <c r="BY97" s="14">
        <v>0</v>
      </c>
      <c r="BZ97" s="14">
        <v>0</v>
      </c>
      <c r="CA97" s="14">
        <v>0</v>
      </c>
      <c r="CB97" s="14">
        <v>0</v>
      </c>
      <c r="CC97" s="14">
        <v>0</v>
      </c>
    </row>
    <row r="98" spans="1:81" s="30" customFormat="1" ht="25.5">
      <c r="A98" s="18">
        <v>93</v>
      </c>
      <c r="B98" s="18" t="s">
        <v>847</v>
      </c>
      <c r="C98" s="18">
        <v>1703</v>
      </c>
      <c r="D98" s="32" t="s">
        <v>4</v>
      </c>
      <c r="E98" s="33" t="s">
        <v>113</v>
      </c>
      <c r="F98" s="776" t="s">
        <v>331</v>
      </c>
      <c r="G98" s="776" t="s">
        <v>144</v>
      </c>
      <c r="H98" s="483">
        <v>1</v>
      </c>
      <c r="I98" s="776" t="s">
        <v>204</v>
      </c>
      <c r="J98" s="2">
        <f t="shared" si="4"/>
        <v>19900</v>
      </c>
      <c r="K98" s="2">
        <v>2253</v>
      </c>
      <c r="L98" s="2">
        <f t="shared" si="5"/>
        <v>19900</v>
      </c>
      <c r="M98" s="2">
        <f t="shared" si="6"/>
        <v>448347</v>
      </c>
      <c r="N98" s="2">
        <f t="shared" si="7"/>
        <v>44834700</v>
      </c>
      <c r="O98" s="240" t="s">
        <v>2233</v>
      </c>
      <c r="P98" s="247">
        <v>0</v>
      </c>
      <c r="Q98" s="241"/>
      <c r="R98" s="5">
        <v>0</v>
      </c>
      <c r="S98" s="5">
        <v>0</v>
      </c>
      <c r="T98" s="14">
        <v>0</v>
      </c>
      <c r="U98" s="14">
        <v>0</v>
      </c>
      <c r="V98" s="14">
        <v>0</v>
      </c>
      <c r="W98" s="14">
        <v>0</v>
      </c>
      <c r="X98" s="14">
        <v>0</v>
      </c>
      <c r="Y98" s="14">
        <v>0</v>
      </c>
      <c r="Z98" s="14">
        <v>0</v>
      </c>
      <c r="AA98" s="14">
        <v>0</v>
      </c>
      <c r="AB98" s="14">
        <v>0</v>
      </c>
      <c r="AC98" s="14">
        <v>0</v>
      </c>
      <c r="AD98" s="14">
        <v>0</v>
      </c>
      <c r="AE98" s="14">
        <v>0</v>
      </c>
      <c r="AF98" s="1">
        <v>0</v>
      </c>
      <c r="AG98" s="14">
        <v>0</v>
      </c>
      <c r="AH98" s="14">
        <v>0</v>
      </c>
      <c r="AI98" s="14">
        <v>0</v>
      </c>
      <c r="AJ98" s="14">
        <v>1000</v>
      </c>
      <c r="AK98" s="14">
        <v>1000</v>
      </c>
      <c r="AL98" s="14">
        <v>0</v>
      </c>
      <c r="AM98" s="14">
        <v>0</v>
      </c>
      <c r="AN98" s="14">
        <v>0</v>
      </c>
      <c r="AO98" s="14">
        <v>0</v>
      </c>
      <c r="AP98" s="14">
        <v>0</v>
      </c>
      <c r="AQ98" s="14">
        <v>0</v>
      </c>
      <c r="AR98" s="14">
        <v>200</v>
      </c>
      <c r="AS98" s="14">
        <v>200</v>
      </c>
      <c r="AT98" s="14">
        <v>400</v>
      </c>
      <c r="AU98" s="14">
        <v>600</v>
      </c>
      <c r="AV98" s="14">
        <v>350</v>
      </c>
      <c r="AW98" s="14">
        <v>350</v>
      </c>
      <c r="AX98" s="14">
        <v>0</v>
      </c>
      <c r="AY98" s="14">
        <v>0</v>
      </c>
      <c r="AZ98" s="14">
        <v>0</v>
      </c>
      <c r="BA98" s="14">
        <v>0</v>
      </c>
      <c r="BB98" s="14">
        <v>0</v>
      </c>
      <c r="BC98" s="14">
        <v>0</v>
      </c>
      <c r="BD98" s="14">
        <v>0</v>
      </c>
      <c r="BE98" s="14">
        <v>0</v>
      </c>
      <c r="BF98" s="14">
        <v>4000</v>
      </c>
      <c r="BG98" s="14">
        <v>4000</v>
      </c>
      <c r="BH98" s="14">
        <v>0</v>
      </c>
      <c r="BI98" s="14">
        <v>0</v>
      </c>
      <c r="BJ98" s="14">
        <v>1000</v>
      </c>
      <c r="BK98" s="14">
        <v>1500</v>
      </c>
      <c r="BL98" s="14">
        <v>0</v>
      </c>
      <c r="BM98" s="14">
        <v>0</v>
      </c>
      <c r="BN98" s="14">
        <v>0</v>
      </c>
      <c r="BO98" s="14">
        <v>0</v>
      </c>
      <c r="BP98" s="14">
        <v>0</v>
      </c>
      <c r="BQ98" s="14">
        <v>0</v>
      </c>
      <c r="BR98" s="14">
        <v>0</v>
      </c>
      <c r="BS98" s="14">
        <v>0</v>
      </c>
      <c r="BT98" s="14">
        <v>0</v>
      </c>
      <c r="BU98" s="14">
        <v>0</v>
      </c>
      <c r="BV98" s="14">
        <v>0</v>
      </c>
      <c r="BW98" s="14">
        <v>0</v>
      </c>
      <c r="BX98" s="14">
        <v>0</v>
      </c>
      <c r="BY98" s="14">
        <v>0</v>
      </c>
      <c r="BZ98" s="14">
        <v>160</v>
      </c>
      <c r="CA98" s="14">
        <v>140</v>
      </c>
      <c r="CB98" s="14">
        <v>2500</v>
      </c>
      <c r="CC98" s="14">
        <v>2500</v>
      </c>
    </row>
    <row r="99" spans="1:81" s="30" customFormat="1" ht="25.5">
      <c r="A99" s="18">
        <v>94</v>
      </c>
      <c r="B99" s="18" t="s">
        <v>848</v>
      </c>
      <c r="C99" s="18">
        <v>1704</v>
      </c>
      <c r="D99" s="32" t="s">
        <v>4</v>
      </c>
      <c r="E99" s="33" t="s">
        <v>266</v>
      </c>
      <c r="F99" s="776" t="s">
        <v>331</v>
      </c>
      <c r="G99" s="776" t="s">
        <v>92</v>
      </c>
      <c r="H99" s="483">
        <v>1</v>
      </c>
      <c r="I99" s="776" t="s">
        <v>204</v>
      </c>
      <c r="J99" s="2">
        <f t="shared" si="4"/>
        <v>274000</v>
      </c>
      <c r="K99" s="2">
        <v>820</v>
      </c>
      <c r="L99" s="2">
        <f t="shared" si="5"/>
        <v>274000</v>
      </c>
      <c r="M99" s="2">
        <f t="shared" si="6"/>
        <v>2246800</v>
      </c>
      <c r="N99" s="2">
        <f t="shared" si="7"/>
        <v>224680000</v>
      </c>
      <c r="O99" s="240" t="s">
        <v>2149</v>
      </c>
      <c r="P99" s="247">
        <v>1200</v>
      </c>
      <c r="Q99" s="241"/>
      <c r="R99" s="5">
        <v>0</v>
      </c>
      <c r="S99" s="5">
        <v>0</v>
      </c>
      <c r="T99" s="14">
        <v>26000</v>
      </c>
      <c r="U99" s="14">
        <v>24000</v>
      </c>
      <c r="V99" s="14">
        <v>0</v>
      </c>
      <c r="W99" s="14">
        <v>0</v>
      </c>
      <c r="X99" s="14">
        <v>15000</v>
      </c>
      <c r="Y99" s="14">
        <v>15000</v>
      </c>
      <c r="Z99" s="14">
        <v>0</v>
      </c>
      <c r="AA99" s="14">
        <v>0</v>
      </c>
      <c r="AB99" s="14">
        <v>0</v>
      </c>
      <c r="AC99" s="14">
        <v>0</v>
      </c>
      <c r="AD99" s="14">
        <v>0</v>
      </c>
      <c r="AE99" s="14">
        <v>0</v>
      </c>
      <c r="AF99" s="1">
        <v>2500</v>
      </c>
      <c r="AG99" s="14">
        <v>2500</v>
      </c>
      <c r="AH99" s="14">
        <v>51000</v>
      </c>
      <c r="AI99" s="14">
        <v>48000</v>
      </c>
      <c r="AJ99" s="14">
        <v>0</v>
      </c>
      <c r="AK99" s="14">
        <v>0</v>
      </c>
      <c r="AL99" s="14">
        <v>0</v>
      </c>
      <c r="AM99" s="14">
        <v>0</v>
      </c>
      <c r="AN99" s="14">
        <v>0</v>
      </c>
      <c r="AO99" s="14">
        <v>0</v>
      </c>
      <c r="AP99" s="14">
        <v>0</v>
      </c>
      <c r="AQ99" s="14">
        <v>0</v>
      </c>
      <c r="AR99" s="14">
        <v>0</v>
      </c>
      <c r="AS99" s="14">
        <v>0</v>
      </c>
      <c r="AT99" s="14">
        <v>0</v>
      </c>
      <c r="AU99" s="14">
        <v>0</v>
      </c>
      <c r="AV99" s="14">
        <v>10000</v>
      </c>
      <c r="AW99" s="14">
        <v>10000</v>
      </c>
      <c r="AX99" s="14">
        <v>0</v>
      </c>
      <c r="AY99" s="14">
        <v>0</v>
      </c>
      <c r="AZ99" s="14">
        <v>0</v>
      </c>
      <c r="BA99" s="14">
        <v>0</v>
      </c>
      <c r="BB99" s="14">
        <v>0</v>
      </c>
      <c r="BC99" s="14">
        <v>0</v>
      </c>
      <c r="BD99" s="14">
        <v>0</v>
      </c>
      <c r="BE99" s="14">
        <v>0</v>
      </c>
      <c r="BF99" s="14">
        <v>3000</v>
      </c>
      <c r="BG99" s="14">
        <v>3000</v>
      </c>
      <c r="BH99" s="14">
        <v>16000</v>
      </c>
      <c r="BI99" s="14">
        <v>30000</v>
      </c>
      <c r="BJ99" s="14">
        <v>0</v>
      </c>
      <c r="BK99" s="14">
        <v>0</v>
      </c>
      <c r="BL99" s="14">
        <v>0</v>
      </c>
      <c r="BM99" s="14">
        <v>0</v>
      </c>
      <c r="BN99" s="14">
        <v>0</v>
      </c>
      <c r="BO99" s="14">
        <v>0</v>
      </c>
      <c r="BP99" s="14">
        <v>8000</v>
      </c>
      <c r="BQ99" s="14">
        <v>10000</v>
      </c>
      <c r="BR99" s="14">
        <v>0</v>
      </c>
      <c r="BS99" s="14">
        <v>0</v>
      </c>
      <c r="BT99" s="14">
        <v>0</v>
      </c>
      <c r="BU99" s="14">
        <v>0</v>
      </c>
      <c r="BV99" s="14">
        <v>0</v>
      </c>
      <c r="BW99" s="14">
        <v>0</v>
      </c>
      <c r="BX99" s="14">
        <v>0</v>
      </c>
      <c r="BY99" s="14">
        <v>0</v>
      </c>
      <c r="BZ99" s="14">
        <v>0</v>
      </c>
      <c r="CA99" s="14">
        <v>0</v>
      </c>
      <c r="CB99" s="14">
        <v>0</v>
      </c>
      <c r="CC99" s="14">
        <v>0</v>
      </c>
    </row>
    <row r="100" spans="1:81" s="30" customFormat="1" ht="31.5">
      <c r="A100" s="18">
        <v>95</v>
      </c>
      <c r="B100" s="18" t="s">
        <v>849</v>
      </c>
      <c r="C100" s="18">
        <v>1741</v>
      </c>
      <c r="D100" s="32" t="s">
        <v>217</v>
      </c>
      <c r="E100" s="33" t="s">
        <v>409</v>
      </c>
      <c r="F100" s="776" t="s">
        <v>331</v>
      </c>
      <c r="G100" s="776" t="s">
        <v>67</v>
      </c>
      <c r="H100" s="483">
        <v>1</v>
      </c>
      <c r="I100" s="776" t="s">
        <v>204</v>
      </c>
      <c r="J100" s="2">
        <f t="shared" si="4"/>
        <v>30350</v>
      </c>
      <c r="K100" s="2">
        <v>11000</v>
      </c>
      <c r="L100" s="2">
        <f t="shared" si="5"/>
        <v>30350</v>
      </c>
      <c r="M100" s="2">
        <f t="shared" si="6"/>
        <v>3338500</v>
      </c>
      <c r="N100" s="2">
        <f t="shared" si="7"/>
        <v>333850000</v>
      </c>
      <c r="O100" s="240" t="s">
        <v>2149</v>
      </c>
      <c r="P100" s="247">
        <v>11800</v>
      </c>
      <c r="Q100" s="241"/>
      <c r="R100" s="5">
        <v>0</v>
      </c>
      <c r="S100" s="5">
        <v>0</v>
      </c>
      <c r="T100" s="14">
        <v>0</v>
      </c>
      <c r="U100" s="14">
        <v>0</v>
      </c>
      <c r="V100" s="14">
        <v>0</v>
      </c>
      <c r="W100" s="14">
        <v>0</v>
      </c>
      <c r="X100" s="14">
        <v>0</v>
      </c>
      <c r="Y100" s="14">
        <v>0</v>
      </c>
      <c r="Z100" s="14">
        <v>0</v>
      </c>
      <c r="AA100" s="14">
        <v>0</v>
      </c>
      <c r="AB100" s="14">
        <v>0</v>
      </c>
      <c r="AC100" s="14">
        <v>0</v>
      </c>
      <c r="AD100" s="14">
        <v>0</v>
      </c>
      <c r="AE100" s="14">
        <v>0</v>
      </c>
      <c r="AF100" s="1">
        <v>0</v>
      </c>
      <c r="AG100" s="14">
        <v>0</v>
      </c>
      <c r="AH100" s="14">
        <v>0</v>
      </c>
      <c r="AI100" s="14">
        <v>0</v>
      </c>
      <c r="AJ100" s="14">
        <v>0</v>
      </c>
      <c r="AK100" s="14">
        <v>0</v>
      </c>
      <c r="AL100" s="14">
        <v>0</v>
      </c>
      <c r="AM100" s="14">
        <v>0</v>
      </c>
      <c r="AN100" s="14">
        <v>0</v>
      </c>
      <c r="AO100" s="14">
        <v>0</v>
      </c>
      <c r="AP100" s="14">
        <v>0</v>
      </c>
      <c r="AQ100" s="14">
        <v>0</v>
      </c>
      <c r="AR100" s="14">
        <v>0</v>
      </c>
      <c r="AS100" s="14">
        <v>0</v>
      </c>
      <c r="AT100" s="14">
        <v>0</v>
      </c>
      <c r="AU100" s="14">
        <v>0</v>
      </c>
      <c r="AV100" s="14">
        <v>0</v>
      </c>
      <c r="AW100" s="14">
        <v>0</v>
      </c>
      <c r="AX100" s="14">
        <v>14000</v>
      </c>
      <c r="AY100" s="14">
        <v>12000</v>
      </c>
      <c r="AZ100" s="14">
        <v>0</v>
      </c>
      <c r="BA100" s="14">
        <v>0</v>
      </c>
      <c r="BB100" s="14">
        <v>0</v>
      </c>
      <c r="BC100" s="14">
        <v>0</v>
      </c>
      <c r="BD100" s="14">
        <v>0</v>
      </c>
      <c r="BE100" s="14">
        <v>0</v>
      </c>
      <c r="BF100" s="14">
        <v>200</v>
      </c>
      <c r="BG100" s="14">
        <v>200</v>
      </c>
      <c r="BH100" s="14">
        <v>0</v>
      </c>
      <c r="BI100" s="14">
        <v>0</v>
      </c>
      <c r="BJ100" s="14">
        <v>0</v>
      </c>
      <c r="BK100" s="14">
        <v>0</v>
      </c>
      <c r="BL100" s="14">
        <v>0</v>
      </c>
      <c r="BM100" s="14">
        <v>0</v>
      </c>
      <c r="BN100" s="14">
        <v>0</v>
      </c>
      <c r="BO100" s="14">
        <v>0</v>
      </c>
      <c r="BP100" s="14">
        <v>0</v>
      </c>
      <c r="BQ100" s="14">
        <v>0</v>
      </c>
      <c r="BR100" s="14">
        <v>0</v>
      </c>
      <c r="BS100" s="14">
        <v>0</v>
      </c>
      <c r="BT100" s="14">
        <v>600</v>
      </c>
      <c r="BU100" s="14">
        <v>350</v>
      </c>
      <c r="BV100" s="14">
        <v>0</v>
      </c>
      <c r="BW100" s="14">
        <v>0</v>
      </c>
      <c r="BX100" s="14">
        <v>0</v>
      </c>
      <c r="BY100" s="14">
        <v>0</v>
      </c>
      <c r="BZ100" s="14">
        <v>1600</v>
      </c>
      <c r="CA100" s="14">
        <v>1400</v>
      </c>
      <c r="CB100" s="14">
        <v>0</v>
      </c>
      <c r="CC100" s="14">
        <v>0</v>
      </c>
    </row>
    <row r="101" spans="1:81" s="30" customFormat="1" ht="25.5">
      <c r="A101" s="18">
        <v>96</v>
      </c>
      <c r="B101" s="18" t="s">
        <v>850</v>
      </c>
      <c r="C101" s="18">
        <v>1750</v>
      </c>
      <c r="D101" s="32" t="s">
        <v>207</v>
      </c>
      <c r="E101" s="33" t="s">
        <v>201</v>
      </c>
      <c r="F101" s="781" t="s">
        <v>331</v>
      </c>
      <c r="G101" s="776" t="s">
        <v>216</v>
      </c>
      <c r="H101" s="483">
        <v>1</v>
      </c>
      <c r="I101" s="776" t="s">
        <v>204</v>
      </c>
      <c r="J101" s="2">
        <f t="shared" ref="J101:J142" si="8">SUM(R101:CC101)</f>
        <v>11000</v>
      </c>
      <c r="K101" s="2">
        <v>2300</v>
      </c>
      <c r="L101" s="2">
        <f t="shared" si="5"/>
        <v>11000</v>
      </c>
      <c r="M101" s="2">
        <f t="shared" si="6"/>
        <v>253000</v>
      </c>
      <c r="N101" s="2">
        <f t="shared" si="7"/>
        <v>25300000</v>
      </c>
      <c r="O101" s="240" t="s">
        <v>2149</v>
      </c>
      <c r="P101" s="247">
        <v>3050</v>
      </c>
      <c r="Q101" s="241" t="s">
        <v>2246</v>
      </c>
      <c r="R101" s="5">
        <v>0</v>
      </c>
      <c r="S101" s="5">
        <v>0</v>
      </c>
      <c r="T101" s="14">
        <v>0</v>
      </c>
      <c r="U101" s="14">
        <v>0</v>
      </c>
      <c r="V101" s="14">
        <v>0</v>
      </c>
      <c r="W101" s="14">
        <v>0</v>
      </c>
      <c r="X101" s="14">
        <v>0</v>
      </c>
      <c r="Y101" s="14">
        <v>0</v>
      </c>
      <c r="Z101" s="14">
        <v>0</v>
      </c>
      <c r="AA101" s="14">
        <v>0</v>
      </c>
      <c r="AB101" s="14">
        <v>0</v>
      </c>
      <c r="AC101" s="14">
        <v>0</v>
      </c>
      <c r="AD101" s="14">
        <v>0</v>
      </c>
      <c r="AE101" s="14">
        <v>0</v>
      </c>
      <c r="AF101" s="1">
        <v>0</v>
      </c>
      <c r="AG101" s="14">
        <v>0</v>
      </c>
      <c r="AH101" s="14">
        <v>0</v>
      </c>
      <c r="AI101" s="14">
        <v>0</v>
      </c>
      <c r="AJ101" s="14">
        <v>0</v>
      </c>
      <c r="AK101" s="14">
        <v>0</v>
      </c>
      <c r="AL101" s="14">
        <v>0</v>
      </c>
      <c r="AM101" s="14">
        <v>0</v>
      </c>
      <c r="AN101" s="14">
        <v>0</v>
      </c>
      <c r="AO101" s="14">
        <v>0</v>
      </c>
      <c r="AP101" s="14">
        <v>0</v>
      </c>
      <c r="AQ101" s="14">
        <v>0</v>
      </c>
      <c r="AR101" s="14">
        <v>0</v>
      </c>
      <c r="AS101" s="14">
        <v>0</v>
      </c>
      <c r="AT101" s="14">
        <v>0</v>
      </c>
      <c r="AU101" s="14">
        <v>0</v>
      </c>
      <c r="AV101" s="14">
        <v>5500</v>
      </c>
      <c r="AW101" s="14">
        <v>5500</v>
      </c>
      <c r="AX101" s="14">
        <v>0</v>
      </c>
      <c r="AY101" s="14">
        <v>0</v>
      </c>
      <c r="AZ101" s="14">
        <v>0</v>
      </c>
      <c r="BA101" s="14">
        <v>0</v>
      </c>
      <c r="BB101" s="14">
        <v>0</v>
      </c>
      <c r="BC101" s="14">
        <v>0</v>
      </c>
      <c r="BD101" s="14">
        <v>0</v>
      </c>
      <c r="BE101" s="14">
        <v>0</v>
      </c>
      <c r="BF101" s="14">
        <v>0</v>
      </c>
      <c r="BG101" s="14">
        <v>0</v>
      </c>
      <c r="BH101" s="14">
        <v>0</v>
      </c>
      <c r="BI101" s="14">
        <v>0</v>
      </c>
      <c r="BJ101" s="14">
        <v>0</v>
      </c>
      <c r="BK101" s="14">
        <v>0</v>
      </c>
      <c r="BL101" s="14">
        <v>0</v>
      </c>
      <c r="BM101" s="14">
        <v>0</v>
      </c>
      <c r="BN101" s="14">
        <v>0</v>
      </c>
      <c r="BO101" s="14">
        <v>0</v>
      </c>
      <c r="BP101" s="14">
        <v>0</v>
      </c>
      <c r="BQ101" s="14">
        <v>0</v>
      </c>
      <c r="BR101" s="14">
        <v>0</v>
      </c>
      <c r="BS101" s="14">
        <v>0</v>
      </c>
      <c r="BT101" s="14">
        <v>0</v>
      </c>
      <c r="BU101" s="14">
        <v>0</v>
      </c>
      <c r="BV101" s="14">
        <v>0</v>
      </c>
      <c r="BW101" s="14">
        <v>0</v>
      </c>
      <c r="BX101" s="14">
        <v>0</v>
      </c>
      <c r="BY101" s="14">
        <v>0</v>
      </c>
      <c r="BZ101" s="14">
        <v>0</v>
      </c>
      <c r="CA101" s="14">
        <v>0</v>
      </c>
      <c r="CB101" s="14">
        <v>0</v>
      </c>
      <c r="CC101" s="14">
        <v>0</v>
      </c>
    </row>
    <row r="102" spans="1:81" s="30" customFormat="1" ht="31.5">
      <c r="A102" s="18">
        <v>97</v>
      </c>
      <c r="B102" s="18" t="s">
        <v>851</v>
      </c>
      <c r="C102" s="18">
        <v>1765</v>
      </c>
      <c r="D102" s="57" t="s">
        <v>430</v>
      </c>
      <c r="E102" s="57" t="s">
        <v>469</v>
      </c>
      <c r="F102" s="781" t="s">
        <v>370</v>
      </c>
      <c r="G102" s="776" t="s">
        <v>431</v>
      </c>
      <c r="H102" s="483">
        <v>1</v>
      </c>
      <c r="I102" s="776" t="s">
        <v>145</v>
      </c>
      <c r="J102" s="2">
        <f t="shared" si="8"/>
        <v>740</v>
      </c>
      <c r="K102" s="2">
        <v>131099</v>
      </c>
      <c r="L102" s="2">
        <f t="shared" si="5"/>
        <v>740</v>
      </c>
      <c r="M102" s="2">
        <f t="shared" si="6"/>
        <v>970132.6</v>
      </c>
      <c r="N102" s="2">
        <f t="shared" si="7"/>
        <v>97013260</v>
      </c>
      <c r="O102" s="240" t="s">
        <v>2149</v>
      </c>
      <c r="P102" s="247">
        <v>131100</v>
      </c>
      <c r="Q102" s="241"/>
      <c r="R102" s="5">
        <v>0</v>
      </c>
      <c r="S102" s="5">
        <v>0</v>
      </c>
      <c r="T102" s="14">
        <v>0</v>
      </c>
      <c r="U102" s="14">
        <v>0</v>
      </c>
      <c r="V102" s="14">
        <v>0</v>
      </c>
      <c r="W102" s="14">
        <v>0</v>
      </c>
      <c r="X102" s="14">
        <v>0</v>
      </c>
      <c r="Y102" s="14">
        <v>0</v>
      </c>
      <c r="Z102" s="14">
        <v>0</v>
      </c>
      <c r="AA102" s="14">
        <v>0</v>
      </c>
      <c r="AB102" s="14">
        <v>0</v>
      </c>
      <c r="AC102" s="14">
        <v>0</v>
      </c>
      <c r="AD102" s="14">
        <v>0</v>
      </c>
      <c r="AE102" s="14">
        <v>0</v>
      </c>
      <c r="AF102" s="1">
        <v>0</v>
      </c>
      <c r="AG102" s="14">
        <v>0</v>
      </c>
      <c r="AH102" s="14">
        <v>0</v>
      </c>
      <c r="AI102" s="14">
        <v>0</v>
      </c>
      <c r="AJ102" s="14">
        <v>0</v>
      </c>
      <c r="AK102" s="14">
        <v>0</v>
      </c>
      <c r="AL102" s="14">
        <v>0</v>
      </c>
      <c r="AM102" s="14">
        <v>0</v>
      </c>
      <c r="AN102" s="14">
        <v>0</v>
      </c>
      <c r="AO102" s="14">
        <v>0</v>
      </c>
      <c r="AP102" s="14">
        <v>0</v>
      </c>
      <c r="AQ102" s="14">
        <v>0</v>
      </c>
      <c r="AR102" s="14">
        <v>0</v>
      </c>
      <c r="AS102" s="14">
        <v>0</v>
      </c>
      <c r="AT102" s="14">
        <v>0</v>
      </c>
      <c r="AU102" s="14">
        <v>0</v>
      </c>
      <c r="AV102" s="14">
        <v>250</v>
      </c>
      <c r="AW102" s="14">
        <v>250</v>
      </c>
      <c r="AX102" s="14">
        <v>0</v>
      </c>
      <c r="AY102" s="14">
        <v>0</v>
      </c>
      <c r="AZ102" s="14">
        <v>0</v>
      </c>
      <c r="BA102" s="14">
        <v>0</v>
      </c>
      <c r="BB102" s="14">
        <v>0</v>
      </c>
      <c r="BC102" s="14">
        <v>0</v>
      </c>
      <c r="BD102" s="14">
        <v>0</v>
      </c>
      <c r="BE102" s="14">
        <v>0</v>
      </c>
      <c r="BF102" s="14">
        <v>0</v>
      </c>
      <c r="BG102" s="14">
        <v>0</v>
      </c>
      <c r="BH102" s="14">
        <v>0</v>
      </c>
      <c r="BI102" s="14">
        <v>0</v>
      </c>
      <c r="BJ102" s="14">
        <v>100</v>
      </c>
      <c r="BK102" s="14">
        <v>140</v>
      </c>
      <c r="BL102" s="14">
        <v>0</v>
      </c>
      <c r="BM102" s="14">
        <v>0</v>
      </c>
      <c r="BN102" s="14">
        <v>0</v>
      </c>
      <c r="BO102" s="14">
        <v>0</v>
      </c>
      <c r="BP102" s="14">
        <v>0</v>
      </c>
      <c r="BQ102" s="14">
        <v>0</v>
      </c>
      <c r="BR102" s="14">
        <v>0</v>
      </c>
      <c r="BS102" s="14">
        <v>0</v>
      </c>
      <c r="BT102" s="14">
        <v>0</v>
      </c>
      <c r="BU102" s="14">
        <v>0</v>
      </c>
      <c r="BV102" s="14">
        <v>0</v>
      </c>
      <c r="BW102" s="14">
        <v>0</v>
      </c>
      <c r="BX102" s="14">
        <v>0</v>
      </c>
      <c r="BY102" s="14">
        <v>0</v>
      </c>
      <c r="BZ102" s="14">
        <v>0</v>
      </c>
      <c r="CA102" s="14">
        <v>0</v>
      </c>
      <c r="CB102" s="14">
        <v>0</v>
      </c>
      <c r="CC102" s="14">
        <v>0</v>
      </c>
    </row>
    <row r="103" spans="1:81" s="30" customFormat="1" ht="25.5">
      <c r="A103" s="18">
        <v>98</v>
      </c>
      <c r="B103" s="18" t="s">
        <v>852</v>
      </c>
      <c r="C103" s="18">
        <v>1788</v>
      </c>
      <c r="D103" s="32" t="s">
        <v>38</v>
      </c>
      <c r="E103" s="33" t="s">
        <v>27</v>
      </c>
      <c r="F103" s="776" t="s">
        <v>332</v>
      </c>
      <c r="G103" s="776" t="s">
        <v>189</v>
      </c>
      <c r="H103" s="483">
        <v>1</v>
      </c>
      <c r="I103" s="776" t="s">
        <v>190</v>
      </c>
      <c r="J103" s="2">
        <f t="shared" si="8"/>
        <v>514300</v>
      </c>
      <c r="K103" s="2">
        <v>3255</v>
      </c>
      <c r="L103" s="2">
        <f t="shared" si="5"/>
        <v>514300</v>
      </c>
      <c r="M103" s="2">
        <f t="shared" si="6"/>
        <v>16740465</v>
      </c>
      <c r="N103" s="2">
        <f t="shared" si="7"/>
        <v>1674046500</v>
      </c>
      <c r="O103" s="240" t="s">
        <v>2157</v>
      </c>
      <c r="P103" s="247">
        <v>3255</v>
      </c>
      <c r="Q103" s="241"/>
      <c r="R103" s="5">
        <v>110000</v>
      </c>
      <c r="S103" s="5">
        <v>110000</v>
      </c>
      <c r="T103" s="14">
        <v>20000</v>
      </c>
      <c r="U103" s="14">
        <v>20000</v>
      </c>
      <c r="V103" s="14">
        <v>10000</v>
      </c>
      <c r="W103" s="14">
        <v>10000</v>
      </c>
      <c r="X103" s="14">
        <v>0</v>
      </c>
      <c r="Y103" s="14">
        <v>0</v>
      </c>
      <c r="Z103" s="14">
        <v>0</v>
      </c>
      <c r="AA103" s="14">
        <v>0</v>
      </c>
      <c r="AB103" s="14">
        <v>0</v>
      </c>
      <c r="AC103" s="14">
        <v>0</v>
      </c>
      <c r="AD103" s="14">
        <v>0</v>
      </c>
      <c r="AE103" s="14">
        <v>0</v>
      </c>
      <c r="AF103" s="1">
        <v>0</v>
      </c>
      <c r="AG103" s="14">
        <v>0</v>
      </c>
      <c r="AH103" s="14">
        <v>2600</v>
      </c>
      <c r="AI103" s="14">
        <v>2400</v>
      </c>
      <c r="AJ103" s="14">
        <v>20000</v>
      </c>
      <c r="AK103" s="14">
        <v>20000</v>
      </c>
      <c r="AL103" s="14">
        <v>10000</v>
      </c>
      <c r="AM103" s="14">
        <v>10000</v>
      </c>
      <c r="AN103" s="14">
        <v>200</v>
      </c>
      <c r="AO103" s="14">
        <v>200</v>
      </c>
      <c r="AP103" s="14">
        <v>2000</v>
      </c>
      <c r="AQ103" s="14">
        <v>1600</v>
      </c>
      <c r="AR103" s="14">
        <v>1500</v>
      </c>
      <c r="AS103" s="14">
        <v>1300</v>
      </c>
      <c r="AT103" s="14">
        <v>4000</v>
      </c>
      <c r="AU103" s="14">
        <v>6000</v>
      </c>
      <c r="AV103" s="14">
        <v>20000</v>
      </c>
      <c r="AW103" s="14">
        <v>18000</v>
      </c>
      <c r="AX103" s="14">
        <v>3000</v>
      </c>
      <c r="AY103" s="14">
        <v>1500</v>
      </c>
      <c r="AZ103" s="14">
        <v>0</v>
      </c>
      <c r="BA103" s="14">
        <v>0</v>
      </c>
      <c r="BB103" s="14">
        <v>0</v>
      </c>
      <c r="BC103" s="14">
        <v>0</v>
      </c>
      <c r="BD103" s="14">
        <v>0</v>
      </c>
      <c r="BE103" s="14">
        <v>0</v>
      </c>
      <c r="BF103" s="14">
        <v>4000</v>
      </c>
      <c r="BG103" s="14">
        <v>3000</v>
      </c>
      <c r="BH103" s="14">
        <v>19000</v>
      </c>
      <c r="BI103" s="14">
        <v>32000</v>
      </c>
      <c r="BJ103" s="14">
        <v>10000</v>
      </c>
      <c r="BK103" s="14">
        <v>14000</v>
      </c>
      <c r="BL103" s="14">
        <v>0</v>
      </c>
      <c r="BM103" s="14">
        <v>0</v>
      </c>
      <c r="BN103" s="14">
        <v>0</v>
      </c>
      <c r="BO103" s="14">
        <v>0</v>
      </c>
      <c r="BP103" s="14">
        <v>13000</v>
      </c>
      <c r="BQ103" s="14">
        <v>15000</v>
      </c>
      <c r="BR103" s="14">
        <v>0</v>
      </c>
      <c r="BS103" s="14">
        <v>0</v>
      </c>
      <c r="BT103" s="14">
        <v>0</v>
      </c>
      <c r="BU103" s="14">
        <v>0</v>
      </c>
      <c r="BV103" s="14">
        <v>0</v>
      </c>
      <c r="BW103" s="14">
        <v>0</v>
      </c>
      <c r="BX103" s="14">
        <v>0</v>
      </c>
      <c r="BY103" s="14">
        <v>0</v>
      </c>
      <c r="BZ103" s="14">
        <v>0</v>
      </c>
      <c r="CA103" s="14">
        <v>0</v>
      </c>
      <c r="CB103" s="14">
        <v>0</v>
      </c>
      <c r="CC103" s="14">
        <v>0</v>
      </c>
    </row>
    <row r="104" spans="1:81" s="30" customFormat="1" ht="31.5">
      <c r="A104" s="18">
        <v>99</v>
      </c>
      <c r="B104" s="18" t="s">
        <v>853</v>
      </c>
      <c r="C104" s="18">
        <v>1804</v>
      </c>
      <c r="D104" s="32" t="s">
        <v>224</v>
      </c>
      <c r="E104" s="33" t="s">
        <v>269</v>
      </c>
      <c r="F104" s="789" t="s">
        <v>331</v>
      </c>
      <c r="G104" s="789" t="s">
        <v>467</v>
      </c>
      <c r="H104" s="483">
        <v>1</v>
      </c>
      <c r="I104" s="789" t="s">
        <v>204</v>
      </c>
      <c r="J104" s="2">
        <f t="shared" si="8"/>
        <v>886500</v>
      </c>
      <c r="K104" s="2">
        <v>2400</v>
      </c>
      <c r="L104" s="2">
        <f t="shared" si="5"/>
        <v>886500</v>
      </c>
      <c r="M104" s="2">
        <f t="shared" si="6"/>
        <v>21276000</v>
      </c>
      <c r="N104" s="2">
        <f t="shared" si="7"/>
        <v>2127600000</v>
      </c>
      <c r="O104" s="240" t="s">
        <v>2150</v>
      </c>
      <c r="P104" s="247">
        <v>0</v>
      </c>
      <c r="Q104" s="241" t="s">
        <v>4628</v>
      </c>
      <c r="R104" s="5">
        <v>8000</v>
      </c>
      <c r="S104" s="5">
        <v>7000</v>
      </c>
      <c r="T104" s="14">
        <v>0</v>
      </c>
      <c r="U104" s="14">
        <v>0</v>
      </c>
      <c r="V104" s="14">
        <v>22000</v>
      </c>
      <c r="W104" s="14">
        <v>18000</v>
      </c>
      <c r="X104" s="14">
        <v>0</v>
      </c>
      <c r="Y104" s="14">
        <v>0</v>
      </c>
      <c r="Z104" s="14">
        <v>0</v>
      </c>
      <c r="AA104" s="14">
        <v>0</v>
      </c>
      <c r="AB104" s="14">
        <v>0</v>
      </c>
      <c r="AC104" s="14">
        <v>0</v>
      </c>
      <c r="AD104" s="14">
        <v>0</v>
      </c>
      <c r="AE104" s="14">
        <v>0</v>
      </c>
      <c r="AF104" s="1">
        <v>0</v>
      </c>
      <c r="AG104" s="14">
        <v>0</v>
      </c>
      <c r="AH104" s="14">
        <v>26000</v>
      </c>
      <c r="AI104" s="14">
        <v>24000</v>
      </c>
      <c r="AJ104" s="14">
        <v>0</v>
      </c>
      <c r="AK104" s="14">
        <v>0</v>
      </c>
      <c r="AL104" s="14">
        <v>2000</v>
      </c>
      <c r="AM104" s="14">
        <v>2000</v>
      </c>
      <c r="AN104" s="14">
        <v>0</v>
      </c>
      <c r="AO104" s="14">
        <v>0</v>
      </c>
      <c r="AP104" s="14">
        <v>0</v>
      </c>
      <c r="AQ104" s="14">
        <v>0</v>
      </c>
      <c r="AR104" s="14">
        <v>0</v>
      </c>
      <c r="AS104" s="14">
        <v>0</v>
      </c>
      <c r="AT104" s="14">
        <v>0</v>
      </c>
      <c r="AU104" s="14">
        <v>0</v>
      </c>
      <c r="AV104" s="14">
        <v>0</v>
      </c>
      <c r="AW104" s="14">
        <v>0</v>
      </c>
      <c r="AX104" s="14">
        <v>0</v>
      </c>
      <c r="AY104" s="14">
        <v>0</v>
      </c>
      <c r="AZ104" s="14">
        <v>0</v>
      </c>
      <c r="BA104" s="14">
        <v>0</v>
      </c>
      <c r="BB104" s="14">
        <v>0</v>
      </c>
      <c r="BC104" s="14">
        <v>0</v>
      </c>
      <c r="BD104" s="14">
        <v>0</v>
      </c>
      <c r="BE104" s="14">
        <v>0</v>
      </c>
      <c r="BF104" s="14">
        <v>7500</v>
      </c>
      <c r="BG104" s="14">
        <v>6500</v>
      </c>
      <c r="BH104" s="14">
        <v>85000</v>
      </c>
      <c r="BI104" s="14">
        <v>148000</v>
      </c>
      <c r="BJ104" s="14">
        <v>0</v>
      </c>
      <c r="BK104" s="14">
        <v>0</v>
      </c>
      <c r="BL104" s="14">
        <v>0</v>
      </c>
      <c r="BM104" s="14">
        <v>0</v>
      </c>
      <c r="BN104" s="14">
        <v>0</v>
      </c>
      <c r="BO104" s="14">
        <v>0</v>
      </c>
      <c r="BP104" s="14">
        <v>0</v>
      </c>
      <c r="BQ104" s="14">
        <v>0</v>
      </c>
      <c r="BR104" s="14">
        <v>255000</v>
      </c>
      <c r="BS104" s="14">
        <v>245000</v>
      </c>
      <c r="BT104" s="14">
        <v>0</v>
      </c>
      <c r="BU104" s="14">
        <v>0</v>
      </c>
      <c r="BV104" s="14">
        <v>0</v>
      </c>
      <c r="BW104" s="14">
        <v>0</v>
      </c>
      <c r="BX104" s="14">
        <v>0</v>
      </c>
      <c r="BY104" s="14">
        <v>0</v>
      </c>
      <c r="BZ104" s="14">
        <v>11000</v>
      </c>
      <c r="CA104" s="14">
        <v>9000</v>
      </c>
      <c r="CB104" s="14">
        <v>5000</v>
      </c>
      <c r="CC104" s="14">
        <v>5500</v>
      </c>
    </row>
    <row r="105" spans="1:81" s="30" customFormat="1">
      <c r="A105" s="18">
        <v>100</v>
      </c>
      <c r="B105" s="18" t="s">
        <v>854</v>
      </c>
      <c r="C105" s="18">
        <v>1846</v>
      </c>
      <c r="D105" s="8" t="s">
        <v>185</v>
      </c>
      <c r="E105" s="33" t="s">
        <v>111</v>
      </c>
      <c r="F105" s="789" t="s">
        <v>331</v>
      </c>
      <c r="G105" s="790" t="s">
        <v>197</v>
      </c>
      <c r="H105" s="483">
        <v>1</v>
      </c>
      <c r="I105" s="790" t="s">
        <v>230</v>
      </c>
      <c r="J105" s="2">
        <f t="shared" si="8"/>
        <v>958000</v>
      </c>
      <c r="K105" s="2">
        <v>480</v>
      </c>
      <c r="L105" s="2">
        <f t="shared" si="5"/>
        <v>958000</v>
      </c>
      <c r="M105" s="2">
        <f t="shared" si="6"/>
        <v>4598400</v>
      </c>
      <c r="N105" s="2">
        <f t="shared" si="7"/>
        <v>459840000</v>
      </c>
      <c r="O105" s="240" t="s">
        <v>2150</v>
      </c>
      <c r="P105" s="247">
        <v>0</v>
      </c>
      <c r="Q105" s="241" t="s">
        <v>4628</v>
      </c>
      <c r="R105" s="5">
        <v>20000</v>
      </c>
      <c r="S105" s="5">
        <v>20000</v>
      </c>
      <c r="T105" s="14">
        <v>0</v>
      </c>
      <c r="U105" s="14">
        <v>0</v>
      </c>
      <c r="V105" s="14">
        <v>65000</v>
      </c>
      <c r="W105" s="14">
        <v>55000</v>
      </c>
      <c r="X105" s="14">
        <v>5000</v>
      </c>
      <c r="Y105" s="14">
        <v>5000</v>
      </c>
      <c r="Z105" s="14">
        <v>0</v>
      </c>
      <c r="AA105" s="14">
        <v>0</v>
      </c>
      <c r="AB105" s="14">
        <v>250</v>
      </c>
      <c r="AC105" s="14">
        <v>250</v>
      </c>
      <c r="AD105" s="14">
        <v>0</v>
      </c>
      <c r="AE105" s="14">
        <v>0</v>
      </c>
      <c r="AF105" s="1">
        <v>44000</v>
      </c>
      <c r="AG105" s="14">
        <v>46000</v>
      </c>
      <c r="AH105" s="14">
        <v>0</v>
      </c>
      <c r="AI105" s="14">
        <v>0</v>
      </c>
      <c r="AJ105" s="14">
        <v>0</v>
      </c>
      <c r="AK105" s="14">
        <v>0</v>
      </c>
      <c r="AL105" s="14">
        <v>0</v>
      </c>
      <c r="AM105" s="14">
        <v>0</v>
      </c>
      <c r="AN105" s="14">
        <v>0</v>
      </c>
      <c r="AO105" s="14">
        <v>0</v>
      </c>
      <c r="AP105" s="14">
        <v>65000</v>
      </c>
      <c r="AQ105" s="14">
        <v>55000</v>
      </c>
      <c r="AR105" s="14">
        <v>0</v>
      </c>
      <c r="AS105" s="14">
        <v>0</v>
      </c>
      <c r="AT105" s="14">
        <v>0</v>
      </c>
      <c r="AU105" s="14">
        <v>0</v>
      </c>
      <c r="AV105" s="14">
        <v>56000</v>
      </c>
      <c r="AW105" s="14">
        <v>64000</v>
      </c>
      <c r="AX105" s="14">
        <v>2000</v>
      </c>
      <c r="AY105" s="14">
        <v>1000</v>
      </c>
      <c r="AZ105" s="14">
        <v>0</v>
      </c>
      <c r="BA105" s="14">
        <v>0</v>
      </c>
      <c r="BB105" s="14">
        <v>0</v>
      </c>
      <c r="BC105" s="14">
        <v>0</v>
      </c>
      <c r="BD105" s="14">
        <v>0</v>
      </c>
      <c r="BE105" s="14">
        <v>0</v>
      </c>
      <c r="BF105" s="14">
        <v>55000</v>
      </c>
      <c r="BG105" s="14">
        <v>45000</v>
      </c>
      <c r="BH105" s="14">
        <v>22000</v>
      </c>
      <c r="BI105" s="14">
        <v>40000</v>
      </c>
      <c r="BJ105" s="14">
        <v>55000</v>
      </c>
      <c r="BK105" s="14">
        <v>70000</v>
      </c>
      <c r="BL105" s="14">
        <v>0</v>
      </c>
      <c r="BM105" s="14">
        <v>0</v>
      </c>
      <c r="BN105" s="14">
        <v>10000</v>
      </c>
      <c r="BO105" s="14">
        <v>10000</v>
      </c>
      <c r="BP105" s="14">
        <v>0</v>
      </c>
      <c r="BQ105" s="14">
        <v>0</v>
      </c>
      <c r="BR105" s="14">
        <v>0</v>
      </c>
      <c r="BS105" s="14">
        <v>0</v>
      </c>
      <c r="BT105" s="14">
        <v>0</v>
      </c>
      <c r="BU105" s="14">
        <v>0</v>
      </c>
      <c r="BV105" s="14">
        <v>0</v>
      </c>
      <c r="BW105" s="14">
        <v>0</v>
      </c>
      <c r="BX105" s="14">
        <v>0</v>
      </c>
      <c r="BY105" s="14">
        <v>0</v>
      </c>
      <c r="BZ105" s="14">
        <v>0</v>
      </c>
      <c r="CA105" s="14">
        <v>0</v>
      </c>
      <c r="CB105" s="14">
        <v>67500</v>
      </c>
      <c r="CC105" s="14">
        <v>80000</v>
      </c>
    </row>
    <row r="106" spans="1:81" s="30" customFormat="1" ht="25.5">
      <c r="A106" s="18">
        <v>101</v>
      </c>
      <c r="B106" s="18" t="s">
        <v>855</v>
      </c>
      <c r="C106" s="18">
        <v>1847</v>
      </c>
      <c r="D106" s="8" t="s">
        <v>185</v>
      </c>
      <c r="E106" s="33" t="s">
        <v>111</v>
      </c>
      <c r="F106" s="776" t="s">
        <v>331</v>
      </c>
      <c r="G106" s="776" t="s">
        <v>59</v>
      </c>
      <c r="H106" s="483">
        <v>1</v>
      </c>
      <c r="I106" s="776" t="s">
        <v>204</v>
      </c>
      <c r="J106" s="2">
        <f t="shared" si="8"/>
        <v>1972200</v>
      </c>
      <c r="K106" s="2">
        <v>1954</v>
      </c>
      <c r="L106" s="2">
        <f t="shared" si="5"/>
        <v>1972200</v>
      </c>
      <c r="M106" s="2">
        <f t="shared" si="6"/>
        <v>38536788</v>
      </c>
      <c r="N106" s="2">
        <f t="shared" si="7"/>
        <v>3853678800</v>
      </c>
      <c r="O106" s="240" t="s">
        <v>2149</v>
      </c>
      <c r="P106" s="247">
        <v>2450</v>
      </c>
      <c r="Q106" s="241"/>
      <c r="R106" s="5">
        <v>400000</v>
      </c>
      <c r="S106" s="5">
        <v>400000</v>
      </c>
      <c r="T106" s="14">
        <v>0</v>
      </c>
      <c r="U106" s="14">
        <v>0</v>
      </c>
      <c r="V106" s="14">
        <v>6500</v>
      </c>
      <c r="W106" s="14">
        <v>5500</v>
      </c>
      <c r="X106" s="14">
        <v>4000</v>
      </c>
      <c r="Y106" s="14">
        <v>4000</v>
      </c>
      <c r="Z106" s="14">
        <v>100</v>
      </c>
      <c r="AA106" s="14">
        <v>100</v>
      </c>
      <c r="AB106" s="14">
        <v>500</v>
      </c>
      <c r="AC106" s="14">
        <v>500</v>
      </c>
      <c r="AD106" s="14">
        <v>0</v>
      </c>
      <c r="AE106" s="14">
        <v>0</v>
      </c>
      <c r="AF106" s="1">
        <v>88000</v>
      </c>
      <c r="AG106" s="14">
        <v>92000</v>
      </c>
      <c r="AH106" s="14">
        <v>0</v>
      </c>
      <c r="AI106" s="14">
        <v>0</v>
      </c>
      <c r="AJ106" s="14">
        <v>10000</v>
      </c>
      <c r="AK106" s="14">
        <v>10000</v>
      </c>
      <c r="AL106" s="14">
        <v>0</v>
      </c>
      <c r="AM106" s="14">
        <v>0</v>
      </c>
      <c r="AN106" s="14">
        <v>0</v>
      </c>
      <c r="AO106" s="14">
        <v>0</v>
      </c>
      <c r="AP106" s="14">
        <v>0</v>
      </c>
      <c r="AQ106" s="14">
        <v>0</v>
      </c>
      <c r="AR106" s="14">
        <v>0</v>
      </c>
      <c r="AS106" s="14">
        <v>0</v>
      </c>
      <c r="AT106" s="14">
        <v>8000</v>
      </c>
      <c r="AU106" s="14">
        <v>12000</v>
      </c>
      <c r="AV106" s="14">
        <v>16000</v>
      </c>
      <c r="AW106" s="14">
        <v>16000</v>
      </c>
      <c r="AX106" s="14">
        <v>0</v>
      </c>
      <c r="AY106" s="14">
        <v>0</v>
      </c>
      <c r="AZ106" s="14">
        <v>0</v>
      </c>
      <c r="BA106" s="14">
        <v>0</v>
      </c>
      <c r="BB106" s="14">
        <v>0</v>
      </c>
      <c r="BC106" s="14">
        <v>0</v>
      </c>
      <c r="BD106" s="14">
        <v>0</v>
      </c>
      <c r="BE106" s="14">
        <v>0</v>
      </c>
      <c r="BF106" s="14">
        <v>22000</v>
      </c>
      <c r="BG106" s="14">
        <v>18000</v>
      </c>
      <c r="BH106" s="14">
        <v>43000</v>
      </c>
      <c r="BI106" s="14">
        <v>76000</v>
      </c>
      <c r="BJ106" s="14">
        <v>83500</v>
      </c>
      <c r="BK106" s="14">
        <v>107000</v>
      </c>
      <c r="BL106" s="14">
        <v>7500</v>
      </c>
      <c r="BM106" s="14">
        <v>15000</v>
      </c>
      <c r="BN106" s="14">
        <v>16000</v>
      </c>
      <c r="BO106" s="14">
        <v>16000</v>
      </c>
      <c r="BP106" s="14">
        <v>70000</v>
      </c>
      <c r="BQ106" s="14">
        <v>84000</v>
      </c>
      <c r="BR106" s="14">
        <v>153000</v>
      </c>
      <c r="BS106" s="14">
        <v>147000</v>
      </c>
      <c r="BT106" s="14">
        <v>0</v>
      </c>
      <c r="BU106" s="14">
        <v>0</v>
      </c>
      <c r="BV106" s="14">
        <v>13000</v>
      </c>
      <c r="BW106" s="14">
        <v>13000</v>
      </c>
      <c r="BX106" s="14">
        <v>0</v>
      </c>
      <c r="BY106" s="14">
        <v>0</v>
      </c>
      <c r="BZ106" s="14">
        <v>7500</v>
      </c>
      <c r="CA106" s="14">
        <v>7500</v>
      </c>
      <c r="CB106" s="14">
        <v>0</v>
      </c>
      <c r="CC106" s="14">
        <v>0</v>
      </c>
    </row>
    <row r="107" spans="1:81" s="30" customFormat="1" ht="25.5">
      <c r="A107" s="18">
        <v>102</v>
      </c>
      <c r="B107" s="18" t="s">
        <v>856</v>
      </c>
      <c r="C107" s="18">
        <v>1935</v>
      </c>
      <c r="D107" s="50" t="s">
        <v>408</v>
      </c>
      <c r="E107" s="8" t="s">
        <v>85</v>
      </c>
      <c r="F107" s="776" t="s">
        <v>332</v>
      </c>
      <c r="G107" s="781" t="s">
        <v>189</v>
      </c>
      <c r="H107" s="483">
        <v>1</v>
      </c>
      <c r="I107" s="781" t="s">
        <v>190</v>
      </c>
      <c r="J107" s="2">
        <f t="shared" si="8"/>
        <v>19630</v>
      </c>
      <c r="K107" s="2">
        <v>15750</v>
      </c>
      <c r="L107" s="2">
        <f t="shared" si="5"/>
        <v>19630</v>
      </c>
      <c r="M107" s="2">
        <f t="shared" si="6"/>
        <v>3091725</v>
      </c>
      <c r="N107" s="2">
        <f t="shared" si="7"/>
        <v>309172500</v>
      </c>
      <c r="O107" s="240" t="s">
        <v>2233</v>
      </c>
      <c r="P107" s="247">
        <v>0</v>
      </c>
      <c r="Q107" s="241"/>
      <c r="R107" s="5">
        <v>4000</v>
      </c>
      <c r="S107" s="5">
        <v>4000</v>
      </c>
      <c r="T107" s="14">
        <v>1500</v>
      </c>
      <c r="U107" s="14">
        <v>1500</v>
      </c>
      <c r="V107" s="14">
        <v>400</v>
      </c>
      <c r="W107" s="14">
        <v>400</v>
      </c>
      <c r="X107" s="14">
        <v>0</v>
      </c>
      <c r="Y107" s="14">
        <v>0</v>
      </c>
      <c r="Z107" s="14">
        <v>5</v>
      </c>
      <c r="AA107" s="14">
        <v>5</v>
      </c>
      <c r="AB107" s="14">
        <v>200</v>
      </c>
      <c r="AC107" s="14">
        <v>200</v>
      </c>
      <c r="AD107" s="14">
        <v>0</v>
      </c>
      <c r="AE107" s="14">
        <v>0</v>
      </c>
      <c r="AF107" s="1">
        <v>0</v>
      </c>
      <c r="AG107" s="14">
        <v>0</v>
      </c>
      <c r="AH107" s="14">
        <v>100</v>
      </c>
      <c r="AI107" s="14">
        <v>200</v>
      </c>
      <c r="AJ107" s="14">
        <v>200</v>
      </c>
      <c r="AK107" s="14">
        <v>200</v>
      </c>
      <c r="AL107" s="14">
        <v>750</v>
      </c>
      <c r="AM107" s="14">
        <v>750</v>
      </c>
      <c r="AN107" s="14">
        <v>10</v>
      </c>
      <c r="AO107" s="14">
        <v>10</v>
      </c>
      <c r="AP107" s="14">
        <v>250</v>
      </c>
      <c r="AQ107" s="14">
        <v>250</v>
      </c>
      <c r="AR107" s="14">
        <v>100</v>
      </c>
      <c r="AS107" s="14">
        <v>100</v>
      </c>
      <c r="AT107" s="14">
        <v>250</v>
      </c>
      <c r="AU107" s="14">
        <v>250</v>
      </c>
      <c r="AV107" s="14">
        <v>300</v>
      </c>
      <c r="AW107" s="14">
        <v>370</v>
      </c>
      <c r="AX107" s="14">
        <v>0</v>
      </c>
      <c r="AY107" s="14">
        <v>0</v>
      </c>
      <c r="AZ107" s="14">
        <v>70</v>
      </c>
      <c r="BA107" s="14">
        <v>60</v>
      </c>
      <c r="BB107" s="14">
        <v>0</v>
      </c>
      <c r="BC107" s="14">
        <v>0</v>
      </c>
      <c r="BD107" s="14">
        <v>0</v>
      </c>
      <c r="BE107" s="14">
        <v>0</v>
      </c>
      <c r="BF107" s="14">
        <v>1200</v>
      </c>
      <c r="BG107" s="14">
        <v>1200</v>
      </c>
      <c r="BH107" s="14">
        <v>0</v>
      </c>
      <c r="BI107" s="14">
        <v>0</v>
      </c>
      <c r="BJ107" s="14">
        <v>350</v>
      </c>
      <c r="BK107" s="14">
        <v>450</v>
      </c>
      <c r="BL107" s="14">
        <v>0</v>
      </c>
      <c r="BM107" s="14">
        <v>0</v>
      </c>
      <c r="BN107" s="14">
        <v>0</v>
      </c>
      <c r="BO107" s="14">
        <v>0</v>
      </c>
      <c r="BP107" s="14">
        <v>0</v>
      </c>
      <c r="BQ107" s="14">
        <v>0</v>
      </c>
      <c r="BR107" s="14">
        <v>0</v>
      </c>
      <c r="BS107" s="14">
        <v>0</v>
      </c>
      <c r="BT107" s="14">
        <v>0</v>
      </c>
      <c r="BU107" s="14">
        <v>0</v>
      </c>
      <c r="BV107" s="14">
        <v>0</v>
      </c>
      <c r="BW107" s="14">
        <v>0</v>
      </c>
      <c r="BX107" s="14">
        <v>0</v>
      </c>
      <c r="BY107" s="14">
        <v>0</v>
      </c>
      <c r="BZ107" s="14">
        <v>0</v>
      </c>
      <c r="CA107" s="14">
        <v>0</v>
      </c>
      <c r="CB107" s="14">
        <v>0</v>
      </c>
      <c r="CC107" s="14">
        <v>0</v>
      </c>
    </row>
    <row r="108" spans="1:81" s="30" customFormat="1" ht="25.5">
      <c r="A108" s="18">
        <v>103</v>
      </c>
      <c r="B108" s="18" t="s">
        <v>857</v>
      </c>
      <c r="C108" s="18">
        <v>1947</v>
      </c>
      <c r="D108" s="41" t="s">
        <v>93</v>
      </c>
      <c r="E108" s="33" t="s">
        <v>94</v>
      </c>
      <c r="F108" s="776" t="s">
        <v>333</v>
      </c>
      <c r="G108" s="776" t="s">
        <v>14</v>
      </c>
      <c r="H108" s="483">
        <v>1</v>
      </c>
      <c r="I108" s="776" t="s">
        <v>145</v>
      </c>
      <c r="J108" s="2">
        <f t="shared" si="8"/>
        <v>140</v>
      </c>
      <c r="K108" s="2">
        <v>54999</v>
      </c>
      <c r="L108" s="2">
        <f t="shared" si="5"/>
        <v>140</v>
      </c>
      <c r="M108" s="2">
        <f t="shared" si="6"/>
        <v>76998.600000000006</v>
      </c>
      <c r="N108" s="2">
        <f t="shared" si="7"/>
        <v>7699860</v>
      </c>
      <c r="O108" s="240" t="s">
        <v>2233</v>
      </c>
      <c r="P108" s="247">
        <v>0</v>
      </c>
      <c r="Q108" s="241"/>
      <c r="R108" s="5">
        <v>30</v>
      </c>
      <c r="S108" s="5">
        <v>20</v>
      </c>
      <c r="T108" s="14">
        <v>10</v>
      </c>
      <c r="U108" s="14">
        <v>15</v>
      </c>
      <c r="V108" s="14">
        <v>10</v>
      </c>
      <c r="W108" s="14">
        <v>5</v>
      </c>
      <c r="X108" s="14">
        <v>0</v>
      </c>
      <c r="Y108" s="14">
        <v>0</v>
      </c>
      <c r="Z108" s="14">
        <v>0</v>
      </c>
      <c r="AA108" s="14">
        <v>0</v>
      </c>
      <c r="AB108" s="14">
        <v>0</v>
      </c>
      <c r="AC108" s="14">
        <v>0</v>
      </c>
      <c r="AD108" s="14">
        <v>0</v>
      </c>
      <c r="AE108" s="14">
        <v>0</v>
      </c>
      <c r="AF108" s="1">
        <v>0</v>
      </c>
      <c r="AG108" s="14">
        <v>0</v>
      </c>
      <c r="AH108" s="14">
        <v>0</v>
      </c>
      <c r="AI108" s="14">
        <v>0</v>
      </c>
      <c r="AJ108" s="14">
        <v>0</v>
      </c>
      <c r="AK108" s="14">
        <v>0</v>
      </c>
      <c r="AL108" s="14">
        <v>0</v>
      </c>
      <c r="AM108" s="14">
        <v>0</v>
      </c>
      <c r="AN108" s="14">
        <v>0</v>
      </c>
      <c r="AO108" s="14">
        <v>0</v>
      </c>
      <c r="AP108" s="14">
        <v>0</v>
      </c>
      <c r="AQ108" s="14">
        <v>0</v>
      </c>
      <c r="AR108" s="14">
        <v>0</v>
      </c>
      <c r="AS108" s="14">
        <v>0</v>
      </c>
      <c r="AT108" s="14">
        <v>0</v>
      </c>
      <c r="AU108" s="14">
        <v>0</v>
      </c>
      <c r="AV108" s="14">
        <v>5</v>
      </c>
      <c r="AW108" s="14">
        <v>5</v>
      </c>
      <c r="AX108" s="14">
        <v>0</v>
      </c>
      <c r="AY108" s="14">
        <v>0</v>
      </c>
      <c r="AZ108" s="14">
        <v>0</v>
      </c>
      <c r="BA108" s="14">
        <v>0</v>
      </c>
      <c r="BB108" s="14">
        <v>0</v>
      </c>
      <c r="BC108" s="14">
        <v>0</v>
      </c>
      <c r="BD108" s="14">
        <v>0</v>
      </c>
      <c r="BE108" s="14">
        <v>0</v>
      </c>
      <c r="BF108" s="14">
        <v>20</v>
      </c>
      <c r="BG108" s="14">
        <v>20</v>
      </c>
      <c r="BH108" s="14">
        <v>0</v>
      </c>
      <c r="BI108" s="14">
        <v>0</v>
      </c>
      <c r="BJ108" s="14">
        <v>0</v>
      </c>
      <c r="BK108" s="14">
        <v>0</v>
      </c>
      <c r="BL108" s="14">
        <v>0</v>
      </c>
      <c r="BM108" s="14">
        <v>0</v>
      </c>
      <c r="BN108" s="14">
        <v>0</v>
      </c>
      <c r="BO108" s="14">
        <v>0</v>
      </c>
      <c r="BP108" s="14">
        <v>0</v>
      </c>
      <c r="BQ108" s="14">
        <v>0</v>
      </c>
      <c r="BR108" s="14">
        <v>0</v>
      </c>
      <c r="BS108" s="14">
        <v>0</v>
      </c>
      <c r="BT108" s="14">
        <v>0</v>
      </c>
      <c r="BU108" s="14">
        <v>0</v>
      </c>
      <c r="BV108" s="14">
        <v>0</v>
      </c>
      <c r="BW108" s="14">
        <v>0</v>
      </c>
      <c r="BX108" s="14">
        <v>0</v>
      </c>
      <c r="BY108" s="14">
        <v>0</v>
      </c>
      <c r="BZ108" s="14">
        <v>0</v>
      </c>
      <c r="CA108" s="14">
        <v>0</v>
      </c>
      <c r="CB108" s="14">
        <v>0</v>
      </c>
      <c r="CC108" s="14">
        <v>0</v>
      </c>
    </row>
    <row r="109" spans="1:81" s="30" customFormat="1" ht="47.25">
      <c r="A109" s="18">
        <v>104</v>
      </c>
      <c r="B109" s="18" t="s">
        <v>858</v>
      </c>
      <c r="C109" s="18">
        <v>1948</v>
      </c>
      <c r="D109" s="32" t="s">
        <v>238</v>
      </c>
      <c r="E109" s="33" t="s">
        <v>208</v>
      </c>
      <c r="F109" s="776" t="s">
        <v>332</v>
      </c>
      <c r="G109" s="776" t="s">
        <v>543</v>
      </c>
      <c r="H109" s="483">
        <v>1</v>
      </c>
      <c r="I109" s="776" t="s">
        <v>145</v>
      </c>
      <c r="J109" s="2">
        <f t="shared" si="8"/>
        <v>5689.5</v>
      </c>
      <c r="K109" s="2">
        <v>31710</v>
      </c>
      <c r="L109" s="2">
        <f t="shared" si="5"/>
        <v>5689.5</v>
      </c>
      <c r="M109" s="2">
        <f t="shared" si="6"/>
        <v>1804140.45</v>
      </c>
      <c r="N109" s="2">
        <f t="shared" si="7"/>
        <v>180414045</v>
      </c>
      <c r="O109" s="240" t="s">
        <v>2233</v>
      </c>
      <c r="P109" s="247">
        <v>0</v>
      </c>
      <c r="Q109" s="241"/>
      <c r="R109" s="5">
        <v>500</v>
      </c>
      <c r="S109" s="5">
        <v>500</v>
      </c>
      <c r="T109" s="14">
        <v>0</v>
      </c>
      <c r="U109" s="14">
        <v>0</v>
      </c>
      <c r="V109" s="14">
        <v>30</v>
      </c>
      <c r="W109" s="14">
        <v>35</v>
      </c>
      <c r="X109" s="14">
        <v>0</v>
      </c>
      <c r="Y109" s="14">
        <v>0</v>
      </c>
      <c r="Z109" s="14">
        <v>0</v>
      </c>
      <c r="AA109" s="14">
        <v>0</v>
      </c>
      <c r="AB109" s="14">
        <v>0</v>
      </c>
      <c r="AC109" s="14">
        <v>0</v>
      </c>
      <c r="AD109" s="14">
        <v>0</v>
      </c>
      <c r="AE109" s="14">
        <v>0</v>
      </c>
      <c r="AF109" s="1">
        <v>1000</v>
      </c>
      <c r="AG109" s="14">
        <v>1200</v>
      </c>
      <c r="AH109" s="14">
        <v>0</v>
      </c>
      <c r="AI109" s="14">
        <v>0</v>
      </c>
      <c r="AJ109" s="14">
        <v>0</v>
      </c>
      <c r="AK109" s="14">
        <v>0</v>
      </c>
      <c r="AL109" s="14">
        <v>0</v>
      </c>
      <c r="AM109" s="14">
        <v>0</v>
      </c>
      <c r="AN109" s="14">
        <v>0</v>
      </c>
      <c r="AO109" s="14">
        <v>0</v>
      </c>
      <c r="AP109" s="14">
        <v>0</v>
      </c>
      <c r="AQ109" s="14">
        <v>0</v>
      </c>
      <c r="AR109" s="14">
        <v>15</v>
      </c>
      <c r="AS109" s="14">
        <v>9.5</v>
      </c>
      <c r="AT109" s="14">
        <v>0</v>
      </c>
      <c r="AU109" s="14">
        <v>0</v>
      </c>
      <c r="AV109" s="14">
        <v>0</v>
      </c>
      <c r="AW109" s="14">
        <v>0</v>
      </c>
      <c r="AX109" s="14">
        <v>0</v>
      </c>
      <c r="AY109" s="14">
        <v>0</v>
      </c>
      <c r="AZ109" s="14">
        <v>0</v>
      </c>
      <c r="BA109" s="14">
        <v>0</v>
      </c>
      <c r="BB109" s="14">
        <v>0</v>
      </c>
      <c r="BC109" s="14">
        <v>0</v>
      </c>
      <c r="BD109" s="14">
        <v>0</v>
      </c>
      <c r="BE109" s="14">
        <v>0</v>
      </c>
      <c r="BF109" s="14">
        <v>1300</v>
      </c>
      <c r="BG109" s="14">
        <v>1100</v>
      </c>
      <c r="BH109" s="14">
        <v>0</v>
      </c>
      <c r="BI109" s="14">
        <v>0</v>
      </c>
      <c r="BJ109" s="14">
        <v>0</v>
      </c>
      <c r="BK109" s="14">
        <v>0</v>
      </c>
      <c r="BL109" s="14">
        <v>0</v>
      </c>
      <c r="BM109" s="14">
        <v>0</v>
      </c>
      <c r="BN109" s="14">
        <v>0</v>
      </c>
      <c r="BO109" s="14">
        <v>0</v>
      </c>
      <c r="BP109" s="14">
        <v>0</v>
      </c>
      <c r="BQ109" s="14">
        <v>0</v>
      </c>
      <c r="BR109" s="14">
        <v>0</v>
      </c>
      <c r="BS109" s="14">
        <v>0</v>
      </c>
      <c r="BT109" s="14">
        <v>0</v>
      </c>
      <c r="BU109" s="14">
        <v>0</v>
      </c>
      <c r="BV109" s="14">
        <v>0</v>
      </c>
      <c r="BW109" s="14">
        <v>0</v>
      </c>
      <c r="BX109" s="14">
        <v>0</v>
      </c>
      <c r="BY109" s="14">
        <v>0</v>
      </c>
      <c r="BZ109" s="14">
        <v>0</v>
      </c>
      <c r="CA109" s="14">
        <v>0</v>
      </c>
      <c r="CB109" s="14">
        <v>0</v>
      </c>
      <c r="CC109" s="14">
        <v>0</v>
      </c>
    </row>
    <row r="110" spans="1:81" s="30" customFormat="1" ht="47.25">
      <c r="A110" s="18">
        <v>105</v>
      </c>
      <c r="B110" s="18" t="s">
        <v>859</v>
      </c>
      <c r="C110" s="18">
        <v>1949</v>
      </c>
      <c r="D110" s="8" t="s">
        <v>353</v>
      </c>
      <c r="E110" s="8" t="s">
        <v>354</v>
      </c>
      <c r="F110" s="776" t="s">
        <v>332</v>
      </c>
      <c r="G110" s="776" t="s">
        <v>543</v>
      </c>
      <c r="H110" s="483">
        <v>1</v>
      </c>
      <c r="I110" s="781" t="s">
        <v>326</v>
      </c>
      <c r="J110" s="2">
        <f t="shared" si="8"/>
        <v>6400</v>
      </c>
      <c r="K110" s="2">
        <v>99000</v>
      </c>
      <c r="L110" s="2">
        <f t="shared" si="5"/>
        <v>6400</v>
      </c>
      <c r="M110" s="2">
        <f t="shared" si="6"/>
        <v>6336000</v>
      </c>
      <c r="N110" s="2">
        <f t="shared" si="7"/>
        <v>633600000</v>
      </c>
      <c r="O110" s="240" t="s">
        <v>2233</v>
      </c>
      <c r="P110" s="247">
        <v>0</v>
      </c>
      <c r="Q110" s="241"/>
      <c r="R110" s="5">
        <v>0</v>
      </c>
      <c r="S110" s="5">
        <v>0</v>
      </c>
      <c r="T110" s="14">
        <v>0</v>
      </c>
      <c r="U110" s="14">
        <v>0</v>
      </c>
      <c r="V110" s="14">
        <v>1300</v>
      </c>
      <c r="W110" s="14">
        <v>1100</v>
      </c>
      <c r="X110" s="14">
        <v>0</v>
      </c>
      <c r="Y110" s="14">
        <v>0</v>
      </c>
      <c r="Z110" s="14">
        <v>0</v>
      </c>
      <c r="AA110" s="14">
        <v>0</v>
      </c>
      <c r="AB110" s="14">
        <v>2000</v>
      </c>
      <c r="AC110" s="14">
        <v>2000</v>
      </c>
      <c r="AD110" s="14">
        <v>0</v>
      </c>
      <c r="AE110" s="14">
        <v>0</v>
      </c>
      <c r="AF110" s="1">
        <v>0</v>
      </c>
      <c r="AG110" s="14">
        <v>0</v>
      </c>
      <c r="AH110" s="14">
        <v>0</v>
      </c>
      <c r="AI110" s="14">
        <v>0</v>
      </c>
      <c r="AJ110" s="14">
        <v>0</v>
      </c>
      <c r="AK110" s="14">
        <v>0</v>
      </c>
      <c r="AL110" s="14">
        <v>0</v>
      </c>
      <c r="AM110" s="14">
        <v>0</v>
      </c>
      <c r="AN110" s="14">
        <v>0</v>
      </c>
      <c r="AO110" s="14">
        <v>0</v>
      </c>
      <c r="AP110" s="14">
        <v>0</v>
      </c>
      <c r="AQ110" s="14">
        <v>0</v>
      </c>
      <c r="AR110" s="14">
        <v>0</v>
      </c>
      <c r="AS110" s="14">
        <v>0</v>
      </c>
      <c r="AT110" s="14">
        <v>0</v>
      </c>
      <c r="AU110" s="14">
        <v>0</v>
      </c>
      <c r="AV110" s="14">
        <v>0</v>
      </c>
      <c r="AW110" s="14">
        <v>0</v>
      </c>
      <c r="AX110" s="14">
        <v>0</v>
      </c>
      <c r="AY110" s="14">
        <v>0</v>
      </c>
      <c r="AZ110" s="14">
        <v>0</v>
      </c>
      <c r="BA110" s="14">
        <v>0</v>
      </c>
      <c r="BB110" s="14">
        <v>0</v>
      </c>
      <c r="BC110" s="14">
        <v>0</v>
      </c>
      <c r="BD110" s="14">
        <v>0</v>
      </c>
      <c r="BE110" s="14">
        <v>0</v>
      </c>
      <c r="BF110" s="14">
        <v>0</v>
      </c>
      <c r="BG110" s="14">
        <v>0</v>
      </c>
      <c r="BH110" s="14">
        <v>0</v>
      </c>
      <c r="BI110" s="14">
        <v>0</v>
      </c>
      <c r="BJ110" s="14">
        <v>0</v>
      </c>
      <c r="BK110" s="14">
        <v>0</v>
      </c>
      <c r="BL110" s="14">
        <v>0</v>
      </c>
      <c r="BM110" s="14">
        <v>0</v>
      </c>
      <c r="BN110" s="14">
        <v>0</v>
      </c>
      <c r="BO110" s="14">
        <v>0</v>
      </c>
      <c r="BP110" s="14">
        <v>0</v>
      </c>
      <c r="BQ110" s="14">
        <v>0</v>
      </c>
      <c r="BR110" s="14">
        <v>0</v>
      </c>
      <c r="BS110" s="14">
        <v>0</v>
      </c>
      <c r="BT110" s="14">
        <v>0</v>
      </c>
      <c r="BU110" s="14">
        <v>0</v>
      </c>
      <c r="BV110" s="14">
        <v>0</v>
      </c>
      <c r="BW110" s="14">
        <v>0</v>
      </c>
      <c r="BX110" s="14">
        <v>0</v>
      </c>
      <c r="BY110" s="14">
        <v>0</v>
      </c>
      <c r="BZ110" s="14">
        <v>0</v>
      </c>
      <c r="CA110" s="14">
        <v>0</v>
      </c>
      <c r="CB110" s="14">
        <v>0</v>
      </c>
      <c r="CC110" s="14">
        <v>0</v>
      </c>
    </row>
    <row r="111" spans="1:81" s="30" customFormat="1" ht="47.25">
      <c r="A111" s="18">
        <v>106</v>
      </c>
      <c r="B111" s="18" t="s">
        <v>860</v>
      </c>
      <c r="C111" s="18">
        <v>1959</v>
      </c>
      <c r="D111" s="8" t="s">
        <v>345</v>
      </c>
      <c r="E111" s="8" t="s">
        <v>457</v>
      </c>
      <c r="F111" s="776" t="s">
        <v>332</v>
      </c>
      <c r="G111" s="776" t="s">
        <v>543</v>
      </c>
      <c r="H111" s="483">
        <v>1</v>
      </c>
      <c r="I111" s="781" t="s">
        <v>163</v>
      </c>
      <c r="J111" s="2">
        <f t="shared" si="8"/>
        <v>10000</v>
      </c>
      <c r="K111" s="2">
        <v>160000</v>
      </c>
      <c r="L111" s="2">
        <f t="shared" si="5"/>
        <v>10000</v>
      </c>
      <c r="M111" s="2">
        <f t="shared" si="6"/>
        <v>16000000</v>
      </c>
      <c r="N111" s="2">
        <f t="shared" si="7"/>
        <v>1600000000</v>
      </c>
      <c r="O111" s="240" t="s">
        <v>2233</v>
      </c>
      <c r="P111" s="247">
        <v>0</v>
      </c>
      <c r="Q111" s="241" t="s">
        <v>2235</v>
      </c>
      <c r="R111" s="5">
        <v>5000</v>
      </c>
      <c r="S111" s="5">
        <v>5000</v>
      </c>
      <c r="T111" s="14">
        <v>0</v>
      </c>
      <c r="U111" s="14">
        <v>0</v>
      </c>
      <c r="V111" s="14">
        <v>0</v>
      </c>
      <c r="W111" s="14">
        <v>0</v>
      </c>
      <c r="X111" s="14">
        <v>0</v>
      </c>
      <c r="Y111" s="14">
        <v>0</v>
      </c>
      <c r="Z111" s="14">
        <v>0</v>
      </c>
      <c r="AA111" s="14">
        <v>0</v>
      </c>
      <c r="AB111" s="14">
        <v>0</v>
      </c>
      <c r="AC111" s="14">
        <v>0</v>
      </c>
      <c r="AD111" s="14">
        <v>0</v>
      </c>
      <c r="AE111" s="14">
        <v>0</v>
      </c>
      <c r="AF111" s="1">
        <v>0</v>
      </c>
      <c r="AG111" s="14">
        <v>0</v>
      </c>
      <c r="AH111" s="14">
        <v>0</v>
      </c>
      <c r="AI111" s="14">
        <v>0</v>
      </c>
      <c r="AJ111" s="14">
        <v>0</v>
      </c>
      <c r="AK111" s="14">
        <v>0</v>
      </c>
      <c r="AL111" s="14">
        <v>0</v>
      </c>
      <c r="AM111" s="14">
        <v>0</v>
      </c>
      <c r="AN111" s="14">
        <v>0</v>
      </c>
      <c r="AO111" s="14">
        <v>0</v>
      </c>
      <c r="AP111" s="14">
        <v>0</v>
      </c>
      <c r="AQ111" s="14">
        <v>0</v>
      </c>
      <c r="AR111" s="14">
        <v>0</v>
      </c>
      <c r="AS111" s="14">
        <v>0</v>
      </c>
      <c r="AT111" s="14">
        <v>0</v>
      </c>
      <c r="AU111" s="14">
        <v>0</v>
      </c>
      <c r="AV111" s="14">
        <v>0</v>
      </c>
      <c r="AW111" s="14">
        <v>0</v>
      </c>
      <c r="AX111" s="14">
        <v>0</v>
      </c>
      <c r="AY111" s="14">
        <v>0</v>
      </c>
      <c r="AZ111" s="14">
        <v>0</v>
      </c>
      <c r="BA111" s="14">
        <v>0</v>
      </c>
      <c r="BB111" s="14">
        <v>0</v>
      </c>
      <c r="BC111" s="14">
        <v>0</v>
      </c>
      <c r="BD111" s="14">
        <v>0</v>
      </c>
      <c r="BE111" s="14">
        <v>0</v>
      </c>
      <c r="BF111" s="14">
        <v>0</v>
      </c>
      <c r="BG111" s="14">
        <v>0</v>
      </c>
      <c r="BH111" s="14">
        <v>0</v>
      </c>
      <c r="BI111" s="14">
        <v>0</v>
      </c>
      <c r="BJ111" s="14">
        <v>0</v>
      </c>
      <c r="BK111" s="14">
        <v>0</v>
      </c>
      <c r="BL111" s="14">
        <v>0</v>
      </c>
      <c r="BM111" s="14">
        <v>0</v>
      </c>
      <c r="BN111" s="14">
        <v>0</v>
      </c>
      <c r="BO111" s="14">
        <v>0</v>
      </c>
      <c r="BP111" s="14">
        <v>0</v>
      </c>
      <c r="BQ111" s="14">
        <v>0</v>
      </c>
      <c r="BR111" s="14">
        <v>0</v>
      </c>
      <c r="BS111" s="14">
        <v>0</v>
      </c>
      <c r="BT111" s="14">
        <v>0</v>
      </c>
      <c r="BU111" s="14">
        <v>0</v>
      </c>
      <c r="BV111" s="14">
        <v>0</v>
      </c>
      <c r="BW111" s="14">
        <v>0</v>
      </c>
      <c r="BX111" s="14">
        <v>0</v>
      </c>
      <c r="BY111" s="14">
        <v>0</v>
      </c>
      <c r="BZ111" s="14">
        <v>0</v>
      </c>
      <c r="CA111" s="14">
        <v>0</v>
      </c>
      <c r="CB111" s="14">
        <v>0</v>
      </c>
      <c r="CC111" s="14">
        <v>0</v>
      </c>
    </row>
    <row r="112" spans="1:81" s="30" customFormat="1" ht="25.5">
      <c r="A112" s="18">
        <v>107</v>
      </c>
      <c r="B112" s="18" t="s">
        <v>861</v>
      </c>
      <c r="C112" s="18">
        <v>1970</v>
      </c>
      <c r="D112" s="32" t="s">
        <v>242</v>
      </c>
      <c r="E112" s="33" t="s">
        <v>62</v>
      </c>
      <c r="F112" s="776" t="s">
        <v>332</v>
      </c>
      <c r="G112" s="776" t="s">
        <v>189</v>
      </c>
      <c r="H112" s="483">
        <v>1</v>
      </c>
      <c r="I112" s="776" t="s">
        <v>145</v>
      </c>
      <c r="J112" s="2">
        <f t="shared" si="8"/>
        <v>6250</v>
      </c>
      <c r="K112" s="2">
        <v>104000</v>
      </c>
      <c r="L112" s="2">
        <f t="shared" si="5"/>
        <v>6250</v>
      </c>
      <c r="M112" s="2">
        <f t="shared" si="6"/>
        <v>6500000</v>
      </c>
      <c r="N112" s="2">
        <f t="shared" si="7"/>
        <v>650000000</v>
      </c>
      <c r="O112" s="240" t="s">
        <v>2233</v>
      </c>
      <c r="P112" s="247">
        <v>0</v>
      </c>
      <c r="Q112" s="241"/>
      <c r="R112" s="5">
        <v>2500</v>
      </c>
      <c r="S112" s="5">
        <v>2500</v>
      </c>
      <c r="T112" s="14">
        <v>0</v>
      </c>
      <c r="U112" s="14">
        <v>0</v>
      </c>
      <c r="V112" s="14">
        <v>0</v>
      </c>
      <c r="W112" s="14">
        <v>0</v>
      </c>
      <c r="X112" s="14">
        <v>0</v>
      </c>
      <c r="Y112" s="14">
        <v>0</v>
      </c>
      <c r="Z112" s="14">
        <v>0</v>
      </c>
      <c r="AA112" s="14">
        <v>0</v>
      </c>
      <c r="AB112" s="14">
        <v>0</v>
      </c>
      <c r="AC112" s="14">
        <v>0</v>
      </c>
      <c r="AD112" s="14">
        <v>0</v>
      </c>
      <c r="AE112" s="14">
        <v>0</v>
      </c>
      <c r="AF112" s="1">
        <v>150</v>
      </c>
      <c r="AG112" s="14">
        <v>100</v>
      </c>
      <c r="AH112" s="14">
        <v>0</v>
      </c>
      <c r="AI112" s="14">
        <v>0</v>
      </c>
      <c r="AJ112" s="14">
        <v>0</v>
      </c>
      <c r="AK112" s="14">
        <v>0</v>
      </c>
      <c r="AL112" s="14">
        <v>0</v>
      </c>
      <c r="AM112" s="14">
        <v>0</v>
      </c>
      <c r="AN112" s="14">
        <v>0</v>
      </c>
      <c r="AO112" s="14">
        <v>0</v>
      </c>
      <c r="AP112" s="14">
        <v>0</v>
      </c>
      <c r="AQ112" s="14">
        <v>0</v>
      </c>
      <c r="AR112" s="14">
        <v>0</v>
      </c>
      <c r="AS112" s="14">
        <v>0</v>
      </c>
      <c r="AT112" s="14">
        <v>0</v>
      </c>
      <c r="AU112" s="14">
        <v>0</v>
      </c>
      <c r="AV112" s="14">
        <v>350</v>
      </c>
      <c r="AW112" s="14">
        <v>450</v>
      </c>
      <c r="AX112" s="14">
        <v>0</v>
      </c>
      <c r="AY112" s="14">
        <v>0</v>
      </c>
      <c r="AZ112" s="14">
        <v>0</v>
      </c>
      <c r="BA112" s="14">
        <v>0</v>
      </c>
      <c r="BB112" s="14">
        <v>0</v>
      </c>
      <c r="BC112" s="14">
        <v>0</v>
      </c>
      <c r="BD112" s="14">
        <v>0</v>
      </c>
      <c r="BE112" s="14">
        <v>0</v>
      </c>
      <c r="BF112" s="14">
        <v>100</v>
      </c>
      <c r="BG112" s="14">
        <v>100</v>
      </c>
      <c r="BH112" s="14">
        <v>0</v>
      </c>
      <c r="BI112" s="14">
        <v>0</v>
      </c>
      <c r="BJ112" s="14">
        <v>0</v>
      </c>
      <c r="BK112" s="14">
        <v>0</v>
      </c>
      <c r="BL112" s="14">
        <v>0</v>
      </c>
      <c r="BM112" s="14">
        <v>0</v>
      </c>
      <c r="BN112" s="14">
        <v>0</v>
      </c>
      <c r="BO112" s="14">
        <v>0</v>
      </c>
      <c r="BP112" s="14">
        <v>0</v>
      </c>
      <c r="BQ112" s="14">
        <v>0</v>
      </c>
      <c r="BR112" s="14">
        <v>0</v>
      </c>
      <c r="BS112" s="14">
        <v>0</v>
      </c>
      <c r="BT112" s="14">
        <v>0</v>
      </c>
      <c r="BU112" s="14">
        <v>0</v>
      </c>
      <c r="BV112" s="14">
        <v>0</v>
      </c>
      <c r="BW112" s="14">
        <v>0</v>
      </c>
      <c r="BX112" s="14">
        <v>0</v>
      </c>
      <c r="BY112" s="14">
        <v>0</v>
      </c>
      <c r="BZ112" s="14">
        <v>0</v>
      </c>
      <c r="CA112" s="14">
        <v>0</v>
      </c>
      <c r="CB112" s="14">
        <v>0</v>
      </c>
      <c r="CC112" s="14">
        <v>0</v>
      </c>
    </row>
    <row r="113" spans="1:81" s="30" customFormat="1">
      <c r="A113" s="18">
        <v>108</v>
      </c>
      <c r="B113" s="18" t="s">
        <v>862</v>
      </c>
      <c r="C113" s="18">
        <v>1979</v>
      </c>
      <c r="D113" s="32" t="s">
        <v>242</v>
      </c>
      <c r="E113" s="33" t="s">
        <v>84</v>
      </c>
      <c r="F113" s="789" t="s">
        <v>331</v>
      </c>
      <c r="G113" s="789" t="s">
        <v>284</v>
      </c>
      <c r="H113" s="483">
        <v>1</v>
      </c>
      <c r="I113" s="789" t="s">
        <v>204</v>
      </c>
      <c r="J113" s="2">
        <f t="shared" si="8"/>
        <v>1610000</v>
      </c>
      <c r="K113" s="2">
        <v>1400</v>
      </c>
      <c r="L113" s="2">
        <f t="shared" si="5"/>
        <v>1610000</v>
      </c>
      <c r="M113" s="2">
        <f t="shared" si="6"/>
        <v>22540000</v>
      </c>
      <c r="N113" s="2">
        <f t="shared" si="7"/>
        <v>2254000000</v>
      </c>
      <c r="O113" s="240" t="s">
        <v>2150</v>
      </c>
      <c r="P113" s="247">
        <v>0</v>
      </c>
      <c r="Q113" s="241" t="s">
        <v>4628</v>
      </c>
      <c r="R113" s="5">
        <v>0</v>
      </c>
      <c r="S113" s="5">
        <v>0</v>
      </c>
      <c r="T113" s="14">
        <v>0</v>
      </c>
      <c r="U113" s="14">
        <v>0</v>
      </c>
      <c r="V113" s="14">
        <v>32500</v>
      </c>
      <c r="W113" s="14">
        <v>27500</v>
      </c>
      <c r="X113" s="14">
        <v>0</v>
      </c>
      <c r="Y113" s="14">
        <v>0</v>
      </c>
      <c r="Z113" s="14">
        <v>0</v>
      </c>
      <c r="AA113" s="14">
        <v>0</v>
      </c>
      <c r="AB113" s="14">
        <v>3000</v>
      </c>
      <c r="AC113" s="14">
        <v>3000</v>
      </c>
      <c r="AD113" s="14">
        <v>20000</v>
      </c>
      <c r="AE113" s="14">
        <v>20000</v>
      </c>
      <c r="AF113" s="1">
        <v>4500</v>
      </c>
      <c r="AG113" s="14">
        <v>4500</v>
      </c>
      <c r="AH113" s="14">
        <v>270000</v>
      </c>
      <c r="AI113" s="14">
        <v>240000</v>
      </c>
      <c r="AJ113" s="14">
        <v>300000</v>
      </c>
      <c r="AK113" s="14">
        <v>300000</v>
      </c>
      <c r="AL113" s="14">
        <v>0</v>
      </c>
      <c r="AM113" s="14">
        <v>0</v>
      </c>
      <c r="AN113" s="14">
        <v>0</v>
      </c>
      <c r="AO113" s="14">
        <v>0</v>
      </c>
      <c r="AP113" s="14">
        <v>100000</v>
      </c>
      <c r="AQ113" s="14">
        <v>120000</v>
      </c>
      <c r="AR113" s="14">
        <v>32000</v>
      </c>
      <c r="AS113" s="14">
        <v>28000</v>
      </c>
      <c r="AT113" s="14">
        <v>0</v>
      </c>
      <c r="AU113" s="14">
        <v>0</v>
      </c>
      <c r="AV113" s="14">
        <v>0</v>
      </c>
      <c r="AW113" s="14">
        <v>0</v>
      </c>
      <c r="AX113" s="14">
        <v>0</v>
      </c>
      <c r="AY113" s="14">
        <v>0</v>
      </c>
      <c r="AZ113" s="14">
        <v>0</v>
      </c>
      <c r="BA113" s="14">
        <v>0</v>
      </c>
      <c r="BB113" s="14">
        <v>0</v>
      </c>
      <c r="BC113" s="14">
        <v>0</v>
      </c>
      <c r="BD113" s="14">
        <v>0</v>
      </c>
      <c r="BE113" s="14">
        <v>0</v>
      </c>
      <c r="BF113" s="14">
        <v>32000</v>
      </c>
      <c r="BG113" s="14">
        <v>28000</v>
      </c>
      <c r="BH113" s="14">
        <v>0</v>
      </c>
      <c r="BI113" s="14">
        <v>0</v>
      </c>
      <c r="BJ113" s="14">
        <v>0</v>
      </c>
      <c r="BK113" s="14">
        <v>0</v>
      </c>
      <c r="BL113" s="14">
        <v>0</v>
      </c>
      <c r="BM113" s="14">
        <v>0</v>
      </c>
      <c r="BN113" s="14">
        <v>0</v>
      </c>
      <c r="BO113" s="14">
        <v>0</v>
      </c>
      <c r="BP113" s="14">
        <v>0</v>
      </c>
      <c r="BQ113" s="14">
        <v>0</v>
      </c>
      <c r="BR113" s="14">
        <v>0</v>
      </c>
      <c r="BS113" s="14">
        <v>0</v>
      </c>
      <c r="BT113" s="14">
        <v>9500</v>
      </c>
      <c r="BU113" s="14">
        <v>5500</v>
      </c>
      <c r="BV113" s="14">
        <v>0</v>
      </c>
      <c r="BW113" s="14">
        <v>0</v>
      </c>
      <c r="BX113" s="14">
        <v>0</v>
      </c>
      <c r="BY113" s="14">
        <v>0</v>
      </c>
      <c r="BZ113" s="14">
        <v>16000</v>
      </c>
      <c r="CA113" s="14">
        <v>14000</v>
      </c>
      <c r="CB113" s="14">
        <v>0</v>
      </c>
      <c r="CC113" s="14">
        <v>0</v>
      </c>
    </row>
    <row r="114" spans="1:81" s="30" customFormat="1" ht="25.5">
      <c r="A114" s="18">
        <v>109</v>
      </c>
      <c r="B114" s="18" t="s">
        <v>863</v>
      </c>
      <c r="C114" s="18">
        <v>1988</v>
      </c>
      <c r="D114" s="8" t="s">
        <v>424</v>
      </c>
      <c r="E114" s="8" t="s">
        <v>446</v>
      </c>
      <c r="F114" s="776" t="s">
        <v>333</v>
      </c>
      <c r="G114" s="776" t="s">
        <v>65</v>
      </c>
      <c r="H114" s="483">
        <v>1</v>
      </c>
      <c r="I114" s="776" t="s">
        <v>326</v>
      </c>
      <c r="J114" s="2">
        <f t="shared" si="8"/>
        <v>260</v>
      </c>
      <c r="K114" s="2">
        <v>23042</v>
      </c>
      <c r="L114" s="2">
        <f t="shared" si="5"/>
        <v>260</v>
      </c>
      <c r="M114" s="2">
        <f t="shared" si="6"/>
        <v>59909.200000000004</v>
      </c>
      <c r="N114" s="2">
        <f t="shared" si="7"/>
        <v>5990920</v>
      </c>
      <c r="O114" s="240" t="s">
        <v>2233</v>
      </c>
      <c r="P114" s="247">
        <v>0</v>
      </c>
      <c r="Q114" s="241"/>
      <c r="R114" s="5">
        <v>0</v>
      </c>
      <c r="S114" s="5">
        <v>0</v>
      </c>
      <c r="T114" s="14">
        <v>0</v>
      </c>
      <c r="U114" s="14">
        <v>0</v>
      </c>
      <c r="V114" s="14">
        <v>0</v>
      </c>
      <c r="W114" s="14">
        <v>0</v>
      </c>
      <c r="X114" s="14">
        <v>0</v>
      </c>
      <c r="Y114" s="14">
        <v>0</v>
      </c>
      <c r="Z114" s="14">
        <v>0</v>
      </c>
      <c r="AA114" s="14">
        <v>0</v>
      </c>
      <c r="AB114" s="14">
        <v>0</v>
      </c>
      <c r="AC114" s="14">
        <v>0</v>
      </c>
      <c r="AD114" s="14">
        <v>0</v>
      </c>
      <c r="AE114" s="14">
        <v>0</v>
      </c>
      <c r="AF114" s="1">
        <v>0</v>
      </c>
      <c r="AG114" s="14">
        <v>0</v>
      </c>
      <c r="AH114" s="14">
        <v>0</v>
      </c>
      <c r="AI114" s="14">
        <v>0</v>
      </c>
      <c r="AJ114" s="14">
        <v>0</v>
      </c>
      <c r="AK114" s="14">
        <v>0</v>
      </c>
      <c r="AL114" s="14">
        <v>0</v>
      </c>
      <c r="AM114" s="14">
        <v>0</v>
      </c>
      <c r="AN114" s="14">
        <v>0</v>
      </c>
      <c r="AO114" s="14">
        <v>0</v>
      </c>
      <c r="AP114" s="14">
        <v>0</v>
      </c>
      <c r="AQ114" s="14">
        <v>0</v>
      </c>
      <c r="AR114" s="14">
        <v>0</v>
      </c>
      <c r="AS114" s="14">
        <v>0</v>
      </c>
      <c r="AT114" s="14">
        <v>0</v>
      </c>
      <c r="AU114" s="14">
        <v>0</v>
      </c>
      <c r="AV114" s="14">
        <v>0</v>
      </c>
      <c r="AW114" s="14">
        <v>0</v>
      </c>
      <c r="AX114" s="14">
        <v>0</v>
      </c>
      <c r="AY114" s="14">
        <v>0</v>
      </c>
      <c r="AZ114" s="14">
        <v>0</v>
      </c>
      <c r="BA114" s="14">
        <v>0</v>
      </c>
      <c r="BB114" s="14">
        <v>0</v>
      </c>
      <c r="BC114" s="14">
        <v>0</v>
      </c>
      <c r="BD114" s="14">
        <v>0</v>
      </c>
      <c r="BE114" s="14">
        <v>0</v>
      </c>
      <c r="BF114" s="14">
        <v>50</v>
      </c>
      <c r="BG114" s="14">
        <v>50</v>
      </c>
      <c r="BH114" s="14">
        <v>0</v>
      </c>
      <c r="BI114" s="14">
        <v>0</v>
      </c>
      <c r="BJ114" s="14">
        <v>70</v>
      </c>
      <c r="BK114" s="14">
        <v>90</v>
      </c>
      <c r="BL114" s="14">
        <v>0</v>
      </c>
      <c r="BM114" s="14">
        <v>0</v>
      </c>
      <c r="BN114" s="14">
        <v>0</v>
      </c>
      <c r="BO114" s="14">
        <v>0</v>
      </c>
      <c r="BP114" s="14">
        <v>0</v>
      </c>
      <c r="BQ114" s="14">
        <v>0</v>
      </c>
      <c r="BR114" s="14">
        <v>0</v>
      </c>
      <c r="BS114" s="14">
        <v>0</v>
      </c>
      <c r="BT114" s="14">
        <v>0</v>
      </c>
      <c r="BU114" s="14">
        <v>0</v>
      </c>
      <c r="BV114" s="14">
        <v>0</v>
      </c>
      <c r="BW114" s="14">
        <v>0</v>
      </c>
      <c r="BX114" s="14">
        <v>0</v>
      </c>
      <c r="BY114" s="14">
        <v>0</v>
      </c>
      <c r="BZ114" s="14">
        <v>0</v>
      </c>
      <c r="CA114" s="14">
        <v>0</v>
      </c>
      <c r="CB114" s="14">
        <v>0</v>
      </c>
      <c r="CC114" s="14">
        <v>0</v>
      </c>
    </row>
    <row r="115" spans="1:81" s="30" customFormat="1" ht="31.5">
      <c r="A115" s="18">
        <v>110</v>
      </c>
      <c r="B115" s="18" t="s">
        <v>864</v>
      </c>
      <c r="C115" s="18">
        <v>2001</v>
      </c>
      <c r="D115" s="32" t="s">
        <v>155</v>
      </c>
      <c r="E115" s="33" t="s">
        <v>63</v>
      </c>
      <c r="F115" s="789" t="s">
        <v>106</v>
      </c>
      <c r="G115" s="789" t="s">
        <v>26</v>
      </c>
      <c r="H115" s="483">
        <v>1</v>
      </c>
      <c r="I115" s="789" t="s">
        <v>145</v>
      </c>
      <c r="J115" s="2">
        <f t="shared" si="8"/>
        <v>6700</v>
      </c>
      <c r="K115" s="2">
        <v>42400</v>
      </c>
      <c r="L115" s="2">
        <f t="shared" si="5"/>
        <v>6700</v>
      </c>
      <c r="M115" s="2">
        <f t="shared" si="6"/>
        <v>2840800</v>
      </c>
      <c r="N115" s="2">
        <f t="shared" si="7"/>
        <v>284080000</v>
      </c>
      <c r="O115" s="240" t="s">
        <v>2150</v>
      </c>
      <c r="P115" s="247">
        <v>0</v>
      </c>
      <c r="Q115" s="241" t="s">
        <v>4628</v>
      </c>
      <c r="R115" s="5">
        <v>0</v>
      </c>
      <c r="S115" s="5">
        <v>0</v>
      </c>
      <c r="T115" s="14">
        <v>0</v>
      </c>
      <c r="U115" s="14">
        <v>0</v>
      </c>
      <c r="V115" s="14">
        <v>0</v>
      </c>
      <c r="W115" s="14">
        <v>0</v>
      </c>
      <c r="X115" s="14">
        <v>0</v>
      </c>
      <c r="Y115" s="14">
        <v>0</v>
      </c>
      <c r="Z115" s="14">
        <v>0</v>
      </c>
      <c r="AA115" s="14">
        <v>0</v>
      </c>
      <c r="AB115" s="14">
        <v>0</v>
      </c>
      <c r="AC115" s="14">
        <v>0</v>
      </c>
      <c r="AD115" s="14">
        <v>0</v>
      </c>
      <c r="AE115" s="14">
        <v>0</v>
      </c>
      <c r="AF115" s="1">
        <v>0</v>
      </c>
      <c r="AG115" s="14">
        <v>0</v>
      </c>
      <c r="AH115" s="14">
        <v>0</v>
      </c>
      <c r="AI115" s="14">
        <v>0</v>
      </c>
      <c r="AJ115" s="14">
        <v>0</v>
      </c>
      <c r="AK115" s="14">
        <v>0</v>
      </c>
      <c r="AL115" s="14">
        <v>0</v>
      </c>
      <c r="AM115" s="14">
        <v>0</v>
      </c>
      <c r="AN115" s="14">
        <v>0</v>
      </c>
      <c r="AO115" s="14">
        <v>0</v>
      </c>
      <c r="AP115" s="14">
        <v>0</v>
      </c>
      <c r="AQ115" s="14">
        <v>0</v>
      </c>
      <c r="AR115" s="14">
        <v>0</v>
      </c>
      <c r="AS115" s="14">
        <v>0</v>
      </c>
      <c r="AT115" s="14">
        <v>0</v>
      </c>
      <c r="AU115" s="14">
        <v>0</v>
      </c>
      <c r="AV115" s="14">
        <v>2000</v>
      </c>
      <c r="AW115" s="14">
        <v>1800</v>
      </c>
      <c r="AX115" s="14">
        <v>0</v>
      </c>
      <c r="AY115" s="14">
        <v>0</v>
      </c>
      <c r="AZ115" s="14">
        <v>0</v>
      </c>
      <c r="BA115" s="14">
        <v>0</v>
      </c>
      <c r="BB115" s="14">
        <v>0</v>
      </c>
      <c r="BC115" s="14">
        <v>0</v>
      </c>
      <c r="BD115" s="14">
        <v>0</v>
      </c>
      <c r="BE115" s="14">
        <v>0</v>
      </c>
      <c r="BF115" s="14">
        <v>200</v>
      </c>
      <c r="BG115" s="14">
        <v>200</v>
      </c>
      <c r="BH115" s="14">
        <v>0</v>
      </c>
      <c r="BI115" s="14">
        <v>0</v>
      </c>
      <c r="BJ115" s="14">
        <v>600</v>
      </c>
      <c r="BK115" s="14">
        <v>900</v>
      </c>
      <c r="BL115" s="14">
        <v>0</v>
      </c>
      <c r="BM115" s="14">
        <v>0</v>
      </c>
      <c r="BN115" s="14">
        <v>0</v>
      </c>
      <c r="BO115" s="14">
        <v>0</v>
      </c>
      <c r="BP115" s="14">
        <v>0</v>
      </c>
      <c r="BQ115" s="14">
        <v>0</v>
      </c>
      <c r="BR115" s="14">
        <v>0</v>
      </c>
      <c r="BS115" s="14">
        <v>0</v>
      </c>
      <c r="BT115" s="14">
        <v>0</v>
      </c>
      <c r="BU115" s="14">
        <v>0</v>
      </c>
      <c r="BV115" s="14">
        <v>0</v>
      </c>
      <c r="BW115" s="14">
        <v>0</v>
      </c>
      <c r="BX115" s="14">
        <v>0</v>
      </c>
      <c r="BY115" s="14">
        <v>0</v>
      </c>
      <c r="BZ115" s="14">
        <v>500</v>
      </c>
      <c r="CA115" s="14">
        <v>500</v>
      </c>
      <c r="CB115" s="14">
        <v>0</v>
      </c>
      <c r="CC115" s="14">
        <v>0</v>
      </c>
    </row>
    <row r="116" spans="1:81" s="30" customFormat="1" ht="25.5">
      <c r="A116" s="18">
        <v>111</v>
      </c>
      <c r="B116" s="18" t="s">
        <v>865</v>
      </c>
      <c r="C116" s="18">
        <v>2026</v>
      </c>
      <c r="D116" s="32" t="s">
        <v>148</v>
      </c>
      <c r="E116" s="33" t="s">
        <v>200</v>
      </c>
      <c r="F116" s="776" t="s">
        <v>331</v>
      </c>
      <c r="G116" s="776" t="s">
        <v>109</v>
      </c>
      <c r="H116" s="483">
        <v>1</v>
      </c>
      <c r="I116" s="776" t="s">
        <v>204</v>
      </c>
      <c r="J116" s="2">
        <f t="shared" si="8"/>
        <v>30900</v>
      </c>
      <c r="K116" s="2">
        <v>14300</v>
      </c>
      <c r="L116" s="2">
        <f t="shared" si="5"/>
        <v>30900</v>
      </c>
      <c r="M116" s="2">
        <f t="shared" si="6"/>
        <v>4418700</v>
      </c>
      <c r="N116" s="2">
        <f t="shared" si="7"/>
        <v>441870000</v>
      </c>
      <c r="O116" s="240" t="s">
        <v>2149</v>
      </c>
      <c r="P116" s="247">
        <v>17685</v>
      </c>
      <c r="Q116" s="241"/>
      <c r="R116" s="5">
        <v>16000</v>
      </c>
      <c r="S116" s="5">
        <v>14000</v>
      </c>
      <c r="T116" s="14">
        <v>0</v>
      </c>
      <c r="U116" s="14">
        <v>0</v>
      </c>
      <c r="V116" s="14">
        <v>0</v>
      </c>
      <c r="W116" s="14">
        <v>0</v>
      </c>
      <c r="X116" s="14">
        <v>0</v>
      </c>
      <c r="Y116" s="14">
        <v>0</v>
      </c>
      <c r="Z116" s="14">
        <v>0</v>
      </c>
      <c r="AA116" s="14">
        <v>0</v>
      </c>
      <c r="AB116" s="14">
        <v>0</v>
      </c>
      <c r="AC116" s="14">
        <v>0</v>
      </c>
      <c r="AD116" s="14">
        <v>0</v>
      </c>
      <c r="AE116" s="14">
        <v>0</v>
      </c>
      <c r="AF116" s="1">
        <v>0</v>
      </c>
      <c r="AG116" s="14">
        <v>0</v>
      </c>
      <c r="AH116" s="14">
        <v>0</v>
      </c>
      <c r="AI116" s="14">
        <v>0</v>
      </c>
      <c r="AJ116" s="14">
        <v>0</v>
      </c>
      <c r="AK116" s="14">
        <v>0</v>
      </c>
      <c r="AL116" s="14">
        <v>0</v>
      </c>
      <c r="AM116" s="14">
        <v>0</v>
      </c>
      <c r="AN116" s="14">
        <v>0</v>
      </c>
      <c r="AO116" s="14">
        <v>0</v>
      </c>
      <c r="AP116" s="14">
        <v>0</v>
      </c>
      <c r="AQ116" s="14">
        <v>0</v>
      </c>
      <c r="AR116" s="14">
        <v>0</v>
      </c>
      <c r="AS116" s="14">
        <v>0</v>
      </c>
      <c r="AT116" s="14">
        <v>0</v>
      </c>
      <c r="AU116" s="14">
        <v>0</v>
      </c>
      <c r="AV116" s="14">
        <v>0</v>
      </c>
      <c r="AW116" s="14">
        <v>0</v>
      </c>
      <c r="AX116" s="14">
        <v>0</v>
      </c>
      <c r="AY116" s="14">
        <v>0</v>
      </c>
      <c r="AZ116" s="14">
        <v>0</v>
      </c>
      <c r="BA116" s="14">
        <v>0</v>
      </c>
      <c r="BB116" s="14">
        <v>0</v>
      </c>
      <c r="BC116" s="14">
        <v>0</v>
      </c>
      <c r="BD116" s="14">
        <v>0</v>
      </c>
      <c r="BE116" s="14">
        <v>0</v>
      </c>
      <c r="BF116" s="14">
        <v>200</v>
      </c>
      <c r="BG116" s="14">
        <v>200</v>
      </c>
      <c r="BH116" s="14">
        <v>0</v>
      </c>
      <c r="BI116" s="14">
        <v>0</v>
      </c>
      <c r="BJ116" s="14">
        <v>0</v>
      </c>
      <c r="BK116" s="14">
        <v>0</v>
      </c>
      <c r="BL116" s="14">
        <v>0</v>
      </c>
      <c r="BM116" s="14">
        <v>0</v>
      </c>
      <c r="BN116" s="14">
        <v>0</v>
      </c>
      <c r="BO116" s="14">
        <v>0</v>
      </c>
      <c r="BP116" s="14">
        <v>0</v>
      </c>
      <c r="BQ116" s="14">
        <v>0</v>
      </c>
      <c r="BR116" s="14">
        <v>0</v>
      </c>
      <c r="BS116" s="14">
        <v>0</v>
      </c>
      <c r="BT116" s="14">
        <v>0</v>
      </c>
      <c r="BU116" s="14">
        <v>0</v>
      </c>
      <c r="BV116" s="14">
        <v>0</v>
      </c>
      <c r="BW116" s="14">
        <v>0</v>
      </c>
      <c r="BX116" s="14">
        <v>0</v>
      </c>
      <c r="BY116" s="14">
        <v>0</v>
      </c>
      <c r="BZ116" s="14">
        <v>250</v>
      </c>
      <c r="CA116" s="14">
        <v>250</v>
      </c>
      <c r="CB116" s="14">
        <v>0</v>
      </c>
      <c r="CC116" s="14">
        <v>0</v>
      </c>
    </row>
    <row r="117" spans="1:81" s="30" customFormat="1" ht="25.5">
      <c r="A117" s="18">
        <v>112</v>
      </c>
      <c r="B117" s="18" t="s">
        <v>866</v>
      </c>
      <c r="C117" s="18">
        <v>2058</v>
      </c>
      <c r="D117" s="34" t="s">
        <v>320</v>
      </c>
      <c r="E117" s="33" t="s">
        <v>205</v>
      </c>
      <c r="F117" s="776" t="s">
        <v>331</v>
      </c>
      <c r="G117" s="776" t="s">
        <v>204</v>
      </c>
      <c r="H117" s="483">
        <v>1</v>
      </c>
      <c r="I117" s="776" t="s">
        <v>204</v>
      </c>
      <c r="J117" s="2">
        <f t="shared" si="8"/>
        <v>452000</v>
      </c>
      <c r="K117" s="2">
        <v>1240</v>
      </c>
      <c r="L117" s="2">
        <f t="shared" si="5"/>
        <v>452000</v>
      </c>
      <c r="M117" s="2">
        <f t="shared" si="6"/>
        <v>5604800</v>
      </c>
      <c r="N117" s="2">
        <f t="shared" si="7"/>
        <v>560480000</v>
      </c>
      <c r="O117" s="240" t="s">
        <v>2233</v>
      </c>
      <c r="P117" s="247">
        <v>0</v>
      </c>
      <c r="Q117" s="241"/>
      <c r="R117" s="5">
        <v>200000</v>
      </c>
      <c r="S117" s="5">
        <v>200000</v>
      </c>
      <c r="T117" s="14">
        <v>10000</v>
      </c>
      <c r="U117" s="14">
        <v>10000</v>
      </c>
      <c r="V117" s="14">
        <v>0</v>
      </c>
      <c r="W117" s="14">
        <v>0</v>
      </c>
      <c r="X117" s="14">
        <v>0</v>
      </c>
      <c r="Y117" s="14">
        <v>0</v>
      </c>
      <c r="Z117" s="14">
        <v>0</v>
      </c>
      <c r="AA117" s="14">
        <v>0</v>
      </c>
      <c r="AB117" s="14">
        <v>0</v>
      </c>
      <c r="AC117" s="14">
        <v>0</v>
      </c>
      <c r="AD117" s="14">
        <v>0</v>
      </c>
      <c r="AE117" s="14">
        <v>0</v>
      </c>
      <c r="AF117" s="1">
        <v>0</v>
      </c>
      <c r="AG117" s="14">
        <v>0</v>
      </c>
      <c r="AH117" s="14">
        <v>0</v>
      </c>
      <c r="AI117" s="14">
        <v>0</v>
      </c>
      <c r="AJ117" s="14">
        <v>7500</v>
      </c>
      <c r="AK117" s="14">
        <v>7500</v>
      </c>
      <c r="AL117" s="14">
        <v>0</v>
      </c>
      <c r="AM117" s="14">
        <v>0</v>
      </c>
      <c r="AN117" s="14">
        <v>0</v>
      </c>
      <c r="AO117" s="14">
        <v>0</v>
      </c>
      <c r="AP117" s="14">
        <v>0</v>
      </c>
      <c r="AQ117" s="14">
        <v>0</v>
      </c>
      <c r="AR117" s="14">
        <v>0</v>
      </c>
      <c r="AS117" s="14">
        <v>0</v>
      </c>
      <c r="AT117" s="14">
        <v>0</v>
      </c>
      <c r="AU117" s="14">
        <v>0</v>
      </c>
      <c r="AV117" s="14">
        <v>4400</v>
      </c>
      <c r="AW117" s="14">
        <v>4600</v>
      </c>
      <c r="AX117" s="14">
        <v>0</v>
      </c>
      <c r="AY117" s="14">
        <v>0</v>
      </c>
      <c r="AZ117" s="14">
        <v>0</v>
      </c>
      <c r="BA117" s="14">
        <v>0</v>
      </c>
      <c r="BB117" s="14">
        <v>0</v>
      </c>
      <c r="BC117" s="14">
        <v>0</v>
      </c>
      <c r="BD117" s="14">
        <v>0</v>
      </c>
      <c r="BE117" s="14">
        <v>0</v>
      </c>
      <c r="BF117" s="14">
        <v>0</v>
      </c>
      <c r="BG117" s="14">
        <v>0</v>
      </c>
      <c r="BH117" s="14">
        <v>0</v>
      </c>
      <c r="BI117" s="14">
        <v>0</v>
      </c>
      <c r="BJ117" s="14">
        <v>3500</v>
      </c>
      <c r="BK117" s="14">
        <v>4500</v>
      </c>
      <c r="BL117" s="14">
        <v>0</v>
      </c>
      <c r="BM117" s="14">
        <v>0</v>
      </c>
      <c r="BN117" s="14">
        <v>0</v>
      </c>
      <c r="BO117" s="14">
        <v>0</v>
      </c>
      <c r="BP117" s="14">
        <v>0</v>
      </c>
      <c r="BQ117" s="14">
        <v>0</v>
      </c>
      <c r="BR117" s="14">
        <v>0</v>
      </c>
      <c r="BS117" s="14">
        <v>0</v>
      </c>
      <c r="BT117" s="14">
        <v>0</v>
      </c>
      <c r="BU117" s="14">
        <v>0</v>
      </c>
      <c r="BV117" s="14">
        <v>0</v>
      </c>
      <c r="BW117" s="14">
        <v>0</v>
      </c>
      <c r="BX117" s="14">
        <v>0</v>
      </c>
      <c r="BY117" s="14">
        <v>0</v>
      </c>
      <c r="BZ117" s="14">
        <v>0</v>
      </c>
      <c r="CA117" s="14">
        <v>0</v>
      </c>
      <c r="CB117" s="14">
        <v>0</v>
      </c>
      <c r="CC117" s="14">
        <v>0</v>
      </c>
    </row>
    <row r="118" spans="1:81" s="30" customFormat="1" ht="25.5">
      <c r="A118" s="18">
        <v>113</v>
      </c>
      <c r="B118" s="18" t="s">
        <v>867</v>
      </c>
      <c r="C118" s="18">
        <v>2063</v>
      </c>
      <c r="D118" s="33" t="s">
        <v>316</v>
      </c>
      <c r="E118" s="33" t="s">
        <v>317</v>
      </c>
      <c r="F118" s="776" t="s">
        <v>332</v>
      </c>
      <c r="G118" s="776" t="s">
        <v>189</v>
      </c>
      <c r="H118" s="483">
        <v>1</v>
      </c>
      <c r="I118" s="781" t="s">
        <v>163</v>
      </c>
      <c r="J118" s="2">
        <f t="shared" si="8"/>
        <v>730</v>
      </c>
      <c r="K118" s="2">
        <v>194000</v>
      </c>
      <c r="L118" s="2">
        <f t="shared" si="5"/>
        <v>730</v>
      </c>
      <c r="M118" s="2">
        <f t="shared" si="6"/>
        <v>1416200</v>
      </c>
      <c r="N118" s="2">
        <f t="shared" si="7"/>
        <v>141620000</v>
      </c>
      <c r="O118" s="240" t="s">
        <v>2233</v>
      </c>
      <c r="P118" s="247">
        <v>0</v>
      </c>
      <c r="Q118" s="241"/>
      <c r="R118" s="5">
        <v>350</v>
      </c>
      <c r="S118" s="5">
        <v>300</v>
      </c>
      <c r="T118" s="14">
        <v>0</v>
      </c>
      <c r="U118" s="14">
        <v>0</v>
      </c>
      <c r="V118" s="14">
        <v>0</v>
      </c>
      <c r="W118" s="14">
        <v>0</v>
      </c>
      <c r="X118" s="14">
        <v>0</v>
      </c>
      <c r="Y118" s="14">
        <v>0</v>
      </c>
      <c r="Z118" s="14">
        <v>0</v>
      </c>
      <c r="AA118" s="14">
        <v>0</v>
      </c>
      <c r="AB118" s="14">
        <v>0</v>
      </c>
      <c r="AC118" s="14">
        <v>0</v>
      </c>
      <c r="AD118" s="14">
        <v>0</v>
      </c>
      <c r="AE118" s="14">
        <v>0</v>
      </c>
      <c r="AF118" s="1">
        <v>0</v>
      </c>
      <c r="AG118" s="14">
        <v>0</v>
      </c>
      <c r="AH118" s="14">
        <v>0</v>
      </c>
      <c r="AI118" s="14">
        <v>0</v>
      </c>
      <c r="AJ118" s="14">
        <v>0</v>
      </c>
      <c r="AK118" s="14">
        <v>0</v>
      </c>
      <c r="AL118" s="14">
        <v>0</v>
      </c>
      <c r="AM118" s="14">
        <v>0</v>
      </c>
      <c r="AN118" s="14">
        <v>0</v>
      </c>
      <c r="AO118" s="14">
        <v>0</v>
      </c>
      <c r="AP118" s="14">
        <v>0</v>
      </c>
      <c r="AQ118" s="14">
        <v>0</v>
      </c>
      <c r="AR118" s="14">
        <v>0</v>
      </c>
      <c r="AS118" s="14">
        <v>0</v>
      </c>
      <c r="AT118" s="14">
        <v>0</v>
      </c>
      <c r="AU118" s="14">
        <v>0</v>
      </c>
      <c r="AV118" s="14">
        <v>0</v>
      </c>
      <c r="AW118" s="14">
        <v>0</v>
      </c>
      <c r="AX118" s="14">
        <v>0</v>
      </c>
      <c r="AY118" s="14">
        <v>0</v>
      </c>
      <c r="AZ118" s="14">
        <v>0</v>
      </c>
      <c r="BA118" s="14">
        <v>0</v>
      </c>
      <c r="BB118" s="14">
        <v>0</v>
      </c>
      <c r="BC118" s="14">
        <v>0</v>
      </c>
      <c r="BD118" s="14">
        <v>0</v>
      </c>
      <c r="BE118" s="14">
        <v>0</v>
      </c>
      <c r="BF118" s="14">
        <v>0</v>
      </c>
      <c r="BG118" s="14">
        <v>0</v>
      </c>
      <c r="BH118" s="14">
        <v>0</v>
      </c>
      <c r="BI118" s="14">
        <v>0</v>
      </c>
      <c r="BJ118" s="14">
        <v>40</v>
      </c>
      <c r="BK118" s="14">
        <v>40</v>
      </c>
      <c r="BL118" s="14">
        <v>0</v>
      </c>
      <c r="BM118" s="14">
        <v>0</v>
      </c>
      <c r="BN118" s="14">
        <v>0</v>
      </c>
      <c r="BO118" s="14">
        <v>0</v>
      </c>
      <c r="BP118" s="14">
        <v>0</v>
      </c>
      <c r="BQ118" s="14">
        <v>0</v>
      </c>
      <c r="BR118" s="14">
        <v>0</v>
      </c>
      <c r="BS118" s="14">
        <v>0</v>
      </c>
      <c r="BT118" s="14">
        <v>0</v>
      </c>
      <c r="BU118" s="14">
        <v>0</v>
      </c>
      <c r="BV118" s="14">
        <v>0</v>
      </c>
      <c r="BW118" s="14">
        <v>0</v>
      </c>
      <c r="BX118" s="14">
        <v>0</v>
      </c>
      <c r="BY118" s="14">
        <v>0</v>
      </c>
      <c r="BZ118" s="14">
        <v>0</v>
      </c>
      <c r="CA118" s="14">
        <v>0</v>
      </c>
      <c r="CB118" s="14">
        <v>0</v>
      </c>
      <c r="CC118" s="14">
        <v>0</v>
      </c>
    </row>
    <row r="119" spans="1:81" s="30" customFormat="1" ht="25.5">
      <c r="A119" s="18">
        <v>114</v>
      </c>
      <c r="B119" s="18" t="s">
        <v>868</v>
      </c>
      <c r="C119" s="18">
        <v>1936</v>
      </c>
      <c r="D119" s="8" t="s">
        <v>544</v>
      </c>
      <c r="E119" s="8" t="s">
        <v>545</v>
      </c>
      <c r="F119" s="776" t="s">
        <v>332</v>
      </c>
      <c r="G119" s="781" t="s">
        <v>189</v>
      </c>
      <c r="H119" s="483">
        <v>1</v>
      </c>
      <c r="I119" s="781" t="s">
        <v>190</v>
      </c>
      <c r="J119" s="2">
        <f t="shared" si="8"/>
        <v>7530</v>
      </c>
      <c r="K119" s="2">
        <v>11500</v>
      </c>
      <c r="L119" s="2">
        <f t="shared" si="5"/>
        <v>7530</v>
      </c>
      <c r="M119" s="2">
        <f t="shared" si="6"/>
        <v>865950</v>
      </c>
      <c r="N119" s="2">
        <f t="shared" si="7"/>
        <v>86595000</v>
      </c>
      <c r="O119" s="240" t="s">
        <v>2233</v>
      </c>
      <c r="P119" s="247">
        <v>0</v>
      </c>
      <c r="Q119" s="241"/>
      <c r="R119" s="5">
        <v>700</v>
      </c>
      <c r="S119" s="5">
        <v>600</v>
      </c>
      <c r="T119" s="14">
        <v>0</v>
      </c>
      <c r="U119" s="14">
        <v>0</v>
      </c>
      <c r="V119" s="14">
        <v>0</v>
      </c>
      <c r="W119" s="14">
        <v>0</v>
      </c>
      <c r="X119" s="14">
        <v>0</v>
      </c>
      <c r="Y119" s="14">
        <v>0</v>
      </c>
      <c r="Z119" s="14">
        <v>0</v>
      </c>
      <c r="AA119" s="14">
        <v>0</v>
      </c>
      <c r="AB119" s="14">
        <v>0</v>
      </c>
      <c r="AC119" s="14">
        <v>0</v>
      </c>
      <c r="AD119" s="14">
        <v>20</v>
      </c>
      <c r="AE119" s="14">
        <v>20</v>
      </c>
      <c r="AF119" s="1">
        <v>800</v>
      </c>
      <c r="AG119" s="14">
        <v>800</v>
      </c>
      <c r="AH119" s="14">
        <v>0</v>
      </c>
      <c r="AI119" s="14">
        <v>0</v>
      </c>
      <c r="AJ119" s="14">
        <v>40</v>
      </c>
      <c r="AK119" s="14">
        <v>40</v>
      </c>
      <c r="AL119" s="14">
        <v>0</v>
      </c>
      <c r="AM119" s="14">
        <v>0</v>
      </c>
      <c r="AN119" s="14">
        <v>0</v>
      </c>
      <c r="AO119" s="14">
        <v>0</v>
      </c>
      <c r="AP119" s="14">
        <v>0</v>
      </c>
      <c r="AQ119" s="14">
        <v>0</v>
      </c>
      <c r="AR119" s="14">
        <v>100</v>
      </c>
      <c r="AS119" s="14">
        <v>100</v>
      </c>
      <c r="AT119" s="14">
        <v>0</v>
      </c>
      <c r="AU119" s="14">
        <v>0</v>
      </c>
      <c r="AV119" s="14">
        <v>50</v>
      </c>
      <c r="AW119" s="14">
        <v>60</v>
      </c>
      <c r="AX119" s="14">
        <v>0</v>
      </c>
      <c r="AY119" s="14">
        <v>0</v>
      </c>
      <c r="AZ119" s="14">
        <v>0</v>
      </c>
      <c r="BA119" s="14">
        <v>0</v>
      </c>
      <c r="BB119" s="14">
        <v>0</v>
      </c>
      <c r="BC119" s="14">
        <v>0</v>
      </c>
      <c r="BD119" s="14">
        <v>0</v>
      </c>
      <c r="BE119" s="14">
        <v>0</v>
      </c>
      <c r="BF119" s="14">
        <v>100</v>
      </c>
      <c r="BG119" s="14">
        <v>100</v>
      </c>
      <c r="BH119" s="14">
        <v>0</v>
      </c>
      <c r="BI119" s="14">
        <v>0</v>
      </c>
      <c r="BJ119" s="14">
        <v>2000</v>
      </c>
      <c r="BK119" s="14">
        <v>2000</v>
      </c>
      <c r="BL119" s="14">
        <v>0</v>
      </c>
      <c r="BM119" s="14">
        <v>0</v>
      </c>
      <c r="BN119" s="14">
        <v>0</v>
      </c>
      <c r="BO119" s="14">
        <v>0</v>
      </c>
      <c r="BP119" s="14">
        <v>0</v>
      </c>
      <c r="BQ119" s="14">
        <v>0</v>
      </c>
      <c r="BR119" s="14">
        <v>0</v>
      </c>
      <c r="BS119" s="14">
        <v>0</v>
      </c>
      <c r="BT119" s="14">
        <v>0</v>
      </c>
      <c r="BU119" s="14">
        <v>0</v>
      </c>
      <c r="BV119" s="14">
        <v>0</v>
      </c>
      <c r="BW119" s="14">
        <v>0</v>
      </c>
      <c r="BX119" s="14">
        <v>0</v>
      </c>
      <c r="BY119" s="14">
        <v>0</v>
      </c>
      <c r="BZ119" s="14">
        <v>0</v>
      </c>
      <c r="CA119" s="14">
        <v>0</v>
      </c>
      <c r="CB119" s="14">
        <v>0</v>
      </c>
      <c r="CC119" s="14">
        <v>0</v>
      </c>
    </row>
    <row r="120" spans="1:81" s="30" customFormat="1" ht="31.5">
      <c r="A120" s="18">
        <v>115</v>
      </c>
      <c r="B120" s="18" t="s">
        <v>869</v>
      </c>
      <c r="C120" s="18">
        <v>1944</v>
      </c>
      <c r="D120" s="32" t="s">
        <v>102</v>
      </c>
      <c r="E120" s="33" t="s">
        <v>61</v>
      </c>
      <c r="F120" s="776" t="s">
        <v>332</v>
      </c>
      <c r="G120" s="776" t="s">
        <v>189</v>
      </c>
      <c r="H120" s="483">
        <v>1</v>
      </c>
      <c r="I120" s="776" t="s">
        <v>190</v>
      </c>
      <c r="J120" s="2">
        <f t="shared" si="8"/>
        <v>34700</v>
      </c>
      <c r="K120" s="2">
        <v>11000</v>
      </c>
      <c r="L120" s="2">
        <f t="shared" si="5"/>
        <v>34700</v>
      </c>
      <c r="M120" s="2">
        <f t="shared" si="6"/>
        <v>3817000</v>
      </c>
      <c r="N120" s="2">
        <f t="shared" si="7"/>
        <v>381700000</v>
      </c>
      <c r="O120" s="240" t="s">
        <v>2233</v>
      </c>
      <c r="P120" s="247">
        <v>0</v>
      </c>
      <c r="Q120" s="241"/>
      <c r="R120" s="5">
        <v>15000</v>
      </c>
      <c r="S120" s="5">
        <v>13500</v>
      </c>
      <c r="T120" s="14">
        <v>200</v>
      </c>
      <c r="U120" s="14">
        <v>200</v>
      </c>
      <c r="V120" s="14">
        <v>0</v>
      </c>
      <c r="W120" s="14">
        <v>0</v>
      </c>
      <c r="X120" s="14">
        <v>0</v>
      </c>
      <c r="Y120" s="14">
        <v>0</v>
      </c>
      <c r="Z120" s="14">
        <v>0</v>
      </c>
      <c r="AA120" s="14">
        <v>0</v>
      </c>
      <c r="AB120" s="14">
        <v>0</v>
      </c>
      <c r="AC120" s="14">
        <v>0</v>
      </c>
      <c r="AD120" s="14">
        <v>0</v>
      </c>
      <c r="AE120" s="14">
        <v>0</v>
      </c>
      <c r="AF120" s="1">
        <v>0</v>
      </c>
      <c r="AG120" s="14">
        <v>0</v>
      </c>
      <c r="AH120" s="14">
        <v>400</v>
      </c>
      <c r="AI120" s="14">
        <v>400</v>
      </c>
      <c r="AJ120" s="14">
        <v>0</v>
      </c>
      <c r="AK120" s="14">
        <v>0</v>
      </c>
      <c r="AL120" s="14">
        <v>0</v>
      </c>
      <c r="AM120" s="14">
        <v>0</v>
      </c>
      <c r="AN120" s="14">
        <v>0</v>
      </c>
      <c r="AO120" s="14">
        <v>0</v>
      </c>
      <c r="AP120" s="14">
        <v>0</v>
      </c>
      <c r="AQ120" s="14">
        <v>0</v>
      </c>
      <c r="AR120" s="14">
        <v>0</v>
      </c>
      <c r="AS120" s="14">
        <v>0</v>
      </c>
      <c r="AT120" s="14">
        <v>800</v>
      </c>
      <c r="AU120" s="14">
        <v>1000</v>
      </c>
      <c r="AV120" s="14">
        <v>0</v>
      </c>
      <c r="AW120" s="14">
        <v>0</v>
      </c>
      <c r="AX120" s="14">
        <v>0</v>
      </c>
      <c r="AY120" s="14">
        <v>0</v>
      </c>
      <c r="AZ120" s="14">
        <v>0</v>
      </c>
      <c r="BA120" s="14">
        <v>0</v>
      </c>
      <c r="BB120" s="14">
        <v>0</v>
      </c>
      <c r="BC120" s="14">
        <v>0</v>
      </c>
      <c r="BD120" s="14">
        <v>0</v>
      </c>
      <c r="BE120" s="14">
        <v>0</v>
      </c>
      <c r="BF120" s="14">
        <v>0</v>
      </c>
      <c r="BG120" s="14">
        <v>0</v>
      </c>
      <c r="BH120" s="14">
        <v>0</v>
      </c>
      <c r="BI120" s="14">
        <v>0</v>
      </c>
      <c r="BJ120" s="14">
        <v>1400</v>
      </c>
      <c r="BK120" s="14">
        <v>1800</v>
      </c>
      <c r="BL120" s="14">
        <v>0</v>
      </c>
      <c r="BM120" s="14">
        <v>0</v>
      </c>
      <c r="BN120" s="14">
        <v>0</v>
      </c>
      <c r="BO120" s="14">
        <v>0</v>
      </c>
      <c r="BP120" s="14">
        <v>0</v>
      </c>
      <c r="BQ120" s="14">
        <v>0</v>
      </c>
      <c r="BR120" s="14">
        <v>0</v>
      </c>
      <c r="BS120" s="14">
        <v>0</v>
      </c>
      <c r="BT120" s="14">
        <v>0</v>
      </c>
      <c r="BU120" s="14">
        <v>0</v>
      </c>
      <c r="BV120" s="14">
        <v>0</v>
      </c>
      <c r="BW120" s="14">
        <v>0</v>
      </c>
      <c r="BX120" s="14">
        <v>0</v>
      </c>
      <c r="BY120" s="14">
        <v>0</v>
      </c>
      <c r="BZ120" s="14">
        <v>0</v>
      </c>
      <c r="CA120" s="14">
        <v>0</v>
      </c>
      <c r="CB120" s="14">
        <v>0</v>
      </c>
      <c r="CC120" s="14">
        <v>0</v>
      </c>
    </row>
    <row r="121" spans="1:81" s="30" customFormat="1" ht="25.5">
      <c r="A121" s="18">
        <v>116</v>
      </c>
      <c r="B121" s="18" t="s">
        <v>870</v>
      </c>
      <c r="C121" s="18">
        <v>2105</v>
      </c>
      <c r="D121" s="32" t="s">
        <v>180</v>
      </c>
      <c r="E121" s="33" t="s">
        <v>135</v>
      </c>
      <c r="F121" s="776" t="s">
        <v>331</v>
      </c>
      <c r="G121" s="776" t="s">
        <v>277</v>
      </c>
      <c r="H121" s="483">
        <v>1</v>
      </c>
      <c r="I121" s="776" t="s">
        <v>204</v>
      </c>
      <c r="J121" s="2">
        <f t="shared" si="8"/>
        <v>18000</v>
      </c>
      <c r="K121" s="2">
        <v>2850</v>
      </c>
      <c r="L121" s="2">
        <f t="shared" si="5"/>
        <v>18000</v>
      </c>
      <c r="M121" s="2">
        <f t="shared" si="6"/>
        <v>513000</v>
      </c>
      <c r="N121" s="2">
        <f t="shared" si="7"/>
        <v>51300000</v>
      </c>
      <c r="O121" s="240" t="s">
        <v>2233</v>
      </c>
      <c r="P121" s="247">
        <v>0</v>
      </c>
      <c r="Q121" s="241" t="s">
        <v>2246</v>
      </c>
      <c r="R121" s="5">
        <v>0</v>
      </c>
      <c r="S121" s="5">
        <v>0</v>
      </c>
      <c r="T121" s="14">
        <v>0</v>
      </c>
      <c r="U121" s="14">
        <v>0</v>
      </c>
      <c r="V121" s="14">
        <v>0</v>
      </c>
      <c r="W121" s="14">
        <v>0</v>
      </c>
      <c r="X121" s="14">
        <v>0</v>
      </c>
      <c r="Y121" s="14">
        <v>0</v>
      </c>
      <c r="Z121" s="14">
        <v>0</v>
      </c>
      <c r="AA121" s="14">
        <v>0</v>
      </c>
      <c r="AB121" s="14">
        <v>0</v>
      </c>
      <c r="AC121" s="14">
        <v>0</v>
      </c>
      <c r="AD121" s="14">
        <v>0</v>
      </c>
      <c r="AE121" s="14">
        <v>0</v>
      </c>
      <c r="AF121" s="1">
        <v>0</v>
      </c>
      <c r="AG121" s="14">
        <v>0</v>
      </c>
      <c r="AH121" s="14">
        <v>0</v>
      </c>
      <c r="AI121" s="14">
        <v>0</v>
      </c>
      <c r="AJ121" s="14">
        <v>0</v>
      </c>
      <c r="AK121" s="14">
        <v>0</v>
      </c>
      <c r="AL121" s="14">
        <v>0</v>
      </c>
      <c r="AM121" s="14">
        <v>0</v>
      </c>
      <c r="AN121" s="14">
        <v>0</v>
      </c>
      <c r="AO121" s="14">
        <v>0</v>
      </c>
      <c r="AP121" s="14">
        <v>0</v>
      </c>
      <c r="AQ121" s="14">
        <v>0</v>
      </c>
      <c r="AR121" s="14">
        <v>0</v>
      </c>
      <c r="AS121" s="14">
        <v>0</v>
      </c>
      <c r="AT121" s="14">
        <v>0</v>
      </c>
      <c r="AU121" s="14">
        <v>0</v>
      </c>
      <c r="AV121" s="14">
        <v>9000</v>
      </c>
      <c r="AW121" s="14">
        <v>9000</v>
      </c>
      <c r="AX121" s="14">
        <v>0</v>
      </c>
      <c r="AY121" s="14">
        <v>0</v>
      </c>
      <c r="AZ121" s="14">
        <v>0</v>
      </c>
      <c r="BA121" s="14">
        <v>0</v>
      </c>
      <c r="BB121" s="14">
        <v>0</v>
      </c>
      <c r="BC121" s="14">
        <v>0</v>
      </c>
      <c r="BD121" s="14">
        <v>0</v>
      </c>
      <c r="BE121" s="14">
        <v>0</v>
      </c>
      <c r="BF121" s="14">
        <v>0</v>
      </c>
      <c r="BG121" s="14">
        <v>0</v>
      </c>
      <c r="BH121" s="14">
        <v>0</v>
      </c>
      <c r="BI121" s="14">
        <v>0</v>
      </c>
      <c r="BJ121" s="14">
        <v>0</v>
      </c>
      <c r="BK121" s="14">
        <v>0</v>
      </c>
      <c r="BL121" s="14">
        <v>0</v>
      </c>
      <c r="BM121" s="14">
        <v>0</v>
      </c>
      <c r="BN121" s="14">
        <v>0</v>
      </c>
      <c r="BO121" s="14">
        <v>0</v>
      </c>
      <c r="BP121" s="14">
        <v>0</v>
      </c>
      <c r="BQ121" s="14">
        <v>0</v>
      </c>
      <c r="BR121" s="14">
        <v>0</v>
      </c>
      <c r="BS121" s="14">
        <v>0</v>
      </c>
      <c r="BT121" s="14">
        <v>0</v>
      </c>
      <c r="BU121" s="14">
        <v>0</v>
      </c>
      <c r="BV121" s="14">
        <v>0</v>
      </c>
      <c r="BW121" s="14">
        <v>0</v>
      </c>
      <c r="BX121" s="14">
        <v>0</v>
      </c>
      <c r="BY121" s="14">
        <v>0</v>
      </c>
      <c r="BZ121" s="14">
        <v>0</v>
      </c>
      <c r="CA121" s="14">
        <v>0</v>
      </c>
      <c r="CB121" s="14">
        <v>0</v>
      </c>
      <c r="CC121" s="14">
        <v>0</v>
      </c>
    </row>
    <row r="122" spans="1:81" s="30" customFormat="1" ht="25.5">
      <c r="A122" s="18">
        <v>117</v>
      </c>
      <c r="B122" s="18" t="s">
        <v>871</v>
      </c>
      <c r="C122" s="36"/>
      <c r="D122" s="36" t="s">
        <v>528</v>
      </c>
      <c r="E122" s="6" t="s">
        <v>136</v>
      </c>
      <c r="F122" s="11" t="s">
        <v>311</v>
      </c>
      <c r="G122" s="11" t="s">
        <v>468</v>
      </c>
      <c r="H122" s="483">
        <v>1</v>
      </c>
      <c r="I122" s="11" t="s">
        <v>513</v>
      </c>
      <c r="J122" s="2">
        <f t="shared" si="8"/>
        <v>500</v>
      </c>
      <c r="K122" s="9">
        <v>90000</v>
      </c>
      <c r="L122" s="2">
        <f t="shared" si="5"/>
        <v>500</v>
      </c>
      <c r="M122" s="2">
        <f t="shared" si="6"/>
        <v>450000</v>
      </c>
      <c r="N122" s="2">
        <f t="shared" si="7"/>
        <v>45000000</v>
      </c>
      <c r="O122" s="240" t="s">
        <v>2233</v>
      </c>
      <c r="P122" s="247">
        <v>0</v>
      </c>
      <c r="Q122" s="241" t="s">
        <v>2247</v>
      </c>
      <c r="R122" s="9"/>
      <c r="S122" s="9"/>
      <c r="T122" s="44"/>
      <c r="U122" s="44"/>
      <c r="V122" s="44">
        <v>250</v>
      </c>
      <c r="W122" s="44">
        <v>250</v>
      </c>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row>
    <row r="123" spans="1:81" s="30" customFormat="1" ht="31.5">
      <c r="A123" s="18">
        <v>118</v>
      </c>
      <c r="B123" s="18" t="s">
        <v>872</v>
      </c>
      <c r="C123" s="18">
        <v>2194</v>
      </c>
      <c r="D123" s="32" t="s">
        <v>256</v>
      </c>
      <c r="E123" s="33" t="s">
        <v>286</v>
      </c>
      <c r="F123" s="776" t="s">
        <v>331</v>
      </c>
      <c r="G123" s="776" t="s">
        <v>414</v>
      </c>
      <c r="H123" s="483">
        <v>1</v>
      </c>
      <c r="I123" s="776" t="s">
        <v>8</v>
      </c>
      <c r="J123" s="2">
        <f t="shared" si="8"/>
        <v>3400</v>
      </c>
      <c r="K123" s="2">
        <v>82000</v>
      </c>
      <c r="L123" s="2">
        <f t="shared" si="5"/>
        <v>3400</v>
      </c>
      <c r="M123" s="2">
        <f t="shared" si="6"/>
        <v>2788000</v>
      </c>
      <c r="N123" s="2">
        <f t="shared" si="7"/>
        <v>278800000</v>
      </c>
      <c r="O123" s="240" t="s">
        <v>2149</v>
      </c>
      <c r="P123" s="247">
        <v>88000</v>
      </c>
      <c r="Q123" s="241"/>
      <c r="R123" s="5">
        <v>100</v>
      </c>
      <c r="S123" s="5">
        <v>100</v>
      </c>
      <c r="T123" s="14">
        <v>0</v>
      </c>
      <c r="U123" s="14">
        <v>0</v>
      </c>
      <c r="V123" s="14">
        <v>1300</v>
      </c>
      <c r="W123" s="14">
        <v>1100</v>
      </c>
      <c r="X123" s="14">
        <v>0</v>
      </c>
      <c r="Y123" s="14">
        <v>0</v>
      </c>
      <c r="Z123" s="14">
        <v>0</v>
      </c>
      <c r="AA123" s="14">
        <v>0</v>
      </c>
      <c r="AB123" s="14">
        <v>0</v>
      </c>
      <c r="AC123" s="14">
        <v>0</v>
      </c>
      <c r="AD123" s="14">
        <v>0</v>
      </c>
      <c r="AE123" s="14">
        <v>0</v>
      </c>
      <c r="AF123" s="1">
        <v>0</v>
      </c>
      <c r="AG123" s="14">
        <v>0</v>
      </c>
      <c r="AH123" s="14">
        <v>0</v>
      </c>
      <c r="AI123" s="14">
        <v>0</v>
      </c>
      <c r="AJ123" s="14">
        <v>0</v>
      </c>
      <c r="AK123" s="14">
        <v>0</v>
      </c>
      <c r="AL123" s="14">
        <v>0</v>
      </c>
      <c r="AM123" s="14">
        <v>0</v>
      </c>
      <c r="AN123" s="14">
        <v>0</v>
      </c>
      <c r="AO123" s="14">
        <v>0</v>
      </c>
      <c r="AP123" s="14">
        <v>0</v>
      </c>
      <c r="AQ123" s="14">
        <v>0</v>
      </c>
      <c r="AR123" s="14">
        <v>0</v>
      </c>
      <c r="AS123" s="14">
        <v>0</v>
      </c>
      <c r="AT123" s="14">
        <v>0</v>
      </c>
      <c r="AU123" s="14">
        <v>0</v>
      </c>
      <c r="AV123" s="14">
        <v>350</v>
      </c>
      <c r="AW123" s="14">
        <v>450</v>
      </c>
      <c r="AX123" s="14">
        <v>0</v>
      </c>
      <c r="AY123" s="14">
        <v>0</v>
      </c>
      <c r="AZ123" s="14">
        <v>0</v>
      </c>
      <c r="BA123" s="14">
        <v>0</v>
      </c>
      <c r="BB123" s="14">
        <v>0</v>
      </c>
      <c r="BC123" s="14">
        <v>0</v>
      </c>
      <c r="BD123" s="14">
        <v>0</v>
      </c>
      <c r="BE123" s="14">
        <v>0</v>
      </c>
      <c r="BF123" s="14">
        <v>0</v>
      </c>
      <c r="BG123" s="14">
        <v>0</v>
      </c>
      <c r="BH123" s="14">
        <v>0</v>
      </c>
      <c r="BI123" s="14">
        <v>0</v>
      </c>
      <c r="BJ123" s="14">
        <v>0</v>
      </c>
      <c r="BK123" s="14">
        <v>0</v>
      </c>
      <c r="BL123" s="14">
        <v>0</v>
      </c>
      <c r="BM123" s="14">
        <v>0</v>
      </c>
      <c r="BN123" s="14">
        <v>0</v>
      </c>
      <c r="BO123" s="14">
        <v>0</v>
      </c>
      <c r="BP123" s="14">
        <v>0</v>
      </c>
      <c r="BQ123" s="14">
        <v>0</v>
      </c>
      <c r="BR123" s="14">
        <v>0</v>
      </c>
      <c r="BS123" s="14">
        <v>0</v>
      </c>
      <c r="BT123" s="14">
        <v>0</v>
      </c>
      <c r="BU123" s="14">
        <v>0</v>
      </c>
      <c r="BV123" s="14">
        <v>0</v>
      </c>
      <c r="BW123" s="14">
        <v>0</v>
      </c>
      <c r="BX123" s="14">
        <v>0</v>
      </c>
      <c r="BY123" s="14">
        <v>0</v>
      </c>
      <c r="BZ123" s="14">
        <v>0</v>
      </c>
      <c r="CA123" s="14">
        <v>0</v>
      </c>
      <c r="CB123" s="14">
        <v>0</v>
      </c>
      <c r="CC123" s="14">
        <v>0</v>
      </c>
    </row>
    <row r="124" spans="1:81" s="30" customFormat="1" ht="25.5">
      <c r="A124" s="18">
        <v>119</v>
      </c>
      <c r="B124" s="18" t="s">
        <v>873</v>
      </c>
      <c r="C124" s="18">
        <v>2197</v>
      </c>
      <c r="D124" s="50" t="s">
        <v>72</v>
      </c>
      <c r="E124" s="33" t="s">
        <v>113</v>
      </c>
      <c r="F124" s="776" t="s">
        <v>331</v>
      </c>
      <c r="G124" s="776" t="s">
        <v>187</v>
      </c>
      <c r="H124" s="483">
        <v>1</v>
      </c>
      <c r="I124" s="776" t="s">
        <v>204</v>
      </c>
      <c r="J124" s="2">
        <f t="shared" si="8"/>
        <v>9300</v>
      </c>
      <c r="K124" s="2">
        <v>1500</v>
      </c>
      <c r="L124" s="2">
        <f t="shared" si="5"/>
        <v>9300</v>
      </c>
      <c r="M124" s="2">
        <f t="shared" si="6"/>
        <v>139500</v>
      </c>
      <c r="N124" s="2">
        <f t="shared" si="7"/>
        <v>13950000</v>
      </c>
      <c r="O124" s="240" t="s">
        <v>2233</v>
      </c>
      <c r="P124" s="247">
        <v>0</v>
      </c>
      <c r="Q124" s="241"/>
      <c r="R124" s="5">
        <v>0</v>
      </c>
      <c r="S124" s="5">
        <v>0</v>
      </c>
      <c r="T124" s="14">
        <v>0</v>
      </c>
      <c r="U124" s="14">
        <v>0</v>
      </c>
      <c r="V124" s="14">
        <v>0</v>
      </c>
      <c r="W124" s="14">
        <v>0</v>
      </c>
      <c r="X124" s="14">
        <v>0</v>
      </c>
      <c r="Y124" s="14">
        <v>0</v>
      </c>
      <c r="Z124" s="14">
        <v>0</v>
      </c>
      <c r="AA124" s="14">
        <v>0</v>
      </c>
      <c r="AB124" s="14">
        <v>0</v>
      </c>
      <c r="AC124" s="14">
        <v>0</v>
      </c>
      <c r="AD124" s="14">
        <v>0</v>
      </c>
      <c r="AE124" s="14">
        <v>0</v>
      </c>
      <c r="AF124" s="1">
        <v>0</v>
      </c>
      <c r="AG124" s="14">
        <v>0</v>
      </c>
      <c r="AH124" s="14">
        <v>0</v>
      </c>
      <c r="AI124" s="14">
        <v>0</v>
      </c>
      <c r="AJ124" s="14">
        <v>0</v>
      </c>
      <c r="AK124" s="14">
        <v>0</v>
      </c>
      <c r="AL124" s="14">
        <v>0</v>
      </c>
      <c r="AM124" s="14">
        <v>0</v>
      </c>
      <c r="AN124" s="14">
        <v>0</v>
      </c>
      <c r="AO124" s="14">
        <v>0</v>
      </c>
      <c r="AP124" s="14">
        <v>0</v>
      </c>
      <c r="AQ124" s="14">
        <v>0</v>
      </c>
      <c r="AR124" s="14">
        <v>0</v>
      </c>
      <c r="AS124" s="14">
        <v>0</v>
      </c>
      <c r="AT124" s="14">
        <v>0</v>
      </c>
      <c r="AU124" s="14">
        <v>0</v>
      </c>
      <c r="AV124" s="14">
        <v>0</v>
      </c>
      <c r="AW124" s="14">
        <v>0</v>
      </c>
      <c r="AX124" s="14">
        <v>0</v>
      </c>
      <c r="AY124" s="14">
        <v>0</v>
      </c>
      <c r="AZ124" s="14">
        <v>0</v>
      </c>
      <c r="BA124" s="14">
        <v>0</v>
      </c>
      <c r="BB124" s="14">
        <v>0</v>
      </c>
      <c r="BC124" s="14">
        <v>0</v>
      </c>
      <c r="BD124" s="14">
        <v>0</v>
      </c>
      <c r="BE124" s="14">
        <v>0</v>
      </c>
      <c r="BF124" s="14">
        <v>2000</v>
      </c>
      <c r="BG124" s="14">
        <v>2000</v>
      </c>
      <c r="BH124" s="14">
        <v>0</v>
      </c>
      <c r="BI124" s="14">
        <v>0</v>
      </c>
      <c r="BJ124" s="14">
        <v>0</v>
      </c>
      <c r="BK124" s="14">
        <v>0</v>
      </c>
      <c r="BL124" s="14">
        <v>0</v>
      </c>
      <c r="BM124" s="14">
        <v>0</v>
      </c>
      <c r="BN124" s="14">
        <v>0</v>
      </c>
      <c r="BO124" s="14">
        <v>0</v>
      </c>
      <c r="BP124" s="14">
        <v>0</v>
      </c>
      <c r="BQ124" s="14">
        <v>0</v>
      </c>
      <c r="BR124" s="14">
        <v>0</v>
      </c>
      <c r="BS124" s="14">
        <v>0</v>
      </c>
      <c r="BT124" s="14">
        <v>0</v>
      </c>
      <c r="BU124" s="14">
        <v>0</v>
      </c>
      <c r="BV124" s="14">
        <v>0</v>
      </c>
      <c r="BW124" s="14">
        <v>0</v>
      </c>
      <c r="BX124" s="14">
        <v>0</v>
      </c>
      <c r="BY124" s="14">
        <v>0</v>
      </c>
      <c r="BZ124" s="14">
        <v>150</v>
      </c>
      <c r="CA124" s="14">
        <v>150</v>
      </c>
      <c r="CB124" s="14">
        <v>2000</v>
      </c>
      <c r="CC124" s="14">
        <v>3000</v>
      </c>
    </row>
    <row r="125" spans="1:81" s="30" customFormat="1" ht="25.5">
      <c r="A125" s="18">
        <v>120</v>
      </c>
      <c r="B125" s="18" t="s">
        <v>874</v>
      </c>
      <c r="C125" s="18">
        <v>2227</v>
      </c>
      <c r="D125" s="55" t="s">
        <v>225</v>
      </c>
      <c r="E125" s="33" t="s">
        <v>73</v>
      </c>
      <c r="F125" s="776" t="s">
        <v>331</v>
      </c>
      <c r="G125" s="776" t="s">
        <v>191</v>
      </c>
      <c r="H125" s="483">
        <v>1</v>
      </c>
      <c r="I125" s="776" t="s">
        <v>114</v>
      </c>
      <c r="J125" s="2">
        <f t="shared" si="8"/>
        <v>39200</v>
      </c>
      <c r="K125" s="2">
        <v>4600</v>
      </c>
      <c r="L125" s="2">
        <f t="shared" si="5"/>
        <v>39200</v>
      </c>
      <c r="M125" s="2">
        <f t="shared" si="6"/>
        <v>1803200</v>
      </c>
      <c r="N125" s="2">
        <f t="shared" si="7"/>
        <v>180320000</v>
      </c>
      <c r="O125" s="240" t="s">
        <v>2149</v>
      </c>
      <c r="P125" s="247">
        <v>4800</v>
      </c>
      <c r="Q125" s="241"/>
      <c r="R125" s="5">
        <v>0</v>
      </c>
      <c r="S125" s="5">
        <v>0</v>
      </c>
      <c r="T125" s="14">
        <v>0</v>
      </c>
      <c r="U125" s="14">
        <v>0</v>
      </c>
      <c r="V125" s="14">
        <v>650</v>
      </c>
      <c r="W125" s="14">
        <v>550</v>
      </c>
      <c r="X125" s="14">
        <v>0</v>
      </c>
      <c r="Y125" s="14">
        <v>0</v>
      </c>
      <c r="Z125" s="14">
        <v>0</v>
      </c>
      <c r="AA125" s="14">
        <v>0</v>
      </c>
      <c r="AB125" s="14">
        <v>500</v>
      </c>
      <c r="AC125" s="14">
        <v>500</v>
      </c>
      <c r="AD125" s="14">
        <v>0</v>
      </c>
      <c r="AE125" s="14">
        <v>0</v>
      </c>
      <c r="AF125" s="1">
        <v>0</v>
      </c>
      <c r="AG125" s="14">
        <v>0</v>
      </c>
      <c r="AH125" s="14">
        <v>18000</v>
      </c>
      <c r="AI125" s="14">
        <v>19000</v>
      </c>
      <c r="AJ125" s="14">
        <v>0</v>
      </c>
      <c r="AK125" s="14">
        <v>0</v>
      </c>
      <c r="AL125" s="14">
        <v>0</v>
      </c>
      <c r="AM125" s="14">
        <v>0</v>
      </c>
      <c r="AN125" s="14">
        <v>0</v>
      </c>
      <c r="AO125" s="14">
        <v>0</v>
      </c>
      <c r="AP125" s="14">
        <v>0</v>
      </c>
      <c r="AQ125" s="14">
        <v>0</v>
      </c>
      <c r="AR125" s="14">
        <v>0</v>
      </c>
      <c r="AS125" s="14">
        <v>0</v>
      </c>
      <c r="AT125" s="14">
        <v>0</v>
      </c>
      <c r="AU125" s="14">
        <v>0</v>
      </c>
      <c r="AV125" s="14">
        <v>0</v>
      </c>
      <c r="AW125" s="14">
        <v>0</v>
      </c>
      <c r="AX125" s="14">
        <v>0</v>
      </c>
      <c r="AY125" s="14">
        <v>0</v>
      </c>
      <c r="AZ125" s="14">
        <v>0</v>
      </c>
      <c r="BA125" s="14">
        <v>0</v>
      </c>
      <c r="BB125" s="14">
        <v>0</v>
      </c>
      <c r="BC125" s="14">
        <v>0</v>
      </c>
      <c r="BD125" s="14">
        <v>0</v>
      </c>
      <c r="BE125" s="14">
        <v>0</v>
      </c>
      <c r="BF125" s="14">
        <v>0</v>
      </c>
      <c r="BG125" s="14">
        <v>0</v>
      </c>
      <c r="BH125" s="14">
        <v>0</v>
      </c>
      <c r="BI125" s="14">
        <v>0</v>
      </c>
      <c r="BJ125" s="14">
        <v>0</v>
      </c>
      <c r="BK125" s="14">
        <v>0</v>
      </c>
      <c r="BL125" s="14">
        <v>0</v>
      </c>
      <c r="BM125" s="14">
        <v>0</v>
      </c>
      <c r="BN125" s="14">
        <v>0</v>
      </c>
      <c r="BO125" s="14">
        <v>0</v>
      </c>
      <c r="BP125" s="14">
        <v>0</v>
      </c>
      <c r="BQ125" s="14">
        <v>0</v>
      </c>
      <c r="BR125" s="14">
        <v>0</v>
      </c>
      <c r="BS125" s="14">
        <v>0</v>
      </c>
      <c r="BT125" s="14">
        <v>0</v>
      </c>
      <c r="BU125" s="14">
        <v>0</v>
      </c>
      <c r="BV125" s="14">
        <v>0</v>
      </c>
      <c r="BW125" s="14">
        <v>0</v>
      </c>
      <c r="BX125" s="14">
        <v>0</v>
      </c>
      <c r="BY125" s="14">
        <v>0</v>
      </c>
      <c r="BZ125" s="14">
        <v>0</v>
      </c>
      <c r="CA125" s="14">
        <v>0</v>
      </c>
      <c r="CB125" s="14">
        <v>0</v>
      </c>
      <c r="CC125" s="14">
        <v>0</v>
      </c>
    </row>
    <row r="126" spans="1:81" s="30" customFormat="1" ht="25.5">
      <c r="A126" s="18">
        <v>121</v>
      </c>
      <c r="B126" s="18" t="s">
        <v>875</v>
      </c>
      <c r="C126" s="18">
        <v>2235</v>
      </c>
      <c r="D126" s="8" t="s">
        <v>385</v>
      </c>
      <c r="E126" s="8" t="s">
        <v>386</v>
      </c>
      <c r="F126" s="776" t="s">
        <v>332</v>
      </c>
      <c r="G126" s="781" t="s">
        <v>189</v>
      </c>
      <c r="H126" s="483">
        <v>1</v>
      </c>
      <c r="I126" s="781" t="s">
        <v>190</v>
      </c>
      <c r="J126" s="2">
        <f t="shared" si="8"/>
        <v>3740</v>
      </c>
      <c r="K126" s="2">
        <v>44940</v>
      </c>
      <c r="L126" s="2">
        <f t="shared" si="5"/>
        <v>3740</v>
      </c>
      <c r="M126" s="2">
        <f t="shared" si="6"/>
        <v>1680756</v>
      </c>
      <c r="N126" s="2">
        <f t="shared" si="7"/>
        <v>168075600</v>
      </c>
      <c r="O126" s="240" t="s">
        <v>2233</v>
      </c>
      <c r="P126" s="247">
        <v>0</v>
      </c>
      <c r="Q126" s="241"/>
      <c r="R126" s="5">
        <v>1000</v>
      </c>
      <c r="S126" s="5">
        <v>1000</v>
      </c>
      <c r="T126" s="14">
        <v>0</v>
      </c>
      <c r="U126" s="14">
        <v>0</v>
      </c>
      <c r="V126" s="14">
        <v>0</v>
      </c>
      <c r="W126" s="14">
        <v>0</v>
      </c>
      <c r="X126" s="14">
        <v>0</v>
      </c>
      <c r="Y126" s="14">
        <v>0</v>
      </c>
      <c r="Z126" s="14">
        <v>0</v>
      </c>
      <c r="AA126" s="14">
        <v>0</v>
      </c>
      <c r="AB126" s="14">
        <v>0</v>
      </c>
      <c r="AC126" s="14">
        <v>0</v>
      </c>
      <c r="AD126" s="14">
        <v>0</v>
      </c>
      <c r="AE126" s="14">
        <v>0</v>
      </c>
      <c r="AF126" s="1">
        <v>0</v>
      </c>
      <c r="AG126" s="14">
        <v>0</v>
      </c>
      <c r="AH126" s="14">
        <v>0</v>
      </c>
      <c r="AI126" s="14">
        <v>0</v>
      </c>
      <c r="AJ126" s="14">
        <v>0</v>
      </c>
      <c r="AK126" s="14">
        <v>0</v>
      </c>
      <c r="AL126" s="14">
        <v>0</v>
      </c>
      <c r="AM126" s="14">
        <v>0</v>
      </c>
      <c r="AN126" s="14">
        <v>0</v>
      </c>
      <c r="AO126" s="14">
        <v>0</v>
      </c>
      <c r="AP126" s="14">
        <v>0</v>
      </c>
      <c r="AQ126" s="14">
        <v>0</v>
      </c>
      <c r="AR126" s="14">
        <v>0</v>
      </c>
      <c r="AS126" s="14">
        <v>0</v>
      </c>
      <c r="AT126" s="14">
        <v>0</v>
      </c>
      <c r="AU126" s="14">
        <v>0</v>
      </c>
      <c r="AV126" s="14">
        <v>60</v>
      </c>
      <c r="AW126" s="14">
        <v>80</v>
      </c>
      <c r="AX126" s="14">
        <v>0</v>
      </c>
      <c r="AY126" s="14">
        <v>0</v>
      </c>
      <c r="AZ126" s="14">
        <v>0</v>
      </c>
      <c r="BA126" s="14">
        <v>0</v>
      </c>
      <c r="BB126" s="14">
        <v>0</v>
      </c>
      <c r="BC126" s="14">
        <v>0</v>
      </c>
      <c r="BD126" s="14">
        <v>0</v>
      </c>
      <c r="BE126" s="14">
        <v>0</v>
      </c>
      <c r="BF126" s="14">
        <v>0</v>
      </c>
      <c r="BG126" s="14">
        <v>0</v>
      </c>
      <c r="BH126" s="14">
        <v>0</v>
      </c>
      <c r="BI126" s="14">
        <v>0</v>
      </c>
      <c r="BJ126" s="14">
        <v>700</v>
      </c>
      <c r="BK126" s="14">
        <v>900</v>
      </c>
      <c r="BL126" s="14">
        <v>0</v>
      </c>
      <c r="BM126" s="14">
        <v>0</v>
      </c>
      <c r="BN126" s="14">
        <v>0</v>
      </c>
      <c r="BO126" s="14">
        <v>0</v>
      </c>
      <c r="BP126" s="14">
        <v>0</v>
      </c>
      <c r="BQ126" s="14">
        <v>0</v>
      </c>
      <c r="BR126" s="14">
        <v>0</v>
      </c>
      <c r="BS126" s="14">
        <v>0</v>
      </c>
      <c r="BT126" s="14">
        <v>0</v>
      </c>
      <c r="BU126" s="14">
        <v>0</v>
      </c>
      <c r="BV126" s="14">
        <v>0</v>
      </c>
      <c r="BW126" s="14">
        <v>0</v>
      </c>
      <c r="BX126" s="14">
        <v>0</v>
      </c>
      <c r="BY126" s="14">
        <v>0</v>
      </c>
      <c r="BZ126" s="14">
        <v>0</v>
      </c>
      <c r="CA126" s="14">
        <v>0</v>
      </c>
      <c r="CB126" s="14">
        <v>0</v>
      </c>
      <c r="CC126" s="14">
        <v>0</v>
      </c>
    </row>
    <row r="127" spans="1:81" s="30" customFormat="1" ht="25.5">
      <c r="A127" s="18">
        <v>122</v>
      </c>
      <c r="B127" s="18" t="s">
        <v>876</v>
      </c>
      <c r="C127" s="18">
        <v>2236</v>
      </c>
      <c r="D127" s="50" t="s">
        <v>340</v>
      </c>
      <c r="E127" s="8" t="s">
        <v>201</v>
      </c>
      <c r="F127" s="776" t="s">
        <v>331</v>
      </c>
      <c r="G127" s="781" t="s">
        <v>187</v>
      </c>
      <c r="H127" s="483">
        <v>1</v>
      </c>
      <c r="I127" s="781" t="s">
        <v>204</v>
      </c>
      <c r="J127" s="2">
        <f t="shared" si="8"/>
        <v>21400</v>
      </c>
      <c r="K127" s="2">
        <v>2550</v>
      </c>
      <c r="L127" s="2">
        <f t="shared" si="5"/>
        <v>21400</v>
      </c>
      <c r="M127" s="2">
        <f t="shared" si="6"/>
        <v>545700</v>
      </c>
      <c r="N127" s="2">
        <f t="shared" si="7"/>
        <v>54570000</v>
      </c>
      <c r="O127" s="240" t="s">
        <v>2149</v>
      </c>
      <c r="P127" s="247">
        <v>2860</v>
      </c>
      <c r="Q127" s="241"/>
      <c r="R127" s="5">
        <v>0</v>
      </c>
      <c r="S127" s="5">
        <v>0</v>
      </c>
      <c r="T127" s="14">
        <v>0</v>
      </c>
      <c r="U127" s="14">
        <v>0</v>
      </c>
      <c r="V127" s="14">
        <v>1300</v>
      </c>
      <c r="W127" s="14">
        <v>1100</v>
      </c>
      <c r="X127" s="14">
        <v>0</v>
      </c>
      <c r="Y127" s="14">
        <v>0</v>
      </c>
      <c r="Z127" s="14">
        <v>0</v>
      </c>
      <c r="AA127" s="14">
        <v>0</v>
      </c>
      <c r="AB127" s="14">
        <v>0</v>
      </c>
      <c r="AC127" s="14">
        <v>0</v>
      </c>
      <c r="AD127" s="14">
        <v>0</v>
      </c>
      <c r="AE127" s="14">
        <v>0</v>
      </c>
      <c r="AF127" s="1">
        <v>0</v>
      </c>
      <c r="AG127" s="14">
        <v>0</v>
      </c>
      <c r="AH127" s="14">
        <v>0</v>
      </c>
      <c r="AI127" s="14">
        <v>0</v>
      </c>
      <c r="AJ127" s="14">
        <v>0</v>
      </c>
      <c r="AK127" s="14">
        <v>0</v>
      </c>
      <c r="AL127" s="14">
        <v>0</v>
      </c>
      <c r="AM127" s="14">
        <v>0</v>
      </c>
      <c r="AN127" s="14">
        <v>0</v>
      </c>
      <c r="AO127" s="14">
        <v>0</v>
      </c>
      <c r="AP127" s="14">
        <v>0</v>
      </c>
      <c r="AQ127" s="14">
        <v>0</v>
      </c>
      <c r="AR127" s="14">
        <v>0</v>
      </c>
      <c r="AS127" s="14">
        <v>0</v>
      </c>
      <c r="AT127" s="14">
        <v>0</v>
      </c>
      <c r="AU127" s="14">
        <v>0</v>
      </c>
      <c r="AV127" s="14">
        <v>0</v>
      </c>
      <c r="AW127" s="14">
        <v>0</v>
      </c>
      <c r="AX127" s="14">
        <v>0</v>
      </c>
      <c r="AY127" s="14">
        <v>0</v>
      </c>
      <c r="AZ127" s="14">
        <v>0</v>
      </c>
      <c r="BA127" s="14">
        <v>0</v>
      </c>
      <c r="BB127" s="14">
        <v>0</v>
      </c>
      <c r="BC127" s="14">
        <v>0</v>
      </c>
      <c r="BD127" s="14">
        <v>0</v>
      </c>
      <c r="BE127" s="14">
        <v>0</v>
      </c>
      <c r="BF127" s="14">
        <v>0</v>
      </c>
      <c r="BG127" s="14">
        <v>0</v>
      </c>
      <c r="BH127" s="14">
        <v>0</v>
      </c>
      <c r="BI127" s="14">
        <v>0</v>
      </c>
      <c r="BJ127" s="14">
        <v>8000</v>
      </c>
      <c r="BK127" s="14">
        <v>11000</v>
      </c>
      <c r="BL127" s="14">
        <v>0</v>
      </c>
      <c r="BM127" s="14">
        <v>0</v>
      </c>
      <c r="BN127" s="14">
        <v>0</v>
      </c>
      <c r="BO127" s="14">
        <v>0</v>
      </c>
      <c r="BP127" s="14">
        <v>0</v>
      </c>
      <c r="BQ127" s="14">
        <v>0</v>
      </c>
      <c r="BR127" s="14">
        <v>0</v>
      </c>
      <c r="BS127" s="14">
        <v>0</v>
      </c>
      <c r="BT127" s="14">
        <v>0</v>
      </c>
      <c r="BU127" s="14">
        <v>0</v>
      </c>
      <c r="BV127" s="14">
        <v>0</v>
      </c>
      <c r="BW127" s="14">
        <v>0</v>
      </c>
      <c r="BX127" s="14">
        <v>0</v>
      </c>
      <c r="BY127" s="14">
        <v>0</v>
      </c>
      <c r="BZ127" s="14">
        <v>0</v>
      </c>
      <c r="CA127" s="14">
        <v>0</v>
      </c>
      <c r="CB127" s="14">
        <v>0</v>
      </c>
      <c r="CC127" s="14">
        <v>0</v>
      </c>
    </row>
    <row r="128" spans="1:81" s="30" customFormat="1" ht="19.5" customHeight="1">
      <c r="A128" s="18">
        <v>123</v>
      </c>
      <c r="B128" s="18" t="s">
        <v>877</v>
      </c>
      <c r="C128" s="18">
        <v>2243</v>
      </c>
      <c r="D128" s="32" t="s">
        <v>259</v>
      </c>
      <c r="E128" s="33" t="s">
        <v>205</v>
      </c>
      <c r="F128" s="776" t="s">
        <v>331</v>
      </c>
      <c r="G128" s="776" t="s">
        <v>187</v>
      </c>
      <c r="H128" s="483">
        <v>1</v>
      </c>
      <c r="I128" s="776" t="s">
        <v>204</v>
      </c>
      <c r="J128" s="2">
        <f t="shared" si="8"/>
        <v>27050</v>
      </c>
      <c r="K128" s="2">
        <v>2600</v>
      </c>
      <c r="L128" s="2">
        <f t="shared" si="5"/>
        <v>27050</v>
      </c>
      <c r="M128" s="2">
        <f t="shared" si="6"/>
        <v>703300</v>
      </c>
      <c r="N128" s="2">
        <f t="shared" si="7"/>
        <v>70330000</v>
      </c>
      <c r="O128" s="240" t="s">
        <v>2233</v>
      </c>
      <c r="P128" s="247">
        <v>0</v>
      </c>
      <c r="Q128" s="241"/>
      <c r="R128" s="5">
        <v>8000</v>
      </c>
      <c r="S128" s="5">
        <v>7000</v>
      </c>
      <c r="T128" s="14">
        <v>0</v>
      </c>
      <c r="U128" s="14">
        <v>0</v>
      </c>
      <c r="V128" s="14">
        <v>0</v>
      </c>
      <c r="W128" s="14">
        <v>0</v>
      </c>
      <c r="X128" s="14">
        <v>0</v>
      </c>
      <c r="Y128" s="14">
        <v>0</v>
      </c>
      <c r="Z128" s="14">
        <v>0</v>
      </c>
      <c r="AA128" s="14">
        <v>0</v>
      </c>
      <c r="AB128" s="14">
        <v>25</v>
      </c>
      <c r="AC128" s="14">
        <v>25</v>
      </c>
      <c r="AD128" s="14">
        <v>0</v>
      </c>
      <c r="AE128" s="14">
        <v>0</v>
      </c>
      <c r="AF128" s="1">
        <v>0</v>
      </c>
      <c r="AG128" s="14">
        <v>0</v>
      </c>
      <c r="AH128" s="14">
        <v>0</v>
      </c>
      <c r="AI128" s="14">
        <v>0</v>
      </c>
      <c r="AJ128" s="14">
        <v>0</v>
      </c>
      <c r="AK128" s="14">
        <v>0</v>
      </c>
      <c r="AL128" s="14">
        <v>0</v>
      </c>
      <c r="AM128" s="14">
        <v>0</v>
      </c>
      <c r="AN128" s="14">
        <v>0</v>
      </c>
      <c r="AO128" s="14">
        <v>0</v>
      </c>
      <c r="AP128" s="14">
        <v>0</v>
      </c>
      <c r="AQ128" s="14">
        <v>0</v>
      </c>
      <c r="AR128" s="14">
        <v>0</v>
      </c>
      <c r="AS128" s="14">
        <v>0</v>
      </c>
      <c r="AT128" s="14">
        <v>0</v>
      </c>
      <c r="AU128" s="14">
        <v>0</v>
      </c>
      <c r="AV128" s="14">
        <v>0</v>
      </c>
      <c r="AW128" s="14">
        <v>0</v>
      </c>
      <c r="AX128" s="14">
        <v>0</v>
      </c>
      <c r="AY128" s="14">
        <v>0</v>
      </c>
      <c r="AZ128" s="14">
        <v>0</v>
      </c>
      <c r="BA128" s="14">
        <v>0</v>
      </c>
      <c r="BB128" s="14">
        <v>0</v>
      </c>
      <c r="BC128" s="14">
        <v>0</v>
      </c>
      <c r="BD128" s="14">
        <v>0</v>
      </c>
      <c r="BE128" s="14">
        <v>0</v>
      </c>
      <c r="BF128" s="14">
        <v>1500</v>
      </c>
      <c r="BG128" s="14">
        <v>1500</v>
      </c>
      <c r="BH128" s="14">
        <v>0</v>
      </c>
      <c r="BI128" s="14">
        <v>0</v>
      </c>
      <c r="BJ128" s="14">
        <v>0</v>
      </c>
      <c r="BK128" s="14">
        <v>0</v>
      </c>
      <c r="BL128" s="14">
        <v>0</v>
      </c>
      <c r="BM128" s="14">
        <v>0</v>
      </c>
      <c r="BN128" s="14">
        <v>3000</v>
      </c>
      <c r="BO128" s="14">
        <v>6000</v>
      </c>
      <c r="BP128" s="14">
        <v>0</v>
      </c>
      <c r="BQ128" s="14">
        <v>0</v>
      </c>
      <c r="BR128" s="14">
        <v>0</v>
      </c>
      <c r="BS128" s="14">
        <v>0</v>
      </c>
      <c r="BT128" s="14">
        <v>0</v>
      </c>
      <c r="BU128" s="14">
        <v>0</v>
      </c>
      <c r="BV128" s="14">
        <v>0</v>
      </c>
      <c r="BW128" s="14">
        <v>0</v>
      </c>
      <c r="BX128" s="14">
        <v>0</v>
      </c>
      <c r="BY128" s="14">
        <v>0</v>
      </c>
      <c r="BZ128" s="14">
        <v>0</v>
      </c>
      <c r="CA128" s="14">
        <v>0</v>
      </c>
      <c r="CB128" s="14">
        <v>0</v>
      </c>
      <c r="CC128" s="14">
        <v>0</v>
      </c>
    </row>
    <row r="129" spans="1:81" s="39" customFormat="1" ht="25.5">
      <c r="A129" s="18">
        <v>124</v>
      </c>
      <c r="B129" s="18" t="s">
        <v>878</v>
      </c>
      <c r="C129" s="18">
        <v>2257</v>
      </c>
      <c r="D129" s="32" t="s">
        <v>36</v>
      </c>
      <c r="E129" s="33" t="s">
        <v>113</v>
      </c>
      <c r="F129" s="776" t="s">
        <v>331</v>
      </c>
      <c r="G129" s="776" t="s">
        <v>187</v>
      </c>
      <c r="H129" s="483">
        <v>1</v>
      </c>
      <c r="I129" s="776" t="s">
        <v>204</v>
      </c>
      <c r="J129" s="2">
        <f t="shared" si="8"/>
        <v>56000</v>
      </c>
      <c r="K129" s="2">
        <v>1800</v>
      </c>
      <c r="L129" s="2">
        <f t="shared" si="5"/>
        <v>56000</v>
      </c>
      <c r="M129" s="2">
        <f t="shared" si="6"/>
        <v>1008000</v>
      </c>
      <c r="N129" s="2">
        <f t="shared" si="7"/>
        <v>100800000</v>
      </c>
      <c r="O129" s="240" t="s">
        <v>2233</v>
      </c>
      <c r="P129" s="247">
        <v>0</v>
      </c>
      <c r="Q129" s="242" t="s">
        <v>2235</v>
      </c>
      <c r="R129" s="5">
        <v>28000</v>
      </c>
      <c r="S129" s="5">
        <v>28000</v>
      </c>
      <c r="T129" s="14">
        <v>0</v>
      </c>
      <c r="U129" s="14">
        <v>0</v>
      </c>
      <c r="V129" s="14">
        <v>0</v>
      </c>
      <c r="W129" s="14">
        <v>0</v>
      </c>
      <c r="X129" s="14">
        <v>0</v>
      </c>
      <c r="Y129" s="14">
        <v>0</v>
      </c>
      <c r="Z129" s="14">
        <v>0</v>
      </c>
      <c r="AA129" s="14">
        <v>0</v>
      </c>
      <c r="AB129" s="14">
        <v>0</v>
      </c>
      <c r="AC129" s="14">
        <v>0</v>
      </c>
      <c r="AD129" s="14">
        <v>0</v>
      </c>
      <c r="AE129" s="14">
        <v>0</v>
      </c>
      <c r="AF129" s="1">
        <v>0</v>
      </c>
      <c r="AG129" s="14">
        <v>0</v>
      </c>
      <c r="AH129" s="14">
        <v>0</v>
      </c>
      <c r="AI129" s="14">
        <v>0</v>
      </c>
      <c r="AJ129" s="14">
        <v>0</v>
      </c>
      <c r="AK129" s="14">
        <v>0</v>
      </c>
      <c r="AL129" s="14">
        <v>0</v>
      </c>
      <c r="AM129" s="14">
        <v>0</v>
      </c>
      <c r="AN129" s="14">
        <v>0</v>
      </c>
      <c r="AO129" s="14">
        <v>0</v>
      </c>
      <c r="AP129" s="14">
        <v>0</v>
      </c>
      <c r="AQ129" s="14">
        <v>0</v>
      </c>
      <c r="AR129" s="14">
        <v>0</v>
      </c>
      <c r="AS129" s="14">
        <v>0</v>
      </c>
      <c r="AT129" s="14">
        <v>0</v>
      </c>
      <c r="AU129" s="14">
        <v>0</v>
      </c>
      <c r="AV129" s="14">
        <v>0</v>
      </c>
      <c r="AW129" s="14">
        <v>0</v>
      </c>
      <c r="AX129" s="14">
        <v>0</v>
      </c>
      <c r="AY129" s="14">
        <v>0</v>
      </c>
      <c r="AZ129" s="14">
        <v>0</v>
      </c>
      <c r="BA129" s="14">
        <v>0</v>
      </c>
      <c r="BB129" s="14">
        <v>0</v>
      </c>
      <c r="BC129" s="14">
        <v>0</v>
      </c>
      <c r="BD129" s="14">
        <v>0</v>
      </c>
      <c r="BE129" s="14">
        <v>0</v>
      </c>
      <c r="BF129" s="14">
        <v>0</v>
      </c>
      <c r="BG129" s="14">
        <v>0</v>
      </c>
      <c r="BH129" s="14">
        <v>0</v>
      </c>
      <c r="BI129" s="14">
        <v>0</v>
      </c>
      <c r="BJ129" s="14">
        <v>0</v>
      </c>
      <c r="BK129" s="14">
        <v>0</v>
      </c>
      <c r="BL129" s="14">
        <v>0</v>
      </c>
      <c r="BM129" s="14">
        <v>0</v>
      </c>
      <c r="BN129" s="14">
        <v>0</v>
      </c>
      <c r="BO129" s="14">
        <v>0</v>
      </c>
      <c r="BP129" s="14">
        <v>0</v>
      </c>
      <c r="BQ129" s="14">
        <v>0</v>
      </c>
      <c r="BR129" s="14">
        <v>0</v>
      </c>
      <c r="BS129" s="14">
        <v>0</v>
      </c>
      <c r="BT129" s="14">
        <v>0</v>
      </c>
      <c r="BU129" s="14">
        <v>0</v>
      </c>
      <c r="BV129" s="14">
        <v>0</v>
      </c>
      <c r="BW129" s="14">
        <v>0</v>
      </c>
      <c r="BX129" s="14">
        <v>0</v>
      </c>
      <c r="BY129" s="14">
        <v>0</v>
      </c>
      <c r="BZ129" s="14">
        <v>0</v>
      </c>
      <c r="CA129" s="14">
        <v>0</v>
      </c>
      <c r="CB129" s="14">
        <v>0</v>
      </c>
      <c r="CC129" s="14">
        <v>0</v>
      </c>
    </row>
    <row r="130" spans="1:81" s="39" customFormat="1" ht="51">
      <c r="A130" s="18">
        <v>125</v>
      </c>
      <c r="B130" s="18" t="s">
        <v>879</v>
      </c>
      <c r="C130" s="18">
        <v>2378</v>
      </c>
      <c r="D130" s="32" t="s">
        <v>166</v>
      </c>
      <c r="E130" s="33" t="s">
        <v>248</v>
      </c>
      <c r="F130" s="789" t="s">
        <v>504</v>
      </c>
      <c r="G130" s="789" t="s">
        <v>187</v>
      </c>
      <c r="H130" s="483">
        <v>1</v>
      </c>
      <c r="I130" s="789" t="s">
        <v>204</v>
      </c>
      <c r="J130" s="2">
        <f t="shared" si="8"/>
        <v>48000</v>
      </c>
      <c r="K130" s="2">
        <v>2200</v>
      </c>
      <c r="L130" s="2">
        <f t="shared" si="5"/>
        <v>48000</v>
      </c>
      <c r="M130" s="2">
        <f t="shared" si="6"/>
        <v>1056000</v>
      </c>
      <c r="N130" s="2">
        <f t="shared" si="7"/>
        <v>105600000</v>
      </c>
      <c r="O130" s="240" t="s">
        <v>2153</v>
      </c>
      <c r="P130" s="247">
        <v>0</v>
      </c>
      <c r="Q130" s="242" t="s">
        <v>4628</v>
      </c>
      <c r="R130" s="5">
        <v>0</v>
      </c>
      <c r="S130" s="5">
        <v>0</v>
      </c>
      <c r="T130" s="14">
        <v>0</v>
      </c>
      <c r="U130" s="14">
        <v>0</v>
      </c>
      <c r="V130" s="14">
        <v>6500</v>
      </c>
      <c r="W130" s="14">
        <v>5500</v>
      </c>
      <c r="X130" s="14">
        <v>0</v>
      </c>
      <c r="Y130" s="14">
        <v>0</v>
      </c>
      <c r="Z130" s="14">
        <v>0</v>
      </c>
      <c r="AA130" s="14">
        <v>0</v>
      </c>
      <c r="AB130" s="14">
        <v>0</v>
      </c>
      <c r="AC130" s="14">
        <v>0</v>
      </c>
      <c r="AD130" s="14">
        <v>0</v>
      </c>
      <c r="AE130" s="14">
        <v>0</v>
      </c>
      <c r="AF130" s="1">
        <v>0</v>
      </c>
      <c r="AG130" s="14">
        <v>0</v>
      </c>
      <c r="AH130" s="14">
        <v>0</v>
      </c>
      <c r="AI130" s="14">
        <v>0</v>
      </c>
      <c r="AJ130" s="14">
        <v>0</v>
      </c>
      <c r="AK130" s="14">
        <v>0</v>
      </c>
      <c r="AL130" s="14">
        <v>0</v>
      </c>
      <c r="AM130" s="14">
        <v>0</v>
      </c>
      <c r="AN130" s="14">
        <v>0</v>
      </c>
      <c r="AO130" s="14">
        <v>0</v>
      </c>
      <c r="AP130" s="14">
        <v>0</v>
      </c>
      <c r="AQ130" s="14">
        <v>0</v>
      </c>
      <c r="AR130" s="14">
        <v>0</v>
      </c>
      <c r="AS130" s="14">
        <v>0</v>
      </c>
      <c r="AT130" s="14">
        <v>0</v>
      </c>
      <c r="AU130" s="14">
        <v>0</v>
      </c>
      <c r="AV130" s="14">
        <v>0</v>
      </c>
      <c r="AW130" s="14">
        <v>0</v>
      </c>
      <c r="AX130" s="14">
        <v>0</v>
      </c>
      <c r="AY130" s="14">
        <v>0</v>
      </c>
      <c r="AZ130" s="14">
        <v>0</v>
      </c>
      <c r="BA130" s="14">
        <v>0</v>
      </c>
      <c r="BB130" s="14">
        <v>0</v>
      </c>
      <c r="BC130" s="14">
        <v>0</v>
      </c>
      <c r="BD130" s="14">
        <v>0</v>
      </c>
      <c r="BE130" s="14">
        <v>0</v>
      </c>
      <c r="BF130" s="14">
        <v>19500</v>
      </c>
      <c r="BG130" s="14">
        <v>16500</v>
      </c>
      <c r="BH130" s="14">
        <v>0</v>
      </c>
      <c r="BI130" s="14">
        <v>0</v>
      </c>
      <c r="BJ130" s="14">
        <v>0</v>
      </c>
      <c r="BK130" s="14">
        <v>0</v>
      </c>
      <c r="BL130" s="14">
        <v>0</v>
      </c>
      <c r="BM130" s="14">
        <v>0</v>
      </c>
      <c r="BN130" s="14">
        <v>0</v>
      </c>
      <c r="BO130" s="14">
        <v>0</v>
      </c>
      <c r="BP130" s="14">
        <v>0</v>
      </c>
      <c r="BQ130" s="14">
        <v>0</v>
      </c>
      <c r="BR130" s="14">
        <v>0</v>
      </c>
      <c r="BS130" s="14">
        <v>0</v>
      </c>
      <c r="BT130" s="14">
        <v>0</v>
      </c>
      <c r="BU130" s="14">
        <v>0</v>
      </c>
      <c r="BV130" s="14">
        <v>0</v>
      </c>
      <c r="BW130" s="14">
        <v>0</v>
      </c>
      <c r="BX130" s="14">
        <v>0</v>
      </c>
      <c r="BY130" s="14">
        <v>0</v>
      </c>
      <c r="BZ130" s="14">
        <v>0</v>
      </c>
      <c r="CA130" s="14">
        <v>0</v>
      </c>
      <c r="CB130" s="14">
        <v>0</v>
      </c>
      <c r="CC130" s="14">
        <v>0</v>
      </c>
    </row>
    <row r="131" spans="1:81" s="39" customFormat="1" ht="25.5">
      <c r="A131" s="18">
        <v>126</v>
      </c>
      <c r="B131" s="18" t="s">
        <v>880</v>
      </c>
      <c r="C131" s="36"/>
      <c r="D131" s="42" t="s">
        <v>531</v>
      </c>
      <c r="E131" s="44" t="s">
        <v>85</v>
      </c>
      <c r="F131" s="11" t="s">
        <v>189</v>
      </c>
      <c r="G131" s="11" t="s">
        <v>189</v>
      </c>
      <c r="H131" s="483">
        <v>1</v>
      </c>
      <c r="I131" s="11" t="s">
        <v>83</v>
      </c>
      <c r="J131" s="2">
        <f t="shared" si="8"/>
        <v>800</v>
      </c>
      <c r="K131" s="9">
        <v>10950</v>
      </c>
      <c r="L131" s="2">
        <f t="shared" si="5"/>
        <v>800</v>
      </c>
      <c r="M131" s="2">
        <f t="shared" si="6"/>
        <v>87600</v>
      </c>
      <c r="N131" s="2">
        <f t="shared" si="7"/>
        <v>8760000</v>
      </c>
      <c r="O131" s="240" t="s">
        <v>2149</v>
      </c>
      <c r="P131" s="247">
        <v>13800</v>
      </c>
      <c r="Q131" s="267">
        <v>13755</v>
      </c>
      <c r="R131" s="9"/>
      <c r="S131" s="9"/>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v>350</v>
      </c>
      <c r="BK131" s="44">
        <v>450</v>
      </c>
      <c r="BL131" s="44"/>
      <c r="BM131" s="44"/>
      <c r="BN131" s="44"/>
      <c r="BO131" s="44"/>
      <c r="BP131" s="44"/>
      <c r="BQ131" s="44"/>
      <c r="BR131" s="44"/>
      <c r="BS131" s="44"/>
      <c r="BT131" s="44"/>
      <c r="BU131" s="44"/>
      <c r="BV131" s="44"/>
      <c r="BW131" s="44"/>
      <c r="BX131" s="44"/>
      <c r="BY131" s="44"/>
      <c r="BZ131" s="44"/>
      <c r="CA131" s="44"/>
      <c r="CB131" s="44"/>
      <c r="CC131" s="44"/>
    </row>
    <row r="132" spans="1:81" s="39" customFormat="1" ht="25.5">
      <c r="A132" s="18">
        <v>127</v>
      </c>
      <c r="B132" s="18" t="s">
        <v>881</v>
      </c>
      <c r="C132" s="18">
        <v>2347</v>
      </c>
      <c r="D132" s="32" t="s">
        <v>103</v>
      </c>
      <c r="E132" s="33" t="s">
        <v>188</v>
      </c>
      <c r="F132" s="776" t="s">
        <v>332</v>
      </c>
      <c r="G132" s="776" t="s">
        <v>189</v>
      </c>
      <c r="H132" s="483">
        <v>1</v>
      </c>
      <c r="I132" s="776" t="s">
        <v>190</v>
      </c>
      <c r="J132" s="2">
        <f t="shared" si="8"/>
        <v>200</v>
      </c>
      <c r="K132" s="2">
        <v>19300</v>
      </c>
      <c r="L132" s="2">
        <f t="shared" si="5"/>
        <v>200</v>
      </c>
      <c r="M132" s="2">
        <f t="shared" si="6"/>
        <v>38600</v>
      </c>
      <c r="N132" s="2">
        <f t="shared" si="7"/>
        <v>3860000</v>
      </c>
      <c r="O132" s="240" t="s">
        <v>2233</v>
      </c>
      <c r="P132" s="247">
        <v>0</v>
      </c>
      <c r="Q132" s="242" t="s">
        <v>2248</v>
      </c>
      <c r="R132" s="5">
        <v>0</v>
      </c>
      <c r="S132" s="5">
        <v>0</v>
      </c>
      <c r="T132" s="14">
        <v>0</v>
      </c>
      <c r="U132" s="14">
        <v>0</v>
      </c>
      <c r="V132" s="14">
        <v>0</v>
      </c>
      <c r="W132" s="14">
        <v>0</v>
      </c>
      <c r="X132" s="14">
        <v>100</v>
      </c>
      <c r="Y132" s="14">
        <v>100</v>
      </c>
      <c r="Z132" s="14">
        <v>0</v>
      </c>
      <c r="AA132" s="14">
        <v>0</v>
      </c>
      <c r="AB132" s="14">
        <v>0</v>
      </c>
      <c r="AC132" s="14">
        <v>0</v>
      </c>
      <c r="AD132" s="14">
        <v>0</v>
      </c>
      <c r="AE132" s="14">
        <v>0</v>
      </c>
      <c r="AF132" s="1">
        <v>0</v>
      </c>
      <c r="AG132" s="14">
        <v>0</v>
      </c>
      <c r="AH132" s="14">
        <v>0</v>
      </c>
      <c r="AI132" s="14">
        <v>0</v>
      </c>
      <c r="AJ132" s="14">
        <v>0</v>
      </c>
      <c r="AK132" s="14">
        <v>0</v>
      </c>
      <c r="AL132" s="14">
        <v>0</v>
      </c>
      <c r="AM132" s="14">
        <v>0</v>
      </c>
      <c r="AN132" s="14">
        <v>0</v>
      </c>
      <c r="AO132" s="14">
        <v>0</v>
      </c>
      <c r="AP132" s="14">
        <v>0</v>
      </c>
      <c r="AQ132" s="14">
        <v>0</v>
      </c>
      <c r="AR132" s="14">
        <v>0</v>
      </c>
      <c r="AS132" s="14">
        <v>0</v>
      </c>
      <c r="AT132" s="14">
        <v>0</v>
      </c>
      <c r="AU132" s="14">
        <v>0</v>
      </c>
      <c r="AV132" s="14">
        <v>0</v>
      </c>
      <c r="AW132" s="14">
        <v>0</v>
      </c>
      <c r="AX132" s="14">
        <v>0</v>
      </c>
      <c r="AY132" s="14">
        <v>0</v>
      </c>
      <c r="AZ132" s="14">
        <v>0</v>
      </c>
      <c r="BA132" s="14">
        <v>0</v>
      </c>
      <c r="BB132" s="14">
        <v>0</v>
      </c>
      <c r="BC132" s="14">
        <v>0</v>
      </c>
      <c r="BD132" s="14">
        <v>0</v>
      </c>
      <c r="BE132" s="14">
        <v>0</v>
      </c>
      <c r="BF132" s="14">
        <v>0</v>
      </c>
      <c r="BG132" s="14">
        <v>0</v>
      </c>
      <c r="BH132" s="14">
        <v>0</v>
      </c>
      <c r="BI132" s="14">
        <v>0</v>
      </c>
      <c r="BJ132" s="14">
        <v>0</v>
      </c>
      <c r="BK132" s="14">
        <v>0</v>
      </c>
      <c r="BL132" s="14">
        <v>0</v>
      </c>
      <c r="BM132" s="14">
        <v>0</v>
      </c>
      <c r="BN132" s="14">
        <v>0</v>
      </c>
      <c r="BO132" s="14">
        <v>0</v>
      </c>
      <c r="BP132" s="14">
        <v>0</v>
      </c>
      <c r="BQ132" s="14">
        <v>0</v>
      </c>
      <c r="BR132" s="14">
        <v>0</v>
      </c>
      <c r="BS132" s="14">
        <v>0</v>
      </c>
      <c r="BT132" s="14">
        <v>0</v>
      </c>
      <c r="BU132" s="14">
        <v>0</v>
      </c>
      <c r="BV132" s="14">
        <v>0</v>
      </c>
      <c r="BW132" s="14">
        <v>0</v>
      </c>
      <c r="BX132" s="14">
        <v>0</v>
      </c>
      <c r="BY132" s="14">
        <v>0</v>
      </c>
      <c r="BZ132" s="14">
        <v>0</v>
      </c>
      <c r="CA132" s="14">
        <v>0</v>
      </c>
      <c r="CB132" s="14">
        <v>0</v>
      </c>
      <c r="CC132" s="14">
        <v>0</v>
      </c>
    </row>
    <row r="133" spans="1:81" s="39" customFormat="1" ht="31.5">
      <c r="A133" s="18">
        <v>128</v>
      </c>
      <c r="B133" s="18" t="s">
        <v>882</v>
      </c>
      <c r="C133" s="18">
        <v>2366</v>
      </c>
      <c r="D133" s="32" t="s">
        <v>243</v>
      </c>
      <c r="E133" s="33" t="s">
        <v>244</v>
      </c>
      <c r="F133" s="776" t="s">
        <v>334</v>
      </c>
      <c r="G133" s="776" t="s">
        <v>245</v>
      </c>
      <c r="H133" s="483">
        <v>1</v>
      </c>
      <c r="I133" s="776" t="s">
        <v>204</v>
      </c>
      <c r="J133" s="2">
        <f t="shared" si="8"/>
        <v>10200</v>
      </c>
      <c r="K133" s="2">
        <v>5152</v>
      </c>
      <c r="L133" s="2">
        <f t="shared" ref="L133:L138" si="9">SUM(R133:CC133)</f>
        <v>10200</v>
      </c>
      <c r="M133" s="2">
        <f t="shared" ref="M133:M196" si="10">N133*0.01</f>
        <v>525504</v>
      </c>
      <c r="N133" s="2">
        <f t="shared" ref="N133:N196" si="11">L133*K133</f>
        <v>52550400</v>
      </c>
      <c r="O133" s="240" t="s">
        <v>2233</v>
      </c>
      <c r="P133" s="247">
        <v>0</v>
      </c>
      <c r="Q133" s="242"/>
      <c r="R133" s="5">
        <v>0</v>
      </c>
      <c r="S133" s="5">
        <v>0</v>
      </c>
      <c r="T133" s="14">
        <v>0</v>
      </c>
      <c r="U133" s="14">
        <v>0</v>
      </c>
      <c r="V133" s="14">
        <v>3000</v>
      </c>
      <c r="W133" s="14">
        <v>3000</v>
      </c>
      <c r="X133" s="14">
        <v>0</v>
      </c>
      <c r="Y133" s="14">
        <v>0</v>
      </c>
      <c r="Z133" s="14">
        <v>0</v>
      </c>
      <c r="AA133" s="14">
        <v>0</v>
      </c>
      <c r="AB133" s="14">
        <v>0</v>
      </c>
      <c r="AC133" s="14">
        <v>0</v>
      </c>
      <c r="AD133" s="14">
        <v>0</v>
      </c>
      <c r="AE133" s="14">
        <v>0</v>
      </c>
      <c r="AF133" s="1">
        <v>0</v>
      </c>
      <c r="AG133" s="14">
        <v>0</v>
      </c>
      <c r="AH133" s="14">
        <v>0</v>
      </c>
      <c r="AI133" s="14">
        <v>0</v>
      </c>
      <c r="AJ133" s="14">
        <v>0</v>
      </c>
      <c r="AK133" s="14">
        <v>0</v>
      </c>
      <c r="AL133" s="14">
        <v>0</v>
      </c>
      <c r="AM133" s="14">
        <v>0</v>
      </c>
      <c r="AN133" s="14">
        <v>0</v>
      </c>
      <c r="AO133" s="14">
        <v>0</v>
      </c>
      <c r="AP133" s="14">
        <v>0</v>
      </c>
      <c r="AQ133" s="14">
        <v>0</v>
      </c>
      <c r="AR133" s="14">
        <v>0</v>
      </c>
      <c r="AS133" s="14">
        <v>0</v>
      </c>
      <c r="AT133" s="14">
        <v>800</v>
      </c>
      <c r="AU133" s="14">
        <v>1200</v>
      </c>
      <c r="AV133" s="14">
        <v>0</v>
      </c>
      <c r="AW133" s="14">
        <v>0</v>
      </c>
      <c r="AX133" s="14">
        <v>0</v>
      </c>
      <c r="AY133" s="14">
        <v>0</v>
      </c>
      <c r="AZ133" s="14">
        <v>0</v>
      </c>
      <c r="BA133" s="14">
        <v>0</v>
      </c>
      <c r="BB133" s="14">
        <v>0</v>
      </c>
      <c r="BC133" s="14">
        <v>0</v>
      </c>
      <c r="BD133" s="14">
        <v>0</v>
      </c>
      <c r="BE133" s="14">
        <v>0</v>
      </c>
      <c r="BF133" s="14">
        <v>200</v>
      </c>
      <c r="BG133" s="14">
        <v>200</v>
      </c>
      <c r="BH133" s="14">
        <v>0</v>
      </c>
      <c r="BI133" s="14">
        <v>0</v>
      </c>
      <c r="BJ133" s="14">
        <v>350</v>
      </c>
      <c r="BK133" s="14">
        <v>450</v>
      </c>
      <c r="BL133" s="14">
        <v>0</v>
      </c>
      <c r="BM133" s="14">
        <v>0</v>
      </c>
      <c r="BN133" s="14">
        <v>0</v>
      </c>
      <c r="BO133" s="14">
        <v>0</v>
      </c>
      <c r="BP133" s="14">
        <v>0</v>
      </c>
      <c r="BQ133" s="14">
        <v>0</v>
      </c>
      <c r="BR133" s="14">
        <v>0</v>
      </c>
      <c r="BS133" s="14">
        <v>0</v>
      </c>
      <c r="BT133" s="14">
        <v>0</v>
      </c>
      <c r="BU133" s="14">
        <v>0</v>
      </c>
      <c r="BV133" s="14">
        <v>0</v>
      </c>
      <c r="BW133" s="14">
        <v>0</v>
      </c>
      <c r="BX133" s="14">
        <v>0</v>
      </c>
      <c r="BY133" s="14">
        <v>0</v>
      </c>
      <c r="BZ133" s="14">
        <v>500</v>
      </c>
      <c r="CA133" s="14">
        <v>500</v>
      </c>
      <c r="CB133" s="14">
        <v>0</v>
      </c>
      <c r="CC133" s="14">
        <v>0</v>
      </c>
    </row>
    <row r="134" spans="1:81" s="39" customFormat="1" ht="31.5">
      <c r="A134" s="18">
        <v>129</v>
      </c>
      <c r="B134" s="18" t="s">
        <v>883</v>
      </c>
      <c r="C134" s="18">
        <v>2410</v>
      </c>
      <c r="D134" s="61" t="s">
        <v>391</v>
      </c>
      <c r="E134" s="33" t="s">
        <v>339</v>
      </c>
      <c r="F134" s="776" t="s">
        <v>331</v>
      </c>
      <c r="G134" s="776" t="s">
        <v>187</v>
      </c>
      <c r="H134" s="483">
        <v>1</v>
      </c>
      <c r="I134" s="776" t="s">
        <v>204</v>
      </c>
      <c r="J134" s="2">
        <f t="shared" si="8"/>
        <v>2000</v>
      </c>
      <c r="K134" s="2">
        <v>8348</v>
      </c>
      <c r="L134" s="2">
        <f t="shared" si="9"/>
        <v>2000</v>
      </c>
      <c r="M134" s="2">
        <f t="shared" si="10"/>
        <v>166960</v>
      </c>
      <c r="N134" s="2">
        <f t="shared" si="11"/>
        <v>16696000</v>
      </c>
      <c r="O134" s="240" t="s">
        <v>2149</v>
      </c>
      <c r="P134" s="247">
        <v>9987</v>
      </c>
      <c r="Q134" s="242" t="s">
        <v>2249</v>
      </c>
      <c r="R134" s="5">
        <v>0</v>
      </c>
      <c r="S134" s="5">
        <v>0</v>
      </c>
      <c r="T134" s="14">
        <v>0</v>
      </c>
      <c r="U134" s="14">
        <v>0</v>
      </c>
      <c r="V134" s="14">
        <v>0</v>
      </c>
      <c r="W134" s="14">
        <v>0</v>
      </c>
      <c r="X134" s="14">
        <v>0</v>
      </c>
      <c r="Y134" s="14">
        <v>0</v>
      </c>
      <c r="Z134" s="14">
        <v>0</v>
      </c>
      <c r="AA134" s="14">
        <v>0</v>
      </c>
      <c r="AB134" s="14">
        <v>0</v>
      </c>
      <c r="AC134" s="14">
        <v>0</v>
      </c>
      <c r="AD134" s="14">
        <v>0</v>
      </c>
      <c r="AE134" s="14">
        <v>0</v>
      </c>
      <c r="AF134" s="1">
        <v>0</v>
      </c>
      <c r="AG134" s="14">
        <v>0</v>
      </c>
      <c r="AH134" s="14">
        <v>0</v>
      </c>
      <c r="AI134" s="14">
        <v>0</v>
      </c>
      <c r="AJ134" s="14">
        <v>0</v>
      </c>
      <c r="AK134" s="14">
        <v>0</v>
      </c>
      <c r="AL134" s="14">
        <v>0</v>
      </c>
      <c r="AM134" s="14">
        <v>0</v>
      </c>
      <c r="AN134" s="14">
        <v>0</v>
      </c>
      <c r="AO134" s="14">
        <v>0</v>
      </c>
      <c r="AP134" s="14">
        <v>0</v>
      </c>
      <c r="AQ134" s="14">
        <v>0</v>
      </c>
      <c r="AR134" s="14">
        <v>0</v>
      </c>
      <c r="AS134" s="14">
        <v>0</v>
      </c>
      <c r="AT134" s="14">
        <v>0</v>
      </c>
      <c r="AU134" s="14">
        <v>0</v>
      </c>
      <c r="AV134" s="14">
        <v>0</v>
      </c>
      <c r="AW134" s="14">
        <v>0</v>
      </c>
      <c r="AX134" s="14">
        <v>0</v>
      </c>
      <c r="AY134" s="14">
        <v>0</v>
      </c>
      <c r="AZ134" s="14">
        <v>0</v>
      </c>
      <c r="BA134" s="14">
        <v>0</v>
      </c>
      <c r="BB134" s="14">
        <v>0</v>
      </c>
      <c r="BC134" s="14">
        <v>0</v>
      </c>
      <c r="BD134" s="14">
        <v>0</v>
      </c>
      <c r="BE134" s="14">
        <v>0</v>
      </c>
      <c r="BF134" s="14">
        <v>1000</v>
      </c>
      <c r="BG134" s="14">
        <v>1000</v>
      </c>
      <c r="BH134" s="14">
        <v>0</v>
      </c>
      <c r="BI134" s="14">
        <v>0</v>
      </c>
      <c r="BJ134" s="14">
        <v>0</v>
      </c>
      <c r="BK134" s="14">
        <v>0</v>
      </c>
      <c r="BL134" s="14">
        <v>0</v>
      </c>
      <c r="BM134" s="14">
        <v>0</v>
      </c>
      <c r="BN134" s="14">
        <v>0</v>
      </c>
      <c r="BO134" s="14">
        <v>0</v>
      </c>
      <c r="BP134" s="14">
        <v>0</v>
      </c>
      <c r="BQ134" s="14">
        <v>0</v>
      </c>
      <c r="BR134" s="14">
        <v>0</v>
      </c>
      <c r="BS134" s="14">
        <v>0</v>
      </c>
      <c r="BT134" s="14">
        <v>0</v>
      </c>
      <c r="BU134" s="14">
        <v>0</v>
      </c>
      <c r="BV134" s="14">
        <v>0</v>
      </c>
      <c r="BW134" s="14">
        <v>0</v>
      </c>
      <c r="BX134" s="14">
        <v>0</v>
      </c>
      <c r="BY134" s="14">
        <v>0</v>
      </c>
      <c r="BZ134" s="14">
        <v>0</v>
      </c>
      <c r="CA134" s="14">
        <v>0</v>
      </c>
      <c r="CB134" s="14">
        <v>0</v>
      </c>
      <c r="CC134" s="14">
        <v>0</v>
      </c>
    </row>
    <row r="135" spans="1:81" s="39" customFormat="1" ht="25.5">
      <c r="A135" s="18">
        <v>130</v>
      </c>
      <c r="B135" s="18" t="s">
        <v>884</v>
      </c>
      <c r="C135" s="18">
        <v>2422</v>
      </c>
      <c r="D135" s="33" t="s">
        <v>301</v>
      </c>
      <c r="E135" s="33" t="s">
        <v>267</v>
      </c>
      <c r="F135" s="776" t="s">
        <v>331</v>
      </c>
      <c r="G135" s="776" t="s">
        <v>187</v>
      </c>
      <c r="H135" s="483">
        <v>1</v>
      </c>
      <c r="I135" s="776" t="s">
        <v>204</v>
      </c>
      <c r="J135" s="2">
        <f t="shared" si="8"/>
        <v>16000</v>
      </c>
      <c r="K135" s="2">
        <v>5000</v>
      </c>
      <c r="L135" s="2">
        <f t="shared" si="9"/>
        <v>16000</v>
      </c>
      <c r="M135" s="2">
        <f t="shared" si="10"/>
        <v>800000</v>
      </c>
      <c r="N135" s="2">
        <f t="shared" si="11"/>
        <v>80000000</v>
      </c>
      <c r="O135" s="240" t="s">
        <v>2233</v>
      </c>
      <c r="P135" s="247">
        <v>0</v>
      </c>
      <c r="Q135" s="242"/>
      <c r="R135" s="5">
        <v>0</v>
      </c>
      <c r="S135" s="5">
        <v>0</v>
      </c>
      <c r="T135" s="14">
        <v>0</v>
      </c>
      <c r="U135" s="14">
        <v>0</v>
      </c>
      <c r="V135" s="14">
        <v>4000</v>
      </c>
      <c r="W135" s="14">
        <v>4000</v>
      </c>
      <c r="X135" s="14">
        <v>0</v>
      </c>
      <c r="Y135" s="14">
        <v>0</v>
      </c>
      <c r="Z135" s="14">
        <v>0</v>
      </c>
      <c r="AA135" s="14">
        <v>0</v>
      </c>
      <c r="AB135" s="14">
        <v>0</v>
      </c>
      <c r="AC135" s="14">
        <v>0</v>
      </c>
      <c r="AD135" s="14">
        <v>0</v>
      </c>
      <c r="AE135" s="14">
        <v>0</v>
      </c>
      <c r="AF135" s="1">
        <v>0</v>
      </c>
      <c r="AG135" s="14">
        <v>0</v>
      </c>
      <c r="AH135" s="14">
        <v>0</v>
      </c>
      <c r="AI135" s="14">
        <v>0</v>
      </c>
      <c r="AJ135" s="14">
        <v>0</v>
      </c>
      <c r="AK135" s="14">
        <v>0</v>
      </c>
      <c r="AL135" s="14">
        <v>0</v>
      </c>
      <c r="AM135" s="14">
        <v>0</v>
      </c>
      <c r="AN135" s="14">
        <v>0</v>
      </c>
      <c r="AO135" s="14">
        <v>0</v>
      </c>
      <c r="AP135" s="14">
        <v>0</v>
      </c>
      <c r="AQ135" s="14">
        <v>0</v>
      </c>
      <c r="AR135" s="14">
        <v>2100</v>
      </c>
      <c r="AS135" s="14">
        <v>1900</v>
      </c>
      <c r="AT135" s="14">
        <v>800</v>
      </c>
      <c r="AU135" s="14">
        <v>1200</v>
      </c>
      <c r="AV135" s="14">
        <v>0</v>
      </c>
      <c r="AW135" s="14">
        <v>0</v>
      </c>
      <c r="AX135" s="14">
        <v>0</v>
      </c>
      <c r="AY135" s="14">
        <v>0</v>
      </c>
      <c r="AZ135" s="14">
        <v>0</v>
      </c>
      <c r="BA135" s="14">
        <v>0</v>
      </c>
      <c r="BB135" s="14">
        <v>0</v>
      </c>
      <c r="BC135" s="14">
        <v>0</v>
      </c>
      <c r="BD135" s="14">
        <v>0</v>
      </c>
      <c r="BE135" s="14">
        <v>0</v>
      </c>
      <c r="BF135" s="14">
        <v>1000</v>
      </c>
      <c r="BG135" s="14">
        <v>1000</v>
      </c>
      <c r="BH135" s="14">
        <v>0</v>
      </c>
      <c r="BI135" s="14">
        <v>0</v>
      </c>
      <c r="BJ135" s="14">
        <v>0</v>
      </c>
      <c r="BK135" s="14">
        <v>0</v>
      </c>
      <c r="BL135" s="14">
        <v>0</v>
      </c>
      <c r="BM135" s="14">
        <v>0</v>
      </c>
      <c r="BN135" s="14">
        <v>0</v>
      </c>
      <c r="BO135" s="14">
        <v>0</v>
      </c>
      <c r="BP135" s="14">
        <v>0</v>
      </c>
      <c r="BQ135" s="14">
        <v>0</v>
      </c>
      <c r="BR135" s="14">
        <v>0</v>
      </c>
      <c r="BS135" s="14">
        <v>0</v>
      </c>
      <c r="BT135" s="14">
        <v>0</v>
      </c>
      <c r="BU135" s="14">
        <v>0</v>
      </c>
      <c r="BV135" s="14">
        <v>0</v>
      </c>
      <c r="BW135" s="14">
        <v>0</v>
      </c>
      <c r="BX135" s="14">
        <v>0</v>
      </c>
      <c r="BY135" s="14">
        <v>0</v>
      </c>
      <c r="BZ135" s="14">
        <v>0</v>
      </c>
      <c r="CA135" s="14">
        <v>0</v>
      </c>
      <c r="CB135" s="14">
        <v>0</v>
      </c>
      <c r="CC135" s="14">
        <v>0</v>
      </c>
    </row>
    <row r="136" spans="1:81" s="39" customFormat="1" ht="25.5">
      <c r="A136" s="18">
        <v>131</v>
      </c>
      <c r="B136" s="18" t="s">
        <v>885</v>
      </c>
      <c r="C136" s="18">
        <v>2426</v>
      </c>
      <c r="D136" s="32" t="s">
        <v>0</v>
      </c>
      <c r="E136" s="33" t="s">
        <v>179</v>
      </c>
      <c r="F136" s="776" t="s">
        <v>332</v>
      </c>
      <c r="G136" s="776" t="s">
        <v>189</v>
      </c>
      <c r="H136" s="483">
        <v>1</v>
      </c>
      <c r="I136" s="776" t="s">
        <v>145</v>
      </c>
      <c r="J136" s="2">
        <f t="shared" si="8"/>
        <v>240</v>
      </c>
      <c r="K136" s="2">
        <v>115500</v>
      </c>
      <c r="L136" s="2">
        <f t="shared" si="9"/>
        <v>240</v>
      </c>
      <c r="M136" s="2">
        <f t="shared" si="10"/>
        <v>277200</v>
      </c>
      <c r="N136" s="2">
        <f t="shared" si="11"/>
        <v>27720000</v>
      </c>
      <c r="O136" s="240" t="s">
        <v>2233</v>
      </c>
      <c r="P136" s="247">
        <v>0</v>
      </c>
      <c r="Q136" s="242" t="s">
        <v>2235</v>
      </c>
      <c r="R136" s="5">
        <v>130</v>
      </c>
      <c r="S136" s="5">
        <v>110</v>
      </c>
      <c r="T136" s="14">
        <v>0</v>
      </c>
      <c r="U136" s="14">
        <v>0</v>
      </c>
      <c r="V136" s="14">
        <v>0</v>
      </c>
      <c r="W136" s="14">
        <v>0</v>
      </c>
      <c r="X136" s="14">
        <v>0</v>
      </c>
      <c r="Y136" s="14">
        <v>0</v>
      </c>
      <c r="Z136" s="14">
        <v>0</v>
      </c>
      <c r="AA136" s="14">
        <v>0</v>
      </c>
      <c r="AB136" s="14">
        <v>0</v>
      </c>
      <c r="AC136" s="14">
        <v>0</v>
      </c>
      <c r="AD136" s="14">
        <v>0</v>
      </c>
      <c r="AE136" s="14">
        <v>0</v>
      </c>
      <c r="AF136" s="1">
        <v>0</v>
      </c>
      <c r="AG136" s="14">
        <v>0</v>
      </c>
      <c r="AH136" s="14">
        <v>0</v>
      </c>
      <c r="AI136" s="14">
        <v>0</v>
      </c>
      <c r="AJ136" s="14">
        <v>0</v>
      </c>
      <c r="AK136" s="14">
        <v>0</v>
      </c>
      <c r="AL136" s="14">
        <v>0</v>
      </c>
      <c r="AM136" s="14">
        <v>0</v>
      </c>
      <c r="AN136" s="14">
        <v>0</v>
      </c>
      <c r="AO136" s="14">
        <v>0</v>
      </c>
      <c r="AP136" s="14">
        <v>0</v>
      </c>
      <c r="AQ136" s="14">
        <v>0</v>
      </c>
      <c r="AR136" s="14">
        <v>0</v>
      </c>
      <c r="AS136" s="14">
        <v>0</v>
      </c>
      <c r="AT136" s="14">
        <v>0</v>
      </c>
      <c r="AU136" s="14">
        <v>0</v>
      </c>
      <c r="AV136" s="14">
        <v>0</v>
      </c>
      <c r="AW136" s="14">
        <v>0</v>
      </c>
      <c r="AX136" s="14">
        <v>0</v>
      </c>
      <c r="AY136" s="14">
        <v>0</v>
      </c>
      <c r="AZ136" s="14">
        <v>0</v>
      </c>
      <c r="BA136" s="14">
        <v>0</v>
      </c>
      <c r="BB136" s="14">
        <v>0</v>
      </c>
      <c r="BC136" s="14">
        <v>0</v>
      </c>
      <c r="BD136" s="14">
        <v>0</v>
      </c>
      <c r="BE136" s="14">
        <v>0</v>
      </c>
      <c r="BF136" s="14">
        <v>0</v>
      </c>
      <c r="BG136" s="14">
        <v>0</v>
      </c>
      <c r="BH136" s="14">
        <v>0</v>
      </c>
      <c r="BI136" s="14">
        <v>0</v>
      </c>
      <c r="BJ136" s="14">
        <v>0</v>
      </c>
      <c r="BK136" s="14">
        <v>0</v>
      </c>
      <c r="BL136" s="14">
        <v>0</v>
      </c>
      <c r="BM136" s="14">
        <v>0</v>
      </c>
      <c r="BN136" s="14">
        <v>0</v>
      </c>
      <c r="BO136" s="14">
        <v>0</v>
      </c>
      <c r="BP136" s="14">
        <v>0</v>
      </c>
      <c r="BQ136" s="14">
        <v>0</v>
      </c>
      <c r="BR136" s="14">
        <v>0</v>
      </c>
      <c r="BS136" s="14">
        <v>0</v>
      </c>
      <c r="BT136" s="14">
        <v>0</v>
      </c>
      <c r="BU136" s="14">
        <v>0</v>
      </c>
      <c r="BV136" s="14">
        <v>0</v>
      </c>
      <c r="BW136" s="14">
        <v>0</v>
      </c>
      <c r="BX136" s="14">
        <v>0</v>
      </c>
      <c r="BY136" s="14">
        <v>0</v>
      </c>
      <c r="BZ136" s="14">
        <v>0</v>
      </c>
      <c r="CA136" s="14">
        <v>0</v>
      </c>
      <c r="CB136" s="14">
        <v>0</v>
      </c>
      <c r="CC136" s="14">
        <v>0</v>
      </c>
    </row>
    <row r="137" spans="1:81" s="38" customFormat="1" ht="31.5">
      <c r="A137" s="18">
        <v>132</v>
      </c>
      <c r="B137" s="18" t="s">
        <v>886</v>
      </c>
      <c r="C137" s="18">
        <v>2501</v>
      </c>
      <c r="D137" s="32" t="s">
        <v>251</v>
      </c>
      <c r="E137" s="33" t="s">
        <v>263</v>
      </c>
      <c r="F137" s="776" t="s">
        <v>382</v>
      </c>
      <c r="G137" s="776" t="s">
        <v>250</v>
      </c>
      <c r="H137" s="483">
        <v>1</v>
      </c>
      <c r="I137" s="776" t="s">
        <v>145</v>
      </c>
      <c r="J137" s="2">
        <f t="shared" si="8"/>
        <v>1890</v>
      </c>
      <c r="K137" s="2">
        <v>28500</v>
      </c>
      <c r="L137" s="2">
        <f t="shared" si="9"/>
        <v>1890</v>
      </c>
      <c r="M137" s="2">
        <f t="shared" si="10"/>
        <v>538650</v>
      </c>
      <c r="N137" s="2">
        <f t="shared" si="11"/>
        <v>53865000</v>
      </c>
      <c r="O137" s="240" t="s">
        <v>2233</v>
      </c>
      <c r="P137" s="247">
        <v>0</v>
      </c>
      <c r="Q137" s="242"/>
      <c r="R137" s="5">
        <v>300</v>
      </c>
      <c r="S137" s="5">
        <v>300</v>
      </c>
      <c r="T137" s="14">
        <v>0</v>
      </c>
      <c r="U137" s="14">
        <v>0</v>
      </c>
      <c r="V137" s="14">
        <v>0</v>
      </c>
      <c r="W137" s="14">
        <v>0</v>
      </c>
      <c r="X137" s="14">
        <v>0</v>
      </c>
      <c r="Y137" s="14">
        <v>0</v>
      </c>
      <c r="Z137" s="14">
        <v>0</v>
      </c>
      <c r="AA137" s="14">
        <v>0</v>
      </c>
      <c r="AB137" s="14">
        <v>0</v>
      </c>
      <c r="AC137" s="14">
        <v>0</v>
      </c>
      <c r="AD137" s="14">
        <v>0</v>
      </c>
      <c r="AE137" s="14">
        <v>0</v>
      </c>
      <c r="AF137" s="1">
        <v>0</v>
      </c>
      <c r="AG137" s="14">
        <v>0</v>
      </c>
      <c r="AH137" s="14">
        <v>0</v>
      </c>
      <c r="AI137" s="14">
        <v>0</v>
      </c>
      <c r="AJ137" s="14">
        <v>0</v>
      </c>
      <c r="AK137" s="14">
        <v>0</v>
      </c>
      <c r="AL137" s="14">
        <v>0</v>
      </c>
      <c r="AM137" s="14">
        <v>0</v>
      </c>
      <c r="AN137" s="14">
        <v>0</v>
      </c>
      <c r="AO137" s="14">
        <v>0</v>
      </c>
      <c r="AP137" s="14">
        <v>0</v>
      </c>
      <c r="AQ137" s="14">
        <v>0</v>
      </c>
      <c r="AR137" s="14">
        <v>0</v>
      </c>
      <c r="AS137" s="14">
        <v>0</v>
      </c>
      <c r="AT137" s="14">
        <v>100</v>
      </c>
      <c r="AU137" s="14">
        <v>100</v>
      </c>
      <c r="AV137" s="14">
        <v>0</v>
      </c>
      <c r="AW137" s="14">
        <v>0</v>
      </c>
      <c r="AX137" s="14">
        <v>0</v>
      </c>
      <c r="AY137" s="14">
        <v>0</v>
      </c>
      <c r="AZ137" s="14">
        <v>0</v>
      </c>
      <c r="BA137" s="14">
        <v>0</v>
      </c>
      <c r="BB137" s="14">
        <v>0</v>
      </c>
      <c r="BC137" s="14">
        <v>0</v>
      </c>
      <c r="BD137" s="14">
        <v>0</v>
      </c>
      <c r="BE137" s="14">
        <v>0</v>
      </c>
      <c r="BF137" s="14">
        <v>20</v>
      </c>
      <c r="BG137" s="14">
        <v>20</v>
      </c>
      <c r="BH137" s="14">
        <v>0</v>
      </c>
      <c r="BI137" s="14">
        <v>0</v>
      </c>
      <c r="BJ137" s="14">
        <v>0</v>
      </c>
      <c r="BK137" s="14">
        <v>0</v>
      </c>
      <c r="BL137" s="14">
        <v>0</v>
      </c>
      <c r="BM137" s="14">
        <v>0</v>
      </c>
      <c r="BN137" s="14">
        <v>250</v>
      </c>
      <c r="BO137" s="14">
        <v>300</v>
      </c>
      <c r="BP137" s="14">
        <v>0</v>
      </c>
      <c r="BQ137" s="14">
        <v>0</v>
      </c>
      <c r="BR137" s="14">
        <v>0</v>
      </c>
      <c r="BS137" s="14">
        <v>0</v>
      </c>
      <c r="BT137" s="14">
        <v>0</v>
      </c>
      <c r="BU137" s="14">
        <v>0</v>
      </c>
      <c r="BV137" s="14">
        <v>0</v>
      </c>
      <c r="BW137" s="14">
        <v>0</v>
      </c>
      <c r="BX137" s="14">
        <v>0</v>
      </c>
      <c r="BY137" s="14">
        <v>0</v>
      </c>
      <c r="BZ137" s="14">
        <v>0</v>
      </c>
      <c r="CA137" s="14">
        <v>0</v>
      </c>
      <c r="CB137" s="14">
        <v>250</v>
      </c>
      <c r="CC137" s="14">
        <v>250</v>
      </c>
    </row>
    <row r="138" spans="1:81" s="38" customFormat="1" ht="31.5">
      <c r="A138" s="18">
        <v>133</v>
      </c>
      <c r="B138" s="18" t="s">
        <v>887</v>
      </c>
      <c r="C138" s="18">
        <v>2503</v>
      </c>
      <c r="D138" s="32" t="s">
        <v>251</v>
      </c>
      <c r="E138" s="15" t="s">
        <v>365</v>
      </c>
      <c r="F138" s="776" t="s">
        <v>382</v>
      </c>
      <c r="G138" s="776" t="s">
        <v>250</v>
      </c>
      <c r="H138" s="483">
        <v>1</v>
      </c>
      <c r="I138" s="776" t="s">
        <v>145</v>
      </c>
      <c r="J138" s="2">
        <f t="shared" si="8"/>
        <v>540</v>
      </c>
      <c r="K138" s="2">
        <v>32500</v>
      </c>
      <c r="L138" s="2">
        <f t="shared" si="9"/>
        <v>540</v>
      </c>
      <c r="M138" s="2">
        <f t="shared" si="10"/>
        <v>175500</v>
      </c>
      <c r="N138" s="2">
        <f t="shared" si="11"/>
        <v>17550000</v>
      </c>
      <c r="O138" s="240" t="s">
        <v>2233</v>
      </c>
      <c r="P138" s="247">
        <v>0</v>
      </c>
      <c r="Q138" s="242"/>
      <c r="R138" s="5">
        <v>0</v>
      </c>
      <c r="S138" s="5">
        <v>0</v>
      </c>
      <c r="T138" s="14">
        <v>0</v>
      </c>
      <c r="U138" s="14">
        <v>0</v>
      </c>
      <c r="V138" s="14">
        <v>0</v>
      </c>
      <c r="W138" s="14">
        <v>0</v>
      </c>
      <c r="X138" s="14">
        <v>0</v>
      </c>
      <c r="Y138" s="14">
        <v>0</v>
      </c>
      <c r="Z138" s="14">
        <v>0</v>
      </c>
      <c r="AA138" s="14">
        <v>0</v>
      </c>
      <c r="AB138" s="14">
        <v>0</v>
      </c>
      <c r="AC138" s="14">
        <v>0</v>
      </c>
      <c r="AD138" s="14">
        <v>0</v>
      </c>
      <c r="AE138" s="14">
        <v>0</v>
      </c>
      <c r="AF138" s="1">
        <v>0</v>
      </c>
      <c r="AG138" s="14">
        <v>0</v>
      </c>
      <c r="AH138" s="14">
        <v>0</v>
      </c>
      <c r="AI138" s="14">
        <v>0</v>
      </c>
      <c r="AJ138" s="14">
        <v>0</v>
      </c>
      <c r="AK138" s="14">
        <v>0</v>
      </c>
      <c r="AL138" s="14">
        <v>0</v>
      </c>
      <c r="AM138" s="14">
        <v>0</v>
      </c>
      <c r="AN138" s="14">
        <v>0</v>
      </c>
      <c r="AO138" s="14">
        <v>0</v>
      </c>
      <c r="AP138" s="14">
        <v>0</v>
      </c>
      <c r="AQ138" s="14">
        <v>0</v>
      </c>
      <c r="AR138" s="14">
        <v>0</v>
      </c>
      <c r="AS138" s="14">
        <v>0</v>
      </c>
      <c r="AT138" s="14">
        <v>0</v>
      </c>
      <c r="AU138" s="14">
        <v>0</v>
      </c>
      <c r="AV138" s="14">
        <v>0</v>
      </c>
      <c r="AW138" s="14">
        <v>0</v>
      </c>
      <c r="AX138" s="14">
        <v>0</v>
      </c>
      <c r="AY138" s="14">
        <v>0</v>
      </c>
      <c r="AZ138" s="14">
        <v>0</v>
      </c>
      <c r="BA138" s="14">
        <v>0</v>
      </c>
      <c r="BB138" s="14">
        <v>0</v>
      </c>
      <c r="BC138" s="14">
        <v>0</v>
      </c>
      <c r="BD138" s="14">
        <v>0</v>
      </c>
      <c r="BE138" s="14">
        <v>0</v>
      </c>
      <c r="BF138" s="14">
        <v>20</v>
      </c>
      <c r="BG138" s="14">
        <v>20</v>
      </c>
      <c r="BH138" s="14">
        <v>0</v>
      </c>
      <c r="BI138" s="14">
        <v>0</v>
      </c>
      <c r="BJ138" s="14">
        <v>0</v>
      </c>
      <c r="BK138" s="14">
        <v>0</v>
      </c>
      <c r="BL138" s="14">
        <v>0</v>
      </c>
      <c r="BM138" s="14">
        <v>0</v>
      </c>
      <c r="BN138" s="14">
        <v>0</v>
      </c>
      <c r="BO138" s="14">
        <v>0</v>
      </c>
      <c r="BP138" s="14">
        <v>0</v>
      </c>
      <c r="BQ138" s="14">
        <v>0</v>
      </c>
      <c r="BR138" s="14">
        <v>0</v>
      </c>
      <c r="BS138" s="14">
        <v>0</v>
      </c>
      <c r="BT138" s="14">
        <v>0</v>
      </c>
      <c r="BU138" s="14">
        <v>0</v>
      </c>
      <c r="BV138" s="14">
        <v>0</v>
      </c>
      <c r="BW138" s="14">
        <v>0</v>
      </c>
      <c r="BX138" s="14">
        <v>0</v>
      </c>
      <c r="BY138" s="14">
        <v>0</v>
      </c>
      <c r="BZ138" s="14">
        <v>0</v>
      </c>
      <c r="CA138" s="14">
        <v>0</v>
      </c>
      <c r="CB138" s="14">
        <v>250</v>
      </c>
      <c r="CC138" s="14">
        <v>250</v>
      </c>
    </row>
    <row r="139" spans="1:81" s="30" customFormat="1" ht="25.5">
      <c r="A139" s="18">
        <v>134</v>
      </c>
      <c r="B139" s="18" t="s">
        <v>888</v>
      </c>
      <c r="C139" s="18">
        <v>1219</v>
      </c>
      <c r="D139" s="32" t="s">
        <v>49</v>
      </c>
      <c r="E139" s="33" t="s">
        <v>146</v>
      </c>
      <c r="F139" s="776" t="s">
        <v>331</v>
      </c>
      <c r="G139" s="776" t="s">
        <v>187</v>
      </c>
      <c r="H139" s="483">
        <v>1</v>
      </c>
      <c r="I139" s="776" t="s">
        <v>204</v>
      </c>
      <c r="J139" s="2">
        <f t="shared" si="8"/>
        <v>20000</v>
      </c>
      <c r="K139" s="2">
        <v>6195</v>
      </c>
      <c r="L139" s="2">
        <f t="shared" ref="L139:L143" si="12">SUM(R139:CC139)</f>
        <v>20000</v>
      </c>
      <c r="M139" s="2">
        <f t="shared" si="10"/>
        <v>1239000</v>
      </c>
      <c r="N139" s="2">
        <f t="shared" si="11"/>
        <v>123900000</v>
      </c>
      <c r="O139" s="240" t="s">
        <v>2149</v>
      </c>
      <c r="P139" s="247">
        <v>6500</v>
      </c>
      <c r="Q139" s="241" t="s">
        <v>2246</v>
      </c>
      <c r="R139" s="5">
        <v>0</v>
      </c>
      <c r="S139" s="5">
        <v>0</v>
      </c>
      <c r="T139" s="14">
        <v>0</v>
      </c>
      <c r="U139" s="14">
        <v>0</v>
      </c>
      <c r="V139" s="14">
        <v>0</v>
      </c>
      <c r="W139" s="14">
        <v>0</v>
      </c>
      <c r="X139" s="14">
        <v>0</v>
      </c>
      <c r="Y139" s="14">
        <v>0</v>
      </c>
      <c r="Z139" s="14">
        <v>0</v>
      </c>
      <c r="AA139" s="14">
        <v>0</v>
      </c>
      <c r="AB139" s="14">
        <v>0</v>
      </c>
      <c r="AC139" s="14">
        <v>0</v>
      </c>
      <c r="AD139" s="14">
        <v>0</v>
      </c>
      <c r="AE139" s="14">
        <v>0</v>
      </c>
      <c r="AF139" s="1">
        <v>0</v>
      </c>
      <c r="AG139" s="14">
        <v>0</v>
      </c>
      <c r="AH139" s="14">
        <v>0</v>
      </c>
      <c r="AI139" s="14">
        <v>0</v>
      </c>
      <c r="AJ139" s="14">
        <v>0</v>
      </c>
      <c r="AK139" s="14">
        <v>0</v>
      </c>
      <c r="AL139" s="14">
        <v>0</v>
      </c>
      <c r="AM139" s="14">
        <v>0</v>
      </c>
      <c r="AN139" s="14">
        <v>0</v>
      </c>
      <c r="AO139" s="14">
        <v>0</v>
      </c>
      <c r="AP139" s="14">
        <v>0</v>
      </c>
      <c r="AQ139" s="14">
        <v>0</v>
      </c>
      <c r="AR139" s="14">
        <v>0</v>
      </c>
      <c r="AS139" s="14">
        <v>0</v>
      </c>
      <c r="AT139" s="14">
        <v>0</v>
      </c>
      <c r="AU139" s="14">
        <v>0</v>
      </c>
      <c r="AV139" s="14">
        <v>10000</v>
      </c>
      <c r="AW139" s="14">
        <v>10000</v>
      </c>
      <c r="AX139" s="14">
        <v>0</v>
      </c>
      <c r="AY139" s="14">
        <v>0</v>
      </c>
      <c r="AZ139" s="14">
        <v>0</v>
      </c>
      <c r="BA139" s="14">
        <v>0</v>
      </c>
      <c r="BB139" s="14">
        <v>0</v>
      </c>
      <c r="BC139" s="14">
        <v>0</v>
      </c>
      <c r="BD139" s="14">
        <v>0</v>
      </c>
      <c r="BE139" s="14">
        <v>0</v>
      </c>
      <c r="BF139" s="14">
        <v>0</v>
      </c>
      <c r="BG139" s="14">
        <v>0</v>
      </c>
      <c r="BH139" s="14">
        <v>0</v>
      </c>
      <c r="BI139" s="14">
        <v>0</v>
      </c>
      <c r="BJ139" s="14">
        <v>0</v>
      </c>
      <c r="BK139" s="14">
        <v>0</v>
      </c>
      <c r="BL139" s="14">
        <v>0</v>
      </c>
      <c r="BM139" s="14">
        <v>0</v>
      </c>
      <c r="BN139" s="14">
        <v>0</v>
      </c>
      <c r="BO139" s="14">
        <v>0</v>
      </c>
      <c r="BP139" s="14">
        <v>0</v>
      </c>
      <c r="BQ139" s="14">
        <v>0</v>
      </c>
      <c r="BR139" s="14">
        <v>0</v>
      </c>
      <c r="BS139" s="14">
        <v>0</v>
      </c>
      <c r="BT139" s="14">
        <v>0</v>
      </c>
      <c r="BU139" s="14">
        <v>0</v>
      </c>
      <c r="BV139" s="14">
        <v>0</v>
      </c>
      <c r="BW139" s="14">
        <v>0</v>
      </c>
      <c r="BX139" s="14">
        <v>0</v>
      </c>
      <c r="BY139" s="14">
        <v>0</v>
      </c>
      <c r="BZ139" s="14">
        <v>0</v>
      </c>
      <c r="CA139" s="14">
        <v>0</v>
      </c>
      <c r="CB139" s="14">
        <v>0</v>
      </c>
      <c r="CC139" s="14">
        <v>0</v>
      </c>
    </row>
    <row r="140" spans="1:81" s="30" customFormat="1" ht="25.5">
      <c r="A140" s="18">
        <v>135</v>
      </c>
      <c r="B140" s="18" t="s">
        <v>889</v>
      </c>
      <c r="C140" s="18">
        <v>1018</v>
      </c>
      <c r="D140" s="32" t="s">
        <v>614</v>
      </c>
      <c r="E140" s="33" t="s">
        <v>266</v>
      </c>
      <c r="F140" s="776" t="s">
        <v>331</v>
      </c>
      <c r="G140" s="776" t="s">
        <v>109</v>
      </c>
      <c r="H140" s="483">
        <v>1</v>
      </c>
      <c r="I140" s="776" t="s">
        <v>204</v>
      </c>
      <c r="J140" s="2">
        <f t="shared" si="8"/>
        <v>2000</v>
      </c>
      <c r="K140" s="2">
        <v>2480</v>
      </c>
      <c r="L140" s="2">
        <f t="shared" si="12"/>
        <v>2000</v>
      </c>
      <c r="M140" s="2">
        <f t="shared" si="10"/>
        <v>49600</v>
      </c>
      <c r="N140" s="2">
        <f t="shared" si="11"/>
        <v>4960000</v>
      </c>
      <c r="O140" s="240" t="s">
        <v>2149</v>
      </c>
      <c r="P140" s="247">
        <v>3350</v>
      </c>
      <c r="Q140" s="241" t="s">
        <v>2246</v>
      </c>
      <c r="R140" s="5">
        <v>0</v>
      </c>
      <c r="S140" s="5">
        <v>0</v>
      </c>
      <c r="T140" s="14">
        <v>0</v>
      </c>
      <c r="U140" s="14">
        <v>0</v>
      </c>
      <c r="V140" s="14">
        <v>0</v>
      </c>
      <c r="W140" s="14">
        <v>0</v>
      </c>
      <c r="X140" s="14">
        <v>0</v>
      </c>
      <c r="Y140" s="14">
        <v>0</v>
      </c>
      <c r="Z140" s="14">
        <v>0</v>
      </c>
      <c r="AA140" s="14">
        <v>0</v>
      </c>
      <c r="AB140" s="14">
        <v>0</v>
      </c>
      <c r="AC140" s="14">
        <v>0</v>
      </c>
      <c r="AD140" s="14">
        <v>0</v>
      </c>
      <c r="AE140" s="14">
        <v>0</v>
      </c>
      <c r="AF140" s="1">
        <v>0</v>
      </c>
      <c r="AG140" s="14">
        <v>0</v>
      </c>
      <c r="AH140" s="14">
        <v>0</v>
      </c>
      <c r="AI140" s="14">
        <v>0</v>
      </c>
      <c r="AJ140" s="14">
        <v>0</v>
      </c>
      <c r="AK140" s="14">
        <v>0</v>
      </c>
      <c r="AL140" s="14">
        <v>0</v>
      </c>
      <c r="AM140" s="14">
        <v>0</v>
      </c>
      <c r="AN140" s="14">
        <v>0</v>
      </c>
      <c r="AO140" s="14">
        <v>0</v>
      </c>
      <c r="AP140" s="14">
        <v>0</v>
      </c>
      <c r="AQ140" s="14">
        <v>0</v>
      </c>
      <c r="AR140" s="14">
        <v>0</v>
      </c>
      <c r="AS140" s="14">
        <v>0</v>
      </c>
      <c r="AT140" s="14">
        <v>0</v>
      </c>
      <c r="AU140" s="14">
        <v>0</v>
      </c>
      <c r="AV140" s="14">
        <v>1000</v>
      </c>
      <c r="AW140" s="14">
        <v>1000</v>
      </c>
      <c r="AX140" s="14">
        <v>0</v>
      </c>
      <c r="AY140" s="14">
        <v>0</v>
      </c>
      <c r="AZ140" s="14">
        <v>0</v>
      </c>
      <c r="BA140" s="14">
        <v>0</v>
      </c>
      <c r="BB140" s="14">
        <v>0</v>
      </c>
      <c r="BC140" s="14">
        <v>0</v>
      </c>
      <c r="BD140" s="14">
        <v>0</v>
      </c>
      <c r="BE140" s="14">
        <v>0</v>
      </c>
      <c r="BF140" s="14">
        <v>0</v>
      </c>
      <c r="BG140" s="14">
        <v>0</v>
      </c>
      <c r="BH140" s="14">
        <v>0</v>
      </c>
      <c r="BI140" s="14">
        <v>0</v>
      </c>
      <c r="BJ140" s="14">
        <v>0</v>
      </c>
      <c r="BK140" s="14">
        <v>0</v>
      </c>
      <c r="BL140" s="14">
        <v>0</v>
      </c>
      <c r="BM140" s="14">
        <v>0</v>
      </c>
      <c r="BN140" s="14">
        <v>0</v>
      </c>
      <c r="BO140" s="14">
        <v>0</v>
      </c>
      <c r="BP140" s="14">
        <v>0</v>
      </c>
      <c r="BQ140" s="14">
        <v>0</v>
      </c>
      <c r="BR140" s="14">
        <v>0</v>
      </c>
      <c r="BS140" s="14">
        <v>0</v>
      </c>
      <c r="BT140" s="14">
        <v>0</v>
      </c>
      <c r="BU140" s="14">
        <v>0</v>
      </c>
      <c r="BV140" s="14">
        <v>0</v>
      </c>
      <c r="BW140" s="14">
        <v>0</v>
      </c>
      <c r="BX140" s="14">
        <v>0</v>
      </c>
      <c r="BY140" s="14">
        <v>0</v>
      </c>
      <c r="BZ140" s="14">
        <v>0</v>
      </c>
      <c r="CA140" s="14">
        <v>0</v>
      </c>
      <c r="CB140" s="14">
        <v>0</v>
      </c>
      <c r="CC140" s="14">
        <v>0</v>
      </c>
    </row>
    <row r="141" spans="1:81" s="39" customFormat="1" ht="47.25">
      <c r="A141" s="18">
        <v>136</v>
      </c>
      <c r="B141" s="18" t="s">
        <v>890</v>
      </c>
      <c r="C141" s="45"/>
      <c r="D141" s="36" t="s">
        <v>1181</v>
      </c>
      <c r="E141" s="36" t="s">
        <v>1182</v>
      </c>
      <c r="F141" s="779" t="s">
        <v>332</v>
      </c>
      <c r="G141" s="779" t="s">
        <v>189</v>
      </c>
      <c r="H141" s="483">
        <v>1</v>
      </c>
      <c r="I141" s="11" t="s">
        <v>190</v>
      </c>
      <c r="J141" s="2">
        <f t="shared" si="8"/>
        <v>400</v>
      </c>
      <c r="K141" s="7">
        <v>334500</v>
      </c>
      <c r="L141" s="9">
        <f t="shared" si="12"/>
        <v>400</v>
      </c>
      <c r="M141" s="2">
        <f t="shared" si="10"/>
        <v>1338000</v>
      </c>
      <c r="N141" s="2">
        <f t="shared" si="11"/>
        <v>133800000</v>
      </c>
      <c r="O141" s="240" t="s">
        <v>2233</v>
      </c>
      <c r="P141" s="247">
        <v>0</v>
      </c>
      <c r="Q141" s="242" t="s">
        <v>2235</v>
      </c>
      <c r="R141" s="7">
        <v>200</v>
      </c>
      <c r="S141" s="7">
        <v>200</v>
      </c>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row>
    <row r="142" spans="1:81" ht="31.5">
      <c r="A142" s="18">
        <v>137</v>
      </c>
      <c r="B142" s="786"/>
      <c r="C142" s="786"/>
      <c r="D142" s="384" t="s">
        <v>2661</v>
      </c>
      <c r="E142" s="370" t="s">
        <v>2662</v>
      </c>
      <c r="F142" s="779" t="s">
        <v>332</v>
      </c>
      <c r="G142" s="779" t="s">
        <v>189</v>
      </c>
      <c r="H142" s="483">
        <v>1</v>
      </c>
      <c r="I142" s="755" t="s">
        <v>264</v>
      </c>
      <c r="J142" s="755">
        <f t="shared" si="8"/>
        <v>15250</v>
      </c>
      <c r="K142" s="759">
        <v>633990</v>
      </c>
      <c r="L142" s="756">
        <f t="shared" si="12"/>
        <v>15250</v>
      </c>
      <c r="M142" s="2">
        <f t="shared" si="10"/>
        <v>96683475</v>
      </c>
      <c r="N142" s="2">
        <f t="shared" si="11"/>
        <v>9668347500</v>
      </c>
      <c r="O142" s="758"/>
      <c r="P142" s="788"/>
      <c r="Q142" s="758"/>
      <c r="R142" s="757">
        <v>7500</v>
      </c>
      <c r="S142" s="757">
        <v>7500</v>
      </c>
      <c r="T142" s="757"/>
      <c r="U142" s="757"/>
      <c r="V142" s="757"/>
      <c r="W142" s="757"/>
      <c r="X142" s="757"/>
      <c r="Y142" s="757"/>
      <c r="Z142" s="757"/>
      <c r="AA142" s="757"/>
      <c r="AB142" s="757"/>
      <c r="AC142" s="757"/>
      <c r="AD142" s="757"/>
      <c r="AE142" s="757"/>
      <c r="AF142" s="757">
        <v>100</v>
      </c>
      <c r="AG142" s="757">
        <v>150</v>
      </c>
      <c r="AH142" s="757"/>
      <c r="AI142" s="757"/>
      <c r="AJ142" s="757"/>
      <c r="AK142" s="757"/>
      <c r="AL142" s="757"/>
      <c r="AM142" s="757"/>
      <c r="AN142" s="757"/>
      <c r="AO142" s="757"/>
      <c r="AP142" s="757"/>
      <c r="AQ142" s="757"/>
      <c r="AR142" s="757"/>
      <c r="AS142" s="757"/>
      <c r="AT142" s="757"/>
      <c r="AU142" s="757"/>
      <c r="AV142" s="757"/>
      <c r="AW142" s="757"/>
      <c r="AX142" s="757"/>
      <c r="AY142" s="757"/>
      <c r="AZ142" s="757"/>
      <c r="BA142" s="757"/>
      <c r="BB142" s="757"/>
      <c r="BC142" s="757"/>
      <c r="BD142" s="757"/>
      <c r="BE142" s="757"/>
      <c r="BF142" s="757"/>
      <c r="BG142" s="757"/>
      <c r="BH142" s="757"/>
      <c r="BI142" s="757"/>
      <c r="BJ142" s="757"/>
      <c r="BK142" s="757"/>
      <c r="BL142" s="757"/>
      <c r="BM142" s="757"/>
      <c r="BN142" s="757"/>
      <c r="BO142" s="757"/>
      <c r="BP142" s="757"/>
      <c r="BQ142" s="757"/>
      <c r="BR142" s="757"/>
      <c r="BS142" s="757"/>
      <c r="BT142" s="757"/>
      <c r="BU142" s="757"/>
      <c r="BV142" s="757"/>
      <c r="BW142" s="757"/>
      <c r="BX142" s="757"/>
      <c r="BY142" s="757"/>
      <c r="BZ142" s="757"/>
      <c r="CA142" s="757"/>
      <c r="CB142" s="757"/>
      <c r="CC142" s="757"/>
    </row>
    <row r="143" spans="1:81" ht="31.5">
      <c r="A143" s="18">
        <v>138</v>
      </c>
      <c r="B143" s="786"/>
      <c r="C143" s="786"/>
      <c r="D143" s="339" t="s">
        <v>2663</v>
      </c>
      <c r="E143" s="370" t="s">
        <v>2662</v>
      </c>
      <c r="F143" s="779" t="s">
        <v>332</v>
      </c>
      <c r="G143" s="779" t="s">
        <v>189</v>
      </c>
      <c r="H143" s="483">
        <v>1</v>
      </c>
      <c r="I143" s="755" t="s">
        <v>264</v>
      </c>
      <c r="J143" s="755"/>
      <c r="K143" s="759">
        <v>633990</v>
      </c>
      <c r="L143" s="756">
        <f t="shared" si="12"/>
        <v>4000</v>
      </c>
      <c r="M143" s="2">
        <f t="shared" si="10"/>
        <v>25359600</v>
      </c>
      <c r="N143" s="2">
        <f t="shared" si="11"/>
        <v>2535960000</v>
      </c>
      <c r="O143" s="758"/>
      <c r="P143" s="788"/>
      <c r="Q143" s="758"/>
      <c r="R143" s="757">
        <v>2000</v>
      </c>
      <c r="S143" s="757">
        <v>2000</v>
      </c>
      <c r="T143" s="757"/>
      <c r="U143" s="757"/>
      <c r="V143" s="757"/>
      <c r="W143" s="757"/>
      <c r="X143" s="757"/>
      <c r="Y143" s="757"/>
      <c r="Z143" s="757"/>
      <c r="AA143" s="757"/>
      <c r="AB143" s="757"/>
      <c r="AC143" s="757"/>
      <c r="AD143" s="757"/>
      <c r="AE143" s="757"/>
      <c r="AF143" s="757"/>
      <c r="AG143" s="757"/>
      <c r="AH143" s="757"/>
      <c r="AI143" s="757"/>
      <c r="AJ143" s="757"/>
      <c r="AK143" s="757"/>
      <c r="AL143" s="757"/>
      <c r="AM143" s="757"/>
      <c r="AN143" s="757"/>
      <c r="AO143" s="757"/>
      <c r="AP143" s="757"/>
      <c r="AQ143" s="757"/>
      <c r="AR143" s="757"/>
      <c r="AS143" s="757"/>
      <c r="AT143" s="757"/>
      <c r="AU143" s="757"/>
      <c r="AV143" s="757"/>
      <c r="AW143" s="757"/>
      <c r="AX143" s="757"/>
      <c r="AY143" s="757"/>
      <c r="AZ143" s="757"/>
      <c r="BA143" s="757"/>
      <c r="BB143" s="757"/>
      <c r="BC143" s="757"/>
      <c r="BD143" s="757"/>
      <c r="BE143" s="757"/>
      <c r="BF143" s="757"/>
      <c r="BG143" s="757"/>
      <c r="BH143" s="757"/>
      <c r="BI143" s="757"/>
      <c r="BJ143" s="757"/>
      <c r="BK143" s="757"/>
      <c r="BL143" s="757"/>
      <c r="BM143" s="757"/>
      <c r="BN143" s="757"/>
      <c r="BO143" s="757"/>
      <c r="BP143" s="757"/>
      <c r="BQ143" s="757"/>
      <c r="BR143" s="757"/>
      <c r="BS143" s="757"/>
      <c r="BT143" s="757"/>
      <c r="BU143" s="757"/>
      <c r="BV143" s="757"/>
      <c r="BW143" s="757"/>
      <c r="BX143" s="757"/>
      <c r="BY143" s="757"/>
      <c r="BZ143" s="757"/>
      <c r="CA143" s="757"/>
      <c r="CB143" s="757"/>
      <c r="CC143" s="757"/>
    </row>
    <row r="144" spans="1:81" s="30" customFormat="1" ht="47.25">
      <c r="A144" s="18">
        <v>139</v>
      </c>
      <c r="B144" s="18" t="s">
        <v>891</v>
      </c>
      <c r="C144" s="18">
        <v>48</v>
      </c>
      <c r="D144" s="50" t="s">
        <v>451</v>
      </c>
      <c r="E144" s="167" t="s">
        <v>452</v>
      </c>
      <c r="F144" s="776" t="s">
        <v>332</v>
      </c>
      <c r="G144" s="776" t="s">
        <v>189</v>
      </c>
      <c r="H144" s="793">
        <v>2</v>
      </c>
      <c r="I144" s="776" t="s">
        <v>190</v>
      </c>
      <c r="J144" s="2">
        <f t="shared" ref="J144:J175" si="13">SUM(R144:CC144)</f>
        <v>2700</v>
      </c>
      <c r="K144" s="13">
        <v>16800</v>
      </c>
      <c r="L144" s="2">
        <f t="shared" ref="L144:L207" si="14">SUM(R144:CC144)</f>
        <v>2700</v>
      </c>
      <c r="M144" s="2">
        <f t="shared" si="10"/>
        <v>453600</v>
      </c>
      <c r="N144" s="2">
        <f t="shared" si="11"/>
        <v>45360000</v>
      </c>
      <c r="O144" s="243">
        <v>24990</v>
      </c>
      <c r="P144" s="788" t="s">
        <v>2149</v>
      </c>
      <c r="Q144" s="242"/>
      <c r="R144" s="5">
        <v>0</v>
      </c>
      <c r="S144" s="5">
        <v>0</v>
      </c>
      <c r="T144" s="14">
        <v>0</v>
      </c>
      <c r="U144" s="14">
        <v>0</v>
      </c>
      <c r="V144" s="37">
        <v>1300</v>
      </c>
      <c r="W144" s="37">
        <v>1100</v>
      </c>
      <c r="X144" s="14">
        <v>0</v>
      </c>
      <c r="Y144" s="14">
        <v>0</v>
      </c>
      <c r="Z144" s="14">
        <v>0</v>
      </c>
      <c r="AA144" s="14">
        <v>0</v>
      </c>
      <c r="AB144" s="14">
        <v>0</v>
      </c>
      <c r="AC144" s="14">
        <v>0</v>
      </c>
      <c r="AD144" s="14">
        <v>0</v>
      </c>
      <c r="AE144" s="14">
        <v>0</v>
      </c>
      <c r="AF144" s="1">
        <v>0</v>
      </c>
      <c r="AG144" s="14">
        <v>0</v>
      </c>
      <c r="AH144" s="14">
        <v>0</v>
      </c>
      <c r="AI144" s="14">
        <v>0</v>
      </c>
      <c r="AJ144" s="14">
        <v>0</v>
      </c>
      <c r="AK144" s="14">
        <v>0</v>
      </c>
      <c r="AL144" s="14">
        <v>0</v>
      </c>
      <c r="AM144" s="14">
        <v>0</v>
      </c>
      <c r="AN144" s="14">
        <v>0</v>
      </c>
      <c r="AO144" s="14">
        <v>0</v>
      </c>
      <c r="AP144" s="14">
        <v>0</v>
      </c>
      <c r="AQ144" s="14">
        <v>0</v>
      </c>
      <c r="AR144" s="14">
        <v>0</v>
      </c>
      <c r="AS144" s="14">
        <v>0</v>
      </c>
      <c r="AT144" s="14">
        <v>0</v>
      </c>
      <c r="AU144" s="14">
        <v>0</v>
      </c>
      <c r="AV144" s="14">
        <v>0</v>
      </c>
      <c r="AW144" s="14">
        <v>0</v>
      </c>
      <c r="AX144" s="14">
        <v>0</v>
      </c>
      <c r="AY144" s="14">
        <v>0</v>
      </c>
      <c r="AZ144" s="14">
        <v>0</v>
      </c>
      <c r="BA144" s="14">
        <v>0</v>
      </c>
      <c r="BB144" s="14">
        <v>0</v>
      </c>
      <c r="BC144" s="14">
        <v>0</v>
      </c>
      <c r="BD144" s="273">
        <v>0</v>
      </c>
      <c r="BE144" s="273">
        <v>0</v>
      </c>
      <c r="BF144" s="14">
        <v>0</v>
      </c>
      <c r="BG144" s="14">
        <v>0</v>
      </c>
      <c r="BH144" s="14">
        <v>0</v>
      </c>
      <c r="BI144" s="14">
        <v>0</v>
      </c>
      <c r="BJ144" s="14">
        <v>0</v>
      </c>
      <c r="BK144" s="14">
        <v>0</v>
      </c>
      <c r="BL144" s="14">
        <v>0</v>
      </c>
      <c r="BM144" s="14">
        <v>0</v>
      </c>
      <c r="BN144" s="14">
        <v>0</v>
      </c>
      <c r="BO144" s="14">
        <v>0</v>
      </c>
      <c r="BP144" s="14">
        <v>0</v>
      </c>
      <c r="BQ144" s="14">
        <v>0</v>
      </c>
      <c r="BR144" s="14">
        <v>0</v>
      </c>
      <c r="BS144" s="14">
        <v>0</v>
      </c>
      <c r="BT144" s="14">
        <v>0</v>
      </c>
      <c r="BU144" s="14">
        <v>0</v>
      </c>
      <c r="BV144" s="14">
        <v>0</v>
      </c>
      <c r="BW144" s="14">
        <v>0</v>
      </c>
      <c r="BX144" s="14">
        <v>0</v>
      </c>
      <c r="BY144" s="14">
        <v>0</v>
      </c>
      <c r="BZ144" s="14">
        <v>160</v>
      </c>
      <c r="CA144" s="14">
        <v>140</v>
      </c>
      <c r="CB144" s="14">
        <v>0</v>
      </c>
      <c r="CC144" s="14">
        <v>0</v>
      </c>
    </row>
    <row r="145" spans="1:81" s="30" customFormat="1">
      <c r="A145" s="18">
        <v>140</v>
      </c>
      <c r="B145" s="18" t="s">
        <v>892</v>
      </c>
      <c r="C145" s="18">
        <v>154</v>
      </c>
      <c r="D145" s="8" t="s">
        <v>18</v>
      </c>
      <c r="E145" s="33" t="s">
        <v>58</v>
      </c>
      <c r="F145" s="776" t="s">
        <v>331</v>
      </c>
      <c r="G145" s="776" t="s">
        <v>110</v>
      </c>
      <c r="H145" s="793">
        <v>2</v>
      </c>
      <c r="I145" s="168" t="s">
        <v>8</v>
      </c>
      <c r="J145" s="2">
        <f t="shared" si="13"/>
        <v>7080</v>
      </c>
      <c r="K145" s="169">
        <v>39500</v>
      </c>
      <c r="L145" s="2">
        <f t="shared" si="14"/>
        <v>7080</v>
      </c>
      <c r="M145" s="2">
        <f t="shared" si="10"/>
        <v>2796600</v>
      </c>
      <c r="N145" s="2">
        <f t="shared" si="11"/>
        <v>279660000</v>
      </c>
      <c r="O145" s="243">
        <v>0</v>
      </c>
      <c r="P145" s="242" t="s">
        <v>2252</v>
      </c>
      <c r="Q145" s="242"/>
      <c r="R145" s="5">
        <v>0</v>
      </c>
      <c r="S145" s="5">
        <v>0</v>
      </c>
      <c r="T145" s="14">
        <v>0</v>
      </c>
      <c r="U145" s="14">
        <v>0</v>
      </c>
      <c r="V145" s="14">
        <v>4000</v>
      </c>
      <c r="W145" s="14">
        <v>3000</v>
      </c>
      <c r="X145" s="14">
        <v>0</v>
      </c>
      <c r="Y145" s="14">
        <v>0</v>
      </c>
      <c r="Z145" s="14">
        <v>0</v>
      </c>
      <c r="AA145" s="14">
        <v>0</v>
      </c>
      <c r="AB145" s="14">
        <v>0</v>
      </c>
      <c r="AC145" s="14">
        <v>0</v>
      </c>
      <c r="AD145" s="14">
        <v>0</v>
      </c>
      <c r="AE145" s="14">
        <v>0</v>
      </c>
      <c r="AF145" s="1">
        <v>0</v>
      </c>
      <c r="AG145" s="14">
        <v>0</v>
      </c>
      <c r="AH145" s="14">
        <v>0</v>
      </c>
      <c r="AI145" s="14">
        <v>0</v>
      </c>
      <c r="AJ145" s="14">
        <v>0</v>
      </c>
      <c r="AK145" s="14">
        <v>0</v>
      </c>
      <c r="AL145" s="14">
        <v>0</v>
      </c>
      <c r="AM145" s="14">
        <v>0</v>
      </c>
      <c r="AN145" s="14">
        <v>0</v>
      </c>
      <c r="AO145" s="14">
        <v>0</v>
      </c>
      <c r="AP145" s="14">
        <v>0</v>
      </c>
      <c r="AQ145" s="14">
        <v>0</v>
      </c>
      <c r="AR145" s="14">
        <v>0</v>
      </c>
      <c r="AS145" s="14">
        <v>0</v>
      </c>
      <c r="AT145" s="14">
        <v>0</v>
      </c>
      <c r="AU145" s="14">
        <v>0</v>
      </c>
      <c r="AV145" s="14">
        <v>0</v>
      </c>
      <c r="AW145" s="14">
        <v>0</v>
      </c>
      <c r="AX145" s="14">
        <v>0</v>
      </c>
      <c r="AY145" s="14">
        <v>0</v>
      </c>
      <c r="AZ145" s="14">
        <v>0</v>
      </c>
      <c r="BA145" s="14">
        <v>0</v>
      </c>
      <c r="BB145" s="14">
        <v>0</v>
      </c>
      <c r="BC145" s="14">
        <v>0</v>
      </c>
      <c r="BD145" s="273">
        <v>0</v>
      </c>
      <c r="BE145" s="273">
        <v>0</v>
      </c>
      <c r="BF145" s="14">
        <v>0</v>
      </c>
      <c r="BG145" s="14">
        <v>0</v>
      </c>
      <c r="BH145" s="14">
        <v>0</v>
      </c>
      <c r="BI145" s="14">
        <v>0</v>
      </c>
      <c r="BJ145" s="14">
        <v>40</v>
      </c>
      <c r="BK145" s="14">
        <v>40</v>
      </c>
      <c r="BL145" s="14">
        <v>0</v>
      </c>
      <c r="BM145" s="14">
        <v>0</v>
      </c>
      <c r="BN145" s="14">
        <v>0</v>
      </c>
      <c r="BO145" s="14">
        <v>0</v>
      </c>
      <c r="BP145" s="14">
        <v>0</v>
      </c>
      <c r="BQ145" s="14">
        <v>0</v>
      </c>
      <c r="BR145" s="14">
        <v>0</v>
      </c>
      <c r="BS145" s="14">
        <v>0</v>
      </c>
      <c r="BT145" s="14">
        <v>0</v>
      </c>
      <c r="BU145" s="14">
        <v>0</v>
      </c>
      <c r="BV145" s="14">
        <v>0</v>
      </c>
      <c r="BW145" s="14">
        <v>0</v>
      </c>
      <c r="BX145" s="14">
        <v>0</v>
      </c>
      <c r="BY145" s="14">
        <v>0</v>
      </c>
      <c r="BZ145" s="14">
        <v>0</v>
      </c>
      <c r="CA145" s="14">
        <v>0</v>
      </c>
      <c r="CB145" s="14">
        <v>0</v>
      </c>
      <c r="CC145" s="14">
        <v>0</v>
      </c>
    </row>
    <row r="146" spans="1:81" s="30" customFormat="1">
      <c r="A146" s="18">
        <v>141</v>
      </c>
      <c r="B146" s="18" t="s">
        <v>893</v>
      </c>
      <c r="C146" s="18">
        <v>166</v>
      </c>
      <c r="D146" s="32" t="s">
        <v>260</v>
      </c>
      <c r="E146" s="33" t="s">
        <v>116</v>
      </c>
      <c r="F146" s="776" t="s">
        <v>332</v>
      </c>
      <c r="G146" s="776" t="s">
        <v>117</v>
      </c>
      <c r="H146" s="793">
        <v>2</v>
      </c>
      <c r="I146" s="776" t="s">
        <v>190</v>
      </c>
      <c r="J146" s="2">
        <f t="shared" si="13"/>
        <v>970</v>
      </c>
      <c r="K146" s="13">
        <v>10815</v>
      </c>
      <c r="L146" s="2">
        <f t="shared" si="14"/>
        <v>970</v>
      </c>
      <c r="M146" s="2">
        <f t="shared" si="10"/>
        <v>104905.5</v>
      </c>
      <c r="N146" s="2">
        <f t="shared" si="11"/>
        <v>10490550</v>
      </c>
      <c r="O146" s="243">
        <v>0</v>
      </c>
      <c r="P146" s="242" t="s">
        <v>2252</v>
      </c>
      <c r="Q146" s="242"/>
      <c r="R146" s="5">
        <v>0</v>
      </c>
      <c r="S146" s="5">
        <v>0</v>
      </c>
      <c r="T146" s="14">
        <v>250</v>
      </c>
      <c r="U146" s="14">
        <v>250</v>
      </c>
      <c r="V146" s="14">
        <v>0</v>
      </c>
      <c r="W146" s="14">
        <v>0</v>
      </c>
      <c r="X146" s="14">
        <v>15</v>
      </c>
      <c r="Y146" s="14">
        <v>15</v>
      </c>
      <c r="Z146" s="14">
        <v>0</v>
      </c>
      <c r="AA146" s="14">
        <v>0</v>
      </c>
      <c r="AB146" s="14">
        <v>0</v>
      </c>
      <c r="AC146" s="14">
        <v>0</v>
      </c>
      <c r="AD146" s="14">
        <v>0</v>
      </c>
      <c r="AE146" s="14">
        <v>0</v>
      </c>
      <c r="AF146" s="1">
        <v>0</v>
      </c>
      <c r="AG146" s="14">
        <v>0</v>
      </c>
      <c r="AH146" s="14">
        <v>0</v>
      </c>
      <c r="AI146" s="14">
        <v>0</v>
      </c>
      <c r="AJ146" s="14">
        <v>0</v>
      </c>
      <c r="AK146" s="14">
        <v>0</v>
      </c>
      <c r="AL146" s="14">
        <v>0</v>
      </c>
      <c r="AM146" s="14">
        <v>0</v>
      </c>
      <c r="AN146" s="14">
        <v>0</v>
      </c>
      <c r="AO146" s="14">
        <v>0</v>
      </c>
      <c r="AP146" s="14">
        <v>0</v>
      </c>
      <c r="AQ146" s="14">
        <v>0</v>
      </c>
      <c r="AR146" s="14">
        <v>0</v>
      </c>
      <c r="AS146" s="14">
        <v>0</v>
      </c>
      <c r="AT146" s="14">
        <v>200</v>
      </c>
      <c r="AU146" s="14">
        <v>240</v>
      </c>
      <c r="AV146" s="14">
        <v>0</v>
      </c>
      <c r="AW146" s="14">
        <v>0</v>
      </c>
      <c r="AX146" s="14">
        <v>0</v>
      </c>
      <c r="AY146" s="14">
        <v>0</v>
      </c>
      <c r="AZ146" s="14">
        <v>0</v>
      </c>
      <c r="BA146" s="14">
        <v>0</v>
      </c>
      <c r="BB146" s="14">
        <v>0</v>
      </c>
      <c r="BC146" s="14">
        <v>0</v>
      </c>
      <c r="BD146" s="273">
        <v>0</v>
      </c>
      <c r="BE146" s="273">
        <v>0</v>
      </c>
      <c r="BF146" s="14">
        <v>0</v>
      </c>
      <c r="BG146" s="14">
        <v>0</v>
      </c>
      <c r="BH146" s="14">
        <v>0</v>
      </c>
      <c r="BI146" s="14">
        <v>0</v>
      </c>
      <c r="BJ146" s="14">
        <v>0</v>
      </c>
      <c r="BK146" s="14">
        <v>0</v>
      </c>
      <c r="BL146" s="14">
        <v>0</v>
      </c>
      <c r="BM146" s="14">
        <v>0</v>
      </c>
      <c r="BN146" s="14">
        <v>0</v>
      </c>
      <c r="BO146" s="14">
        <v>0</v>
      </c>
      <c r="BP146" s="14">
        <v>0</v>
      </c>
      <c r="BQ146" s="14">
        <v>0</v>
      </c>
      <c r="BR146" s="14">
        <v>0</v>
      </c>
      <c r="BS146" s="14">
        <v>0</v>
      </c>
      <c r="BT146" s="14">
        <v>0</v>
      </c>
      <c r="BU146" s="14">
        <v>0</v>
      </c>
      <c r="BV146" s="14">
        <v>0</v>
      </c>
      <c r="BW146" s="14">
        <v>0</v>
      </c>
      <c r="BX146" s="14">
        <v>0</v>
      </c>
      <c r="BY146" s="14">
        <v>0</v>
      </c>
      <c r="BZ146" s="14">
        <v>0</v>
      </c>
      <c r="CA146" s="14">
        <v>0</v>
      </c>
      <c r="CB146" s="14">
        <v>0</v>
      </c>
      <c r="CC146" s="14">
        <v>0</v>
      </c>
    </row>
    <row r="147" spans="1:81" s="30" customFormat="1" ht="31.5">
      <c r="A147" s="18">
        <v>142</v>
      </c>
      <c r="B147" s="18" t="s">
        <v>894</v>
      </c>
      <c r="C147" s="18">
        <v>187</v>
      </c>
      <c r="D147" s="32" t="s">
        <v>433</v>
      </c>
      <c r="E147" s="33" t="s">
        <v>282</v>
      </c>
      <c r="F147" s="776" t="s">
        <v>331</v>
      </c>
      <c r="G147" s="776" t="s">
        <v>187</v>
      </c>
      <c r="H147" s="793">
        <v>2</v>
      </c>
      <c r="I147" s="776" t="s">
        <v>204</v>
      </c>
      <c r="J147" s="2">
        <f t="shared" si="13"/>
        <v>90800</v>
      </c>
      <c r="K147" s="13">
        <v>10470</v>
      </c>
      <c r="L147" s="2">
        <f t="shared" si="14"/>
        <v>90800</v>
      </c>
      <c r="M147" s="2">
        <f t="shared" si="10"/>
        <v>9506760</v>
      </c>
      <c r="N147" s="2">
        <f t="shared" si="11"/>
        <v>950676000</v>
      </c>
      <c r="O147" s="243">
        <v>0</v>
      </c>
      <c r="P147" s="242" t="s">
        <v>2252</v>
      </c>
      <c r="Q147" s="242"/>
      <c r="R147" s="5">
        <v>1000</v>
      </c>
      <c r="S147" s="5">
        <v>1000</v>
      </c>
      <c r="T147" s="14">
        <v>5000</v>
      </c>
      <c r="U147" s="14">
        <v>5000</v>
      </c>
      <c r="V147" s="14">
        <v>13000</v>
      </c>
      <c r="W147" s="14">
        <v>11000</v>
      </c>
      <c r="X147" s="14">
        <v>0</v>
      </c>
      <c r="Y147" s="14">
        <v>0</v>
      </c>
      <c r="Z147" s="14">
        <v>0</v>
      </c>
      <c r="AA147" s="14">
        <v>0</v>
      </c>
      <c r="AB147" s="14">
        <v>0</v>
      </c>
      <c r="AC147" s="14">
        <v>0</v>
      </c>
      <c r="AD147" s="14">
        <v>0</v>
      </c>
      <c r="AE147" s="14">
        <v>0</v>
      </c>
      <c r="AF147" s="1">
        <v>0</v>
      </c>
      <c r="AG147" s="14">
        <v>0</v>
      </c>
      <c r="AH147" s="14">
        <v>24000</v>
      </c>
      <c r="AI147" s="14">
        <v>24000</v>
      </c>
      <c r="AJ147" s="14">
        <v>0</v>
      </c>
      <c r="AK147" s="14">
        <v>0</v>
      </c>
      <c r="AL147" s="14">
        <v>0</v>
      </c>
      <c r="AM147" s="14">
        <v>0</v>
      </c>
      <c r="AN147" s="14">
        <v>0</v>
      </c>
      <c r="AO147" s="14">
        <v>0</v>
      </c>
      <c r="AP147" s="14">
        <v>0</v>
      </c>
      <c r="AQ147" s="14">
        <v>0</v>
      </c>
      <c r="AR147" s="14">
        <v>0</v>
      </c>
      <c r="AS147" s="14">
        <v>0</v>
      </c>
      <c r="AT147" s="14">
        <v>0</v>
      </c>
      <c r="AU147" s="14">
        <v>0</v>
      </c>
      <c r="AV147" s="14">
        <v>0</v>
      </c>
      <c r="AW147" s="14">
        <v>0</v>
      </c>
      <c r="AX147" s="14">
        <v>0</v>
      </c>
      <c r="AY147" s="14">
        <v>0</v>
      </c>
      <c r="AZ147" s="14">
        <v>0</v>
      </c>
      <c r="BA147" s="14">
        <v>0</v>
      </c>
      <c r="BB147" s="14">
        <v>0</v>
      </c>
      <c r="BC147" s="14">
        <v>0</v>
      </c>
      <c r="BD147" s="273">
        <v>0</v>
      </c>
      <c r="BE147" s="273">
        <v>0</v>
      </c>
      <c r="BF147" s="14">
        <v>1000</v>
      </c>
      <c r="BG147" s="14">
        <v>1000</v>
      </c>
      <c r="BH147" s="14">
        <v>0</v>
      </c>
      <c r="BI147" s="14">
        <v>0</v>
      </c>
      <c r="BJ147" s="14">
        <v>2100</v>
      </c>
      <c r="BK147" s="14">
        <v>2700</v>
      </c>
      <c r="BL147" s="14">
        <v>0</v>
      </c>
      <c r="BM147" s="14">
        <v>0</v>
      </c>
      <c r="BN147" s="14">
        <v>0</v>
      </c>
      <c r="BO147" s="14">
        <v>0</v>
      </c>
      <c r="BP147" s="14">
        <v>0</v>
      </c>
      <c r="BQ147" s="14">
        <v>0</v>
      </c>
      <c r="BR147" s="14">
        <v>0</v>
      </c>
      <c r="BS147" s="14">
        <v>0</v>
      </c>
      <c r="BT147" s="14">
        <v>0</v>
      </c>
      <c r="BU147" s="14">
        <v>0</v>
      </c>
      <c r="BV147" s="14">
        <v>0</v>
      </c>
      <c r="BW147" s="14">
        <v>0</v>
      </c>
      <c r="BX147" s="14">
        <v>0</v>
      </c>
      <c r="BY147" s="14">
        <v>0</v>
      </c>
      <c r="BZ147" s="14">
        <v>0</v>
      </c>
      <c r="CA147" s="14">
        <v>0</v>
      </c>
      <c r="CB147" s="14">
        <v>0</v>
      </c>
      <c r="CC147" s="14">
        <v>0</v>
      </c>
    </row>
    <row r="148" spans="1:81" s="30" customFormat="1" ht="31.5">
      <c r="A148" s="18">
        <v>143</v>
      </c>
      <c r="B148" s="18" t="s">
        <v>895</v>
      </c>
      <c r="C148" s="18">
        <v>189</v>
      </c>
      <c r="D148" s="32" t="s">
        <v>433</v>
      </c>
      <c r="E148" s="33" t="s">
        <v>247</v>
      </c>
      <c r="F148" s="776" t="s">
        <v>331</v>
      </c>
      <c r="G148" s="776" t="s">
        <v>187</v>
      </c>
      <c r="H148" s="793">
        <v>2</v>
      </c>
      <c r="I148" s="776" t="s">
        <v>204</v>
      </c>
      <c r="J148" s="2">
        <f t="shared" si="13"/>
        <v>12400</v>
      </c>
      <c r="K148" s="13">
        <v>11520</v>
      </c>
      <c r="L148" s="2">
        <f t="shared" si="14"/>
        <v>12400</v>
      </c>
      <c r="M148" s="2">
        <f t="shared" si="10"/>
        <v>1428480</v>
      </c>
      <c r="N148" s="2">
        <f t="shared" si="11"/>
        <v>142848000</v>
      </c>
      <c r="O148" s="243">
        <v>0</v>
      </c>
      <c r="P148" s="242" t="s">
        <v>2252</v>
      </c>
      <c r="Q148" s="242"/>
      <c r="R148" s="5">
        <v>5500</v>
      </c>
      <c r="S148" s="5">
        <v>4500</v>
      </c>
      <c r="T148" s="14">
        <v>0</v>
      </c>
      <c r="U148" s="14">
        <v>0</v>
      </c>
      <c r="V148" s="14">
        <v>0</v>
      </c>
      <c r="W148" s="14">
        <v>0</v>
      </c>
      <c r="X148" s="14">
        <v>0</v>
      </c>
      <c r="Y148" s="14">
        <v>0</v>
      </c>
      <c r="Z148" s="14">
        <v>0</v>
      </c>
      <c r="AA148" s="14">
        <v>0</v>
      </c>
      <c r="AB148" s="14">
        <v>0</v>
      </c>
      <c r="AC148" s="14">
        <v>0</v>
      </c>
      <c r="AD148" s="14">
        <v>0</v>
      </c>
      <c r="AE148" s="14">
        <v>0</v>
      </c>
      <c r="AF148" s="1">
        <v>0</v>
      </c>
      <c r="AG148" s="14">
        <v>0</v>
      </c>
      <c r="AH148" s="14">
        <v>0</v>
      </c>
      <c r="AI148" s="14">
        <v>0</v>
      </c>
      <c r="AJ148" s="14">
        <v>0</v>
      </c>
      <c r="AK148" s="14">
        <v>0</v>
      </c>
      <c r="AL148" s="14">
        <v>0</v>
      </c>
      <c r="AM148" s="14">
        <v>0</v>
      </c>
      <c r="AN148" s="14">
        <v>0</v>
      </c>
      <c r="AO148" s="14">
        <v>0</v>
      </c>
      <c r="AP148" s="14">
        <v>0</v>
      </c>
      <c r="AQ148" s="14">
        <v>0</v>
      </c>
      <c r="AR148" s="14">
        <v>0</v>
      </c>
      <c r="AS148" s="14">
        <v>0</v>
      </c>
      <c r="AT148" s="14">
        <v>0</v>
      </c>
      <c r="AU148" s="14">
        <v>0</v>
      </c>
      <c r="AV148" s="14">
        <v>0</v>
      </c>
      <c r="AW148" s="14">
        <v>0</v>
      </c>
      <c r="AX148" s="14">
        <v>0</v>
      </c>
      <c r="AY148" s="14">
        <v>0</v>
      </c>
      <c r="AZ148" s="14">
        <v>0</v>
      </c>
      <c r="BA148" s="14">
        <v>0</v>
      </c>
      <c r="BB148" s="14">
        <v>0</v>
      </c>
      <c r="BC148" s="14">
        <v>0</v>
      </c>
      <c r="BD148" s="273">
        <v>0</v>
      </c>
      <c r="BE148" s="273">
        <v>0</v>
      </c>
      <c r="BF148" s="14">
        <v>0</v>
      </c>
      <c r="BG148" s="14">
        <v>0</v>
      </c>
      <c r="BH148" s="14">
        <v>0</v>
      </c>
      <c r="BI148" s="14">
        <v>0</v>
      </c>
      <c r="BJ148" s="14">
        <v>1000</v>
      </c>
      <c r="BK148" s="14">
        <v>1400</v>
      </c>
      <c r="BL148" s="14">
        <v>0</v>
      </c>
      <c r="BM148" s="14">
        <v>0</v>
      </c>
      <c r="BN148" s="14">
        <v>0</v>
      </c>
      <c r="BO148" s="14">
        <v>0</v>
      </c>
      <c r="BP148" s="14">
        <v>0</v>
      </c>
      <c r="BQ148" s="14">
        <v>0</v>
      </c>
      <c r="BR148" s="14">
        <v>0</v>
      </c>
      <c r="BS148" s="14">
        <v>0</v>
      </c>
      <c r="BT148" s="14">
        <v>0</v>
      </c>
      <c r="BU148" s="14">
        <v>0</v>
      </c>
      <c r="BV148" s="14">
        <v>0</v>
      </c>
      <c r="BW148" s="14">
        <v>0</v>
      </c>
      <c r="BX148" s="14">
        <v>0</v>
      </c>
      <c r="BY148" s="14">
        <v>0</v>
      </c>
      <c r="BZ148" s="14">
        <v>0</v>
      </c>
      <c r="CA148" s="14">
        <v>0</v>
      </c>
      <c r="CB148" s="14">
        <v>0</v>
      </c>
      <c r="CC148" s="14">
        <v>0</v>
      </c>
    </row>
    <row r="149" spans="1:81" s="30" customFormat="1" ht="31.5">
      <c r="A149" s="18">
        <v>144</v>
      </c>
      <c r="B149" s="18" t="s">
        <v>896</v>
      </c>
      <c r="C149" s="18">
        <v>212</v>
      </c>
      <c r="D149" s="34" t="s">
        <v>150</v>
      </c>
      <c r="E149" s="33" t="s">
        <v>462</v>
      </c>
      <c r="F149" s="776" t="s">
        <v>331</v>
      </c>
      <c r="G149" s="801" t="s">
        <v>4627</v>
      </c>
      <c r="H149" s="793">
        <v>2</v>
      </c>
      <c r="I149" s="776" t="s">
        <v>204</v>
      </c>
      <c r="J149" s="2">
        <f t="shared" si="13"/>
        <v>630500</v>
      </c>
      <c r="K149" s="13">
        <v>6300</v>
      </c>
      <c r="L149" s="2">
        <f t="shared" si="14"/>
        <v>630500</v>
      </c>
      <c r="M149" s="2">
        <f t="shared" si="10"/>
        <v>39721500</v>
      </c>
      <c r="N149" s="2">
        <f t="shared" si="11"/>
        <v>3972150000</v>
      </c>
      <c r="O149" s="243">
        <v>0</v>
      </c>
      <c r="P149" s="242" t="s">
        <v>2252</v>
      </c>
      <c r="Q149" s="242"/>
      <c r="R149" s="5">
        <v>0</v>
      </c>
      <c r="S149" s="5">
        <v>0</v>
      </c>
      <c r="T149" s="14">
        <v>0</v>
      </c>
      <c r="U149" s="14">
        <v>0</v>
      </c>
      <c r="V149" s="14">
        <v>39000</v>
      </c>
      <c r="W149" s="14">
        <v>33000</v>
      </c>
      <c r="X149" s="14">
        <v>0</v>
      </c>
      <c r="Y149" s="14">
        <v>0</v>
      </c>
      <c r="Z149" s="14">
        <v>0</v>
      </c>
      <c r="AA149" s="14">
        <v>0</v>
      </c>
      <c r="AB149" s="14">
        <v>0</v>
      </c>
      <c r="AC149" s="14">
        <v>0</v>
      </c>
      <c r="AD149" s="14">
        <v>0</v>
      </c>
      <c r="AE149" s="14">
        <v>0</v>
      </c>
      <c r="AF149" s="1">
        <v>0</v>
      </c>
      <c r="AG149" s="14">
        <v>0</v>
      </c>
      <c r="AH149" s="14">
        <v>38500</v>
      </c>
      <c r="AI149" s="14">
        <v>33000</v>
      </c>
      <c r="AJ149" s="14">
        <v>0</v>
      </c>
      <c r="AK149" s="14">
        <v>0</v>
      </c>
      <c r="AL149" s="14">
        <v>30000</v>
      </c>
      <c r="AM149" s="14">
        <v>30000</v>
      </c>
      <c r="AN149" s="14">
        <v>10000</v>
      </c>
      <c r="AO149" s="14">
        <v>10000</v>
      </c>
      <c r="AP149" s="14">
        <v>0</v>
      </c>
      <c r="AQ149" s="14">
        <v>0</v>
      </c>
      <c r="AR149" s="14">
        <v>0</v>
      </c>
      <c r="AS149" s="14">
        <v>0</v>
      </c>
      <c r="AT149" s="14">
        <v>120000</v>
      </c>
      <c r="AU149" s="14">
        <v>140000</v>
      </c>
      <c r="AV149" s="14">
        <v>49500</v>
      </c>
      <c r="AW149" s="14">
        <v>47500</v>
      </c>
      <c r="AX149" s="14">
        <v>0</v>
      </c>
      <c r="AY149" s="14">
        <v>0</v>
      </c>
      <c r="AZ149" s="14">
        <v>0</v>
      </c>
      <c r="BA149" s="14">
        <v>0</v>
      </c>
      <c r="BB149" s="14">
        <v>0</v>
      </c>
      <c r="BC149" s="14">
        <v>0</v>
      </c>
      <c r="BD149" s="273">
        <v>0</v>
      </c>
      <c r="BE149" s="273">
        <v>0</v>
      </c>
      <c r="BF149" s="14">
        <v>0</v>
      </c>
      <c r="BG149" s="14">
        <v>0</v>
      </c>
      <c r="BH149" s="14">
        <v>0</v>
      </c>
      <c r="BI149" s="14">
        <v>0</v>
      </c>
      <c r="BJ149" s="14">
        <v>0</v>
      </c>
      <c r="BK149" s="14">
        <v>0</v>
      </c>
      <c r="BL149" s="14">
        <v>0</v>
      </c>
      <c r="BM149" s="14">
        <v>0</v>
      </c>
      <c r="BN149" s="14">
        <v>0</v>
      </c>
      <c r="BO149" s="14">
        <v>0</v>
      </c>
      <c r="BP149" s="14">
        <v>0</v>
      </c>
      <c r="BQ149" s="14">
        <v>0</v>
      </c>
      <c r="BR149" s="14">
        <v>0</v>
      </c>
      <c r="BS149" s="14">
        <v>0</v>
      </c>
      <c r="BT149" s="14">
        <v>25000</v>
      </c>
      <c r="BU149" s="14">
        <v>25000</v>
      </c>
      <c r="BV149" s="14">
        <v>0</v>
      </c>
      <c r="BW149" s="14">
        <v>0</v>
      </c>
      <c r="BX149" s="14">
        <v>0</v>
      </c>
      <c r="BY149" s="14">
        <v>0</v>
      </c>
      <c r="BZ149" s="14">
        <v>0</v>
      </c>
      <c r="CA149" s="14">
        <v>0</v>
      </c>
      <c r="CB149" s="14">
        <v>0</v>
      </c>
      <c r="CC149" s="14">
        <v>0</v>
      </c>
    </row>
    <row r="150" spans="1:81" s="30" customFormat="1" ht="31.5">
      <c r="A150" s="18">
        <v>145</v>
      </c>
      <c r="B150" s="18" t="s">
        <v>897</v>
      </c>
      <c r="C150" s="18">
        <v>205</v>
      </c>
      <c r="D150" s="61" t="s">
        <v>4623</v>
      </c>
      <c r="E150" s="8" t="s">
        <v>534</v>
      </c>
      <c r="F150" s="776" t="s">
        <v>331</v>
      </c>
      <c r="G150" s="781" t="s">
        <v>4627</v>
      </c>
      <c r="H150" s="793">
        <v>2</v>
      </c>
      <c r="I150" s="781" t="s">
        <v>204</v>
      </c>
      <c r="J150" s="2">
        <f t="shared" si="13"/>
        <v>277000</v>
      </c>
      <c r="K150" s="13">
        <v>6300</v>
      </c>
      <c r="L150" s="2">
        <f t="shared" si="14"/>
        <v>277000</v>
      </c>
      <c r="M150" s="2">
        <f t="shared" si="10"/>
        <v>17451000</v>
      </c>
      <c r="N150" s="2">
        <f t="shared" si="11"/>
        <v>1745100000</v>
      </c>
      <c r="O150" s="243">
        <v>9450</v>
      </c>
      <c r="P150" s="788" t="s">
        <v>2149</v>
      </c>
      <c r="Q150" s="242"/>
      <c r="R150" s="5">
        <v>0</v>
      </c>
      <c r="S150" s="5">
        <v>0</v>
      </c>
      <c r="T150" s="14">
        <v>0</v>
      </c>
      <c r="U150" s="14">
        <v>0</v>
      </c>
      <c r="V150" s="14">
        <v>39000</v>
      </c>
      <c r="W150" s="14">
        <v>33000</v>
      </c>
      <c r="X150" s="14">
        <v>0</v>
      </c>
      <c r="Y150" s="14">
        <v>0</v>
      </c>
      <c r="Z150" s="14">
        <v>0</v>
      </c>
      <c r="AA150" s="14">
        <v>0</v>
      </c>
      <c r="AB150" s="14">
        <v>0</v>
      </c>
      <c r="AC150" s="14">
        <v>0</v>
      </c>
      <c r="AD150" s="14">
        <v>0</v>
      </c>
      <c r="AE150" s="14">
        <v>0</v>
      </c>
      <c r="AF150" s="1">
        <v>0</v>
      </c>
      <c r="AG150" s="14">
        <v>0</v>
      </c>
      <c r="AH150" s="14">
        <v>65000</v>
      </c>
      <c r="AI150" s="14">
        <v>60000</v>
      </c>
      <c r="AJ150" s="14">
        <v>0</v>
      </c>
      <c r="AK150" s="14">
        <v>0</v>
      </c>
      <c r="AL150" s="14">
        <v>0</v>
      </c>
      <c r="AM150" s="14">
        <v>0</v>
      </c>
      <c r="AN150" s="14">
        <v>0</v>
      </c>
      <c r="AO150" s="14">
        <v>0</v>
      </c>
      <c r="AP150" s="14">
        <v>0</v>
      </c>
      <c r="AQ150" s="14">
        <v>0</v>
      </c>
      <c r="AR150" s="14">
        <v>0</v>
      </c>
      <c r="AS150" s="14">
        <v>0</v>
      </c>
      <c r="AT150" s="14">
        <v>0</v>
      </c>
      <c r="AU150" s="14">
        <v>0</v>
      </c>
      <c r="AV150" s="14">
        <v>14000</v>
      </c>
      <c r="AW150" s="14">
        <v>16000</v>
      </c>
      <c r="AX150" s="14">
        <v>0</v>
      </c>
      <c r="AY150" s="14">
        <v>0</v>
      </c>
      <c r="AZ150" s="14">
        <v>0</v>
      </c>
      <c r="BA150" s="14">
        <v>0</v>
      </c>
      <c r="BB150" s="14">
        <v>0</v>
      </c>
      <c r="BC150" s="14">
        <v>0</v>
      </c>
      <c r="BD150" s="273">
        <v>0</v>
      </c>
      <c r="BE150" s="273">
        <v>0</v>
      </c>
      <c r="BF150" s="14">
        <v>0</v>
      </c>
      <c r="BG150" s="14">
        <v>0</v>
      </c>
      <c r="BH150" s="14">
        <v>0</v>
      </c>
      <c r="BI150" s="14">
        <v>0</v>
      </c>
      <c r="BJ150" s="14">
        <v>0</v>
      </c>
      <c r="BK150" s="14">
        <v>0</v>
      </c>
      <c r="BL150" s="14">
        <v>0</v>
      </c>
      <c r="BM150" s="14">
        <v>0</v>
      </c>
      <c r="BN150" s="14">
        <v>0</v>
      </c>
      <c r="BO150" s="14">
        <v>0</v>
      </c>
      <c r="BP150" s="14">
        <v>0</v>
      </c>
      <c r="BQ150" s="14">
        <v>0</v>
      </c>
      <c r="BR150" s="14">
        <v>0</v>
      </c>
      <c r="BS150" s="14">
        <v>0</v>
      </c>
      <c r="BT150" s="14">
        <v>25000</v>
      </c>
      <c r="BU150" s="14">
        <v>25000</v>
      </c>
      <c r="BV150" s="14">
        <v>0</v>
      </c>
      <c r="BW150" s="14">
        <v>0</v>
      </c>
      <c r="BX150" s="14">
        <v>0</v>
      </c>
      <c r="BY150" s="14">
        <v>0</v>
      </c>
      <c r="BZ150" s="14">
        <v>0</v>
      </c>
      <c r="CA150" s="14">
        <v>0</v>
      </c>
      <c r="CB150" s="14">
        <v>0</v>
      </c>
      <c r="CC150" s="14">
        <v>0</v>
      </c>
    </row>
    <row r="151" spans="1:81" s="30" customFormat="1">
      <c r="A151" s="18">
        <v>146</v>
      </c>
      <c r="B151" s="18" t="s">
        <v>898</v>
      </c>
      <c r="C151" s="18">
        <v>231</v>
      </c>
      <c r="D151" s="32" t="s">
        <v>292</v>
      </c>
      <c r="E151" s="8" t="s">
        <v>294</v>
      </c>
      <c r="F151" s="776" t="s">
        <v>331</v>
      </c>
      <c r="G151" s="781" t="s">
        <v>74</v>
      </c>
      <c r="H151" s="793">
        <v>2</v>
      </c>
      <c r="I151" s="781" t="s">
        <v>204</v>
      </c>
      <c r="J151" s="2">
        <f t="shared" si="13"/>
        <v>20000</v>
      </c>
      <c r="K151" s="13">
        <v>2900</v>
      </c>
      <c r="L151" s="2">
        <f t="shared" si="14"/>
        <v>20000</v>
      </c>
      <c r="M151" s="2">
        <f t="shared" si="10"/>
        <v>580000</v>
      </c>
      <c r="N151" s="2">
        <f t="shared" si="11"/>
        <v>58000000</v>
      </c>
      <c r="O151" s="243">
        <v>0</v>
      </c>
      <c r="P151" s="242" t="s">
        <v>2260</v>
      </c>
      <c r="Q151" s="242" t="s">
        <v>2259</v>
      </c>
      <c r="R151" s="5">
        <v>0</v>
      </c>
      <c r="S151" s="5">
        <v>0</v>
      </c>
      <c r="T151" s="14">
        <v>0</v>
      </c>
      <c r="U151" s="14">
        <v>0</v>
      </c>
      <c r="V151" s="14">
        <v>0</v>
      </c>
      <c r="W151" s="14">
        <v>0</v>
      </c>
      <c r="X151" s="14">
        <v>0</v>
      </c>
      <c r="Y151" s="14">
        <v>0</v>
      </c>
      <c r="Z151" s="14">
        <v>0</v>
      </c>
      <c r="AA151" s="14">
        <v>0</v>
      </c>
      <c r="AB151" s="14">
        <v>0</v>
      </c>
      <c r="AC151" s="14">
        <v>0</v>
      </c>
      <c r="AD151" s="14">
        <v>0</v>
      </c>
      <c r="AE151" s="14">
        <v>0</v>
      </c>
      <c r="AF151" s="1">
        <v>0</v>
      </c>
      <c r="AG151" s="14">
        <v>0</v>
      </c>
      <c r="AH151" s="14">
        <v>0</v>
      </c>
      <c r="AI151" s="14">
        <v>0</v>
      </c>
      <c r="AJ151" s="14">
        <v>0</v>
      </c>
      <c r="AK151" s="14">
        <v>0</v>
      </c>
      <c r="AL151" s="14">
        <v>0</v>
      </c>
      <c r="AM151" s="14">
        <v>0</v>
      </c>
      <c r="AN151" s="14">
        <v>9500</v>
      </c>
      <c r="AO151" s="14">
        <v>10500</v>
      </c>
      <c r="AP151" s="14">
        <v>0</v>
      </c>
      <c r="AQ151" s="14">
        <v>0</v>
      </c>
      <c r="AR151" s="14">
        <v>0</v>
      </c>
      <c r="AS151" s="14">
        <v>0</v>
      </c>
      <c r="AT151" s="14">
        <v>0</v>
      </c>
      <c r="AU151" s="14">
        <v>0</v>
      </c>
      <c r="AV151" s="14">
        <v>0</v>
      </c>
      <c r="AW151" s="14">
        <v>0</v>
      </c>
      <c r="AX151" s="14">
        <v>0</v>
      </c>
      <c r="AY151" s="14">
        <v>0</v>
      </c>
      <c r="AZ151" s="14">
        <v>0</v>
      </c>
      <c r="BA151" s="14">
        <v>0</v>
      </c>
      <c r="BB151" s="14">
        <v>0</v>
      </c>
      <c r="BC151" s="14">
        <v>0</v>
      </c>
      <c r="BD151" s="273">
        <v>0</v>
      </c>
      <c r="BE151" s="273">
        <v>0</v>
      </c>
      <c r="BF151" s="14">
        <v>0</v>
      </c>
      <c r="BG151" s="14">
        <v>0</v>
      </c>
      <c r="BH151" s="14">
        <v>0</v>
      </c>
      <c r="BI151" s="14">
        <v>0</v>
      </c>
      <c r="BJ151" s="14">
        <v>0</v>
      </c>
      <c r="BK151" s="14">
        <v>0</v>
      </c>
      <c r="BL151" s="14">
        <v>0</v>
      </c>
      <c r="BM151" s="14">
        <v>0</v>
      </c>
      <c r="BN151" s="14">
        <v>0</v>
      </c>
      <c r="BO151" s="14">
        <v>0</v>
      </c>
      <c r="BP151" s="14">
        <v>0</v>
      </c>
      <c r="BQ151" s="14">
        <v>0</v>
      </c>
      <c r="BR151" s="14">
        <v>0</v>
      </c>
      <c r="BS151" s="14">
        <v>0</v>
      </c>
      <c r="BT151" s="14">
        <v>0</v>
      </c>
      <c r="BU151" s="14">
        <v>0</v>
      </c>
      <c r="BV151" s="14">
        <v>0</v>
      </c>
      <c r="BW151" s="14">
        <v>0</v>
      </c>
      <c r="BX151" s="14">
        <v>0</v>
      </c>
      <c r="BY151" s="14">
        <v>0</v>
      </c>
      <c r="BZ151" s="14">
        <v>0</v>
      </c>
      <c r="CA151" s="14">
        <v>0</v>
      </c>
      <c r="CB151" s="14">
        <v>0</v>
      </c>
      <c r="CC151" s="14">
        <v>0</v>
      </c>
    </row>
    <row r="152" spans="1:81" s="30" customFormat="1">
      <c r="A152" s="18">
        <v>147</v>
      </c>
      <c r="B152" s="18" t="s">
        <v>899</v>
      </c>
      <c r="C152" s="18">
        <v>284</v>
      </c>
      <c r="D152" s="173" t="s">
        <v>347</v>
      </c>
      <c r="E152" s="8" t="s">
        <v>466</v>
      </c>
      <c r="F152" s="776" t="s">
        <v>331</v>
      </c>
      <c r="G152" s="781" t="s">
        <v>196</v>
      </c>
      <c r="H152" s="793">
        <v>2</v>
      </c>
      <c r="I152" s="781" t="s">
        <v>230</v>
      </c>
      <c r="J152" s="2">
        <f t="shared" si="13"/>
        <v>12000</v>
      </c>
      <c r="K152" s="13">
        <v>9000</v>
      </c>
      <c r="L152" s="2">
        <f t="shared" si="14"/>
        <v>12000</v>
      </c>
      <c r="M152" s="2">
        <f t="shared" si="10"/>
        <v>1080000</v>
      </c>
      <c r="N152" s="2">
        <f t="shared" si="11"/>
        <v>108000000</v>
      </c>
      <c r="O152" s="243">
        <v>0</v>
      </c>
      <c r="P152" s="242" t="s">
        <v>2260</v>
      </c>
      <c r="Q152" s="242" t="s">
        <v>2262</v>
      </c>
      <c r="R152" s="5">
        <v>0</v>
      </c>
      <c r="S152" s="5">
        <v>0</v>
      </c>
      <c r="T152" s="14">
        <v>0</v>
      </c>
      <c r="U152" s="14">
        <v>0</v>
      </c>
      <c r="V152" s="14">
        <v>6500</v>
      </c>
      <c r="W152" s="14">
        <v>5500</v>
      </c>
      <c r="X152" s="14">
        <v>0</v>
      </c>
      <c r="Y152" s="14">
        <v>0</v>
      </c>
      <c r="Z152" s="14">
        <v>0</v>
      </c>
      <c r="AA152" s="14">
        <v>0</v>
      </c>
      <c r="AB152" s="14">
        <v>0</v>
      </c>
      <c r="AC152" s="14">
        <v>0</v>
      </c>
      <c r="AD152" s="14">
        <v>0</v>
      </c>
      <c r="AE152" s="14">
        <v>0</v>
      </c>
      <c r="AF152" s="1">
        <v>0</v>
      </c>
      <c r="AG152" s="14">
        <v>0</v>
      </c>
      <c r="AH152" s="14">
        <v>0</v>
      </c>
      <c r="AI152" s="14">
        <v>0</v>
      </c>
      <c r="AJ152" s="14">
        <v>0</v>
      </c>
      <c r="AK152" s="14">
        <v>0</v>
      </c>
      <c r="AL152" s="14">
        <v>0</v>
      </c>
      <c r="AM152" s="14">
        <v>0</v>
      </c>
      <c r="AN152" s="14">
        <v>0</v>
      </c>
      <c r="AO152" s="14">
        <v>0</v>
      </c>
      <c r="AP152" s="14">
        <v>0</v>
      </c>
      <c r="AQ152" s="14">
        <v>0</v>
      </c>
      <c r="AR152" s="14">
        <v>0</v>
      </c>
      <c r="AS152" s="14">
        <v>0</v>
      </c>
      <c r="AT152" s="14">
        <v>0</v>
      </c>
      <c r="AU152" s="14">
        <v>0</v>
      </c>
      <c r="AV152" s="14">
        <v>0</v>
      </c>
      <c r="AW152" s="14">
        <v>0</v>
      </c>
      <c r="AX152" s="14">
        <v>0</v>
      </c>
      <c r="AY152" s="14">
        <v>0</v>
      </c>
      <c r="AZ152" s="14">
        <v>0</v>
      </c>
      <c r="BA152" s="14">
        <v>0</v>
      </c>
      <c r="BB152" s="14">
        <v>0</v>
      </c>
      <c r="BC152" s="14">
        <v>0</v>
      </c>
      <c r="BD152" s="273">
        <v>0</v>
      </c>
      <c r="BE152" s="273">
        <v>0</v>
      </c>
      <c r="BF152" s="14">
        <v>0</v>
      </c>
      <c r="BG152" s="14">
        <v>0</v>
      </c>
      <c r="BH152" s="14">
        <v>0</v>
      </c>
      <c r="BI152" s="14">
        <v>0</v>
      </c>
      <c r="BJ152" s="14">
        <v>0</v>
      </c>
      <c r="BK152" s="14">
        <v>0</v>
      </c>
      <c r="BL152" s="14">
        <v>0</v>
      </c>
      <c r="BM152" s="14">
        <v>0</v>
      </c>
      <c r="BN152" s="14">
        <v>0</v>
      </c>
      <c r="BO152" s="14">
        <v>0</v>
      </c>
      <c r="BP152" s="14">
        <v>0</v>
      </c>
      <c r="BQ152" s="14">
        <v>0</v>
      </c>
      <c r="BR152" s="14">
        <v>0</v>
      </c>
      <c r="BS152" s="14">
        <v>0</v>
      </c>
      <c r="BT152" s="14">
        <v>0</v>
      </c>
      <c r="BU152" s="14">
        <v>0</v>
      </c>
      <c r="BV152" s="14">
        <v>0</v>
      </c>
      <c r="BW152" s="14">
        <v>0</v>
      </c>
      <c r="BX152" s="14">
        <v>0</v>
      </c>
      <c r="BY152" s="14">
        <v>0</v>
      </c>
      <c r="BZ152" s="14">
        <v>0</v>
      </c>
      <c r="CA152" s="14">
        <v>0</v>
      </c>
      <c r="CB152" s="14">
        <v>0</v>
      </c>
      <c r="CC152" s="14">
        <v>0</v>
      </c>
    </row>
    <row r="153" spans="1:81" s="30" customFormat="1" ht="31.5">
      <c r="A153" s="18">
        <v>148</v>
      </c>
      <c r="B153" s="18" t="s">
        <v>900</v>
      </c>
      <c r="C153" s="18">
        <v>293</v>
      </c>
      <c r="D153" s="8" t="s">
        <v>21</v>
      </c>
      <c r="E153" s="33" t="s">
        <v>111</v>
      </c>
      <c r="F153" s="776" t="s">
        <v>332</v>
      </c>
      <c r="G153" s="776" t="s">
        <v>411</v>
      </c>
      <c r="H153" s="793">
        <v>2</v>
      </c>
      <c r="I153" s="776" t="s">
        <v>163</v>
      </c>
      <c r="J153" s="2">
        <f t="shared" si="13"/>
        <v>400</v>
      </c>
      <c r="K153" s="13">
        <v>89985</v>
      </c>
      <c r="L153" s="2">
        <f t="shared" si="14"/>
        <v>400</v>
      </c>
      <c r="M153" s="2">
        <f t="shared" si="10"/>
        <v>359940</v>
      </c>
      <c r="N153" s="2">
        <f t="shared" si="11"/>
        <v>35994000</v>
      </c>
      <c r="O153" s="243">
        <v>0</v>
      </c>
      <c r="P153" s="242" t="s">
        <v>2260</v>
      </c>
      <c r="Q153" s="242"/>
      <c r="R153" s="5">
        <v>0</v>
      </c>
      <c r="S153" s="5">
        <v>0</v>
      </c>
      <c r="T153" s="14">
        <v>0</v>
      </c>
      <c r="U153" s="14">
        <v>0</v>
      </c>
      <c r="V153" s="14">
        <v>0</v>
      </c>
      <c r="W153" s="14">
        <v>0</v>
      </c>
      <c r="X153" s="14">
        <v>0</v>
      </c>
      <c r="Y153" s="14">
        <v>0</v>
      </c>
      <c r="Z153" s="14">
        <v>0</v>
      </c>
      <c r="AA153" s="14">
        <v>0</v>
      </c>
      <c r="AB153" s="14">
        <v>0</v>
      </c>
      <c r="AC153" s="14">
        <v>0</v>
      </c>
      <c r="AD153" s="14">
        <v>0</v>
      </c>
      <c r="AE153" s="14">
        <v>0</v>
      </c>
      <c r="AF153" s="1">
        <v>0</v>
      </c>
      <c r="AG153" s="14">
        <v>0</v>
      </c>
      <c r="AH153" s="14">
        <v>0</v>
      </c>
      <c r="AI153" s="14">
        <v>0</v>
      </c>
      <c r="AJ153" s="14">
        <v>0</v>
      </c>
      <c r="AK153" s="14">
        <v>0</v>
      </c>
      <c r="AL153" s="14">
        <v>0</v>
      </c>
      <c r="AM153" s="14">
        <v>0</v>
      </c>
      <c r="AN153" s="14">
        <v>0</v>
      </c>
      <c r="AO153" s="14">
        <v>0</v>
      </c>
      <c r="AP153" s="14">
        <v>0</v>
      </c>
      <c r="AQ153" s="14">
        <v>0</v>
      </c>
      <c r="AR153" s="14">
        <v>0</v>
      </c>
      <c r="AS153" s="14">
        <v>0</v>
      </c>
      <c r="AT153" s="14">
        <v>0</v>
      </c>
      <c r="AU153" s="14">
        <v>0</v>
      </c>
      <c r="AV153" s="14">
        <v>0</v>
      </c>
      <c r="AW153" s="14">
        <v>0</v>
      </c>
      <c r="AX153" s="14">
        <v>0</v>
      </c>
      <c r="AY153" s="14">
        <v>0</v>
      </c>
      <c r="AZ153" s="14">
        <v>0</v>
      </c>
      <c r="BA153" s="14">
        <v>0</v>
      </c>
      <c r="BB153" s="14">
        <v>0</v>
      </c>
      <c r="BC153" s="14">
        <v>0</v>
      </c>
      <c r="BD153" s="273">
        <v>0</v>
      </c>
      <c r="BE153" s="273">
        <v>0</v>
      </c>
      <c r="BF153" s="14">
        <v>200</v>
      </c>
      <c r="BG153" s="14">
        <v>200</v>
      </c>
      <c r="BH153" s="14">
        <v>0</v>
      </c>
      <c r="BI153" s="14">
        <v>0</v>
      </c>
      <c r="BJ153" s="14">
        <v>0</v>
      </c>
      <c r="BK153" s="14">
        <v>0</v>
      </c>
      <c r="BL153" s="14">
        <v>0</v>
      </c>
      <c r="BM153" s="14">
        <v>0</v>
      </c>
      <c r="BN153" s="14">
        <v>0</v>
      </c>
      <c r="BO153" s="14">
        <v>0</v>
      </c>
      <c r="BP153" s="14">
        <v>0</v>
      </c>
      <c r="BQ153" s="14">
        <v>0</v>
      </c>
      <c r="BR153" s="14">
        <v>0</v>
      </c>
      <c r="BS153" s="14">
        <v>0</v>
      </c>
      <c r="BT153" s="14">
        <v>0</v>
      </c>
      <c r="BU153" s="14">
        <v>0</v>
      </c>
      <c r="BV153" s="14">
        <v>0</v>
      </c>
      <c r="BW153" s="14">
        <v>0</v>
      </c>
      <c r="BX153" s="14">
        <v>0</v>
      </c>
      <c r="BY153" s="14">
        <v>0</v>
      </c>
      <c r="BZ153" s="14">
        <v>0</v>
      </c>
      <c r="CA153" s="14">
        <v>0</v>
      </c>
      <c r="CB153" s="14">
        <v>0</v>
      </c>
      <c r="CC153" s="14">
        <v>0</v>
      </c>
    </row>
    <row r="154" spans="1:81" s="30" customFormat="1">
      <c r="A154" s="18">
        <v>149</v>
      </c>
      <c r="B154" s="18" t="s">
        <v>901</v>
      </c>
      <c r="C154" s="18">
        <v>315</v>
      </c>
      <c r="D154" s="33" t="s">
        <v>100</v>
      </c>
      <c r="E154" s="33" t="s">
        <v>113</v>
      </c>
      <c r="F154" s="776" t="s">
        <v>331</v>
      </c>
      <c r="G154" s="776" t="s">
        <v>90</v>
      </c>
      <c r="H154" s="793">
        <v>2</v>
      </c>
      <c r="I154" s="776" t="s">
        <v>230</v>
      </c>
      <c r="J154" s="2">
        <f t="shared" si="13"/>
        <v>5400</v>
      </c>
      <c r="K154" s="13">
        <v>1680</v>
      </c>
      <c r="L154" s="2">
        <f t="shared" si="14"/>
        <v>5400</v>
      </c>
      <c r="M154" s="2">
        <f t="shared" si="10"/>
        <v>90720</v>
      </c>
      <c r="N154" s="2">
        <f t="shared" si="11"/>
        <v>9072000</v>
      </c>
      <c r="O154" s="243">
        <v>0</v>
      </c>
      <c r="P154" s="242" t="s">
        <v>2260</v>
      </c>
      <c r="Q154" s="242"/>
      <c r="R154" s="5">
        <v>200</v>
      </c>
      <c r="S154" s="5">
        <v>200</v>
      </c>
      <c r="T154" s="14">
        <v>0</v>
      </c>
      <c r="U154" s="14">
        <v>0</v>
      </c>
      <c r="V154" s="14">
        <v>0</v>
      </c>
      <c r="W154" s="14">
        <v>0</v>
      </c>
      <c r="X154" s="14">
        <v>2500</v>
      </c>
      <c r="Y154" s="14">
        <v>2500</v>
      </c>
      <c r="Z154" s="14">
        <v>0</v>
      </c>
      <c r="AA154" s="14">
        <v>0</v>
      </c>
      <c r="AB154" s="14">
        <v>0</v>
      </c>
      <c r="AC154" s="14">
        <v>0</v>
      </c>
      <c r="AD154" s="14">
        <v>0</v>
      </c>
      <c r="AE154" s="14">
        <v>0</v>
      </c>
      <c r="AF154" s="1">
        <v>0</v>
      </c>
      <c r="AG154" s="14">
        <v>0</v>
      </c>
      <c r="AH154" s="14">
        <v>0</v>
      </c>
      <c r="AI154" s="14">
        <v>0</v>
      </c>
      <c r="AJ154" s="14">
        <v>0</v>
      </c>
      <c r="AK154" s="14">
        <v>0</v>
      </c>
      <c r="AL154" s="14">
        <v>0</v>
      </c>
      <c r="AM154" s="14">
        <v>0</v>
      </c>
      <c r="AN154" s="14">
        <v>0</v>
      </c>
      <c r="AO154" s="14">
        <v>0</v>
      </c>
      <c r="AP154" s="14">
        <v>0</v>
      </c>
      <c r="AQ154" s="14">
        <v>0</v>
      </c>
      <c r="AR154" s="14">
        <v>0</v>
      </c>
      <c r="AS154" s="14">
        <v>0</v>
      </c>
      <c r="AT154" s="14">
        <v>0</v>
      </c>
      <c r="AU154" s="14">
        <v>0</v>
      </c>
      <c r="AV154" s="14">
        <v>0</v>
      </c>
      <c r="AW154" s="14">
        <v>0</v>
      </c>
      <c r="AX154" s="14">
        <v>0</v>
      </c>
      <c r="AY154" s="14">
        <v>0</v>
      </c>
      <c r="AZ154" s="14">
        <v>0</v>
      </c>
      <c r="BA154" s="14">
        <v>0</v>
      </c>
      <c r="BB154" s="14">
        <v>0</v>
      </c>
      <c r="BC154" s="14">
        <v>0</v>
      </c>
      <c r="BD154" s="273">
        <v>0</v>
      </c>
      <c r="BE154" s="273">
        <v>0</v>
      </c>
      <c r="BF154" s="14">
        <v>0</v>
      </c>
      <c r="BG154" s="14">
        <v>0</v>
      </c>
      <c r="BH154" s="14">
        <v>0</v>
      </c>
      <c r="BI154" s="14">
        <v>0</v>
      </c>
      <c r="BJ154" s="14">
        <v>0</v>
      </c>
      <c r="BK154" s="14">
        <v>0</v>
      </c>
      <c r="BL154" s="14">
        <v>0</v>
      </c>
      <c r="BM154" s="14">
        <v>0</v>
      </c>
      <c r="BN154" s="14">
        <v>0</v>
      </c>
      <c r="BO154" s="14">
        <v>0</v>
      </c>
      <c r="BP154" s="14">
        <v>0</v>
      </c>
      <c r="BQ154" s="14">
        <v>0</v>
      </c>
      <c r="BR154" s="14">
        <v>0</v>
      </c>
      <c r="BS154" s="14">
        <v>0</v>
      </c>
      <c r="BT154" s="14">
        <v>0</v>
      </c>
      <c r="BU154" s="14">
        <v>0</v>
      </c>
      <c r="BV154" s="14">
        <v>0</v>
      </c>
      <c r="BW154" s="14">
        <v>0</v>
      </c>
      <c r="BX154" s="14">
        <v>0</v>
      </c>
      <c r="BY154" s="14">
        <v>0</v>
      </c>
      <c r="BZ154" s="14">
        <v>0</v>
      </c>
      <c r="CA154" s="14">
        <v>0</v>
      </c>
      <c r="CB154" s="14">
        <v>0</v>
      </c>
      <c r="CC154" s="14">
        <v>0</v>
      </c>
    </row>
    <row r="155" spans="1:81" s="30" customFormat="1" ht="31.5">
      <c r="A155" s="18">
        <v>150</v>
      </c>
      <c r="B155" s="18" t="s">
        <v>902</v>
      </c>
      <c r="C155" s="18">
        <v>316</v>
      </c>
      <c r="D155" s="33" t="s">
        <v>100</v>
      </c>
      <c r="E155" s="33" t="s">
        <v>66</v>
      </c>
      <c r="F155" s="776" t="s">
        <v>331</v>
      </c>
      <c r="G155" s="776" t="s">
        <v>204</v>
      </c>
      <c r="H155" s="793">
        <v>2</v>
      </c>
      <c r="I155" s="776" t="s">
        <v>204</v>
      </c>
      <c r="J155" s="2">
        <f t="shared" si="13"/>
        <v>8000</v>
      </c>
      <c r="K155" s="13">
        <v>4500</v>
      </c>
      <c r="L155" s="2">
        <f t="shared" si="14"/>
        <v>8000</v>
      </c>
      <c r="M155" s="2">
        <f t="shared" si="10"/>
        <v>360000</v>
      </c>
      <c r="N155" s="2">
        <f t="shared" si="11"/>
        <v>36000000</v>
      </c>
      <c r="O155" s="243">
        <v>5000</v>
      </c>
      <c r="P155" s="788" t="s">
        <v>2149</v>
      </c>
      <c r="Q155" s="242"/>
      <c r="R155" s="5">
        <v>0</v>
      </c>
      <c r="S155" s="5">
        <v>0</v>
      </c>
      <c r="T155" s="14">
        <v>0</v>
      </c>
      <c r="U155" s="14">
        <v>0</v>
      </c>
      <c r="V155" s="14">
        <v>0</v>
      </c>
      <c r="W155" s="14">
        <v>0</v>
      </c>
      <c r="X155" s="14">
        <v>2500</v>
      </c>
      <c r="Y155" s="14">
        <v>2500</v>
      </c>
      <c r="Z155" s="14">
        <v>0</v>
      </c>
      <c r="AA155" s="14">
        <v>0</v>
      </c>
      <c r="AB155" s="14">
        <v>0</v>
      </c>
      <c r="AC155" s="14">
        <v>0</v>
      </c>
      <c r="AD155" s="14">
        <v>0</v>
      </c>
      <c r="AE155" s="14">
        <v>0</v>
      </c>
      <c r="AF155" s="1">
        <v>0</v>
      </c>
      <c r="AG155" s="14">
        <v>0</v>
      </c>
      <c r="AH155" s="14">
        <v>0</v>
      </c>
      <c r="AI155" s="14">
        <v>0</v>
      </c>
      <c r="AJ155" s="14">
        <v>0</v>
      </c>
      <c r="AK155" s="14">
        <v>0</v>
      </c>
      <c r="AL155" s="14">
        <v>0</v>
      </c>
      <c r="AM155" s="14">
        <v>0</v>
      </c>
      <c r="AN155" s="14">
        <v>0</v>
      </c>
      <c r="AO155" s="14">
        <v>0</v>
      </c>
      <c r="AP155" s="14">
        <v>0</v>
      </c>
      <c r="AQ155" s="14">
        <v>0</v>
      </c>
      <c r="AR155" s="14">
        <v>0</v>
      </c>
      <c r="AS155" s="14">
        <v>0</v>
      </c>
      <c r="AT155" s="14">
        <v>0</v>
      </c>
      <c r="AU155" s="14">
        <v>0</v>
      </c>
      <c r="AV155" s="14">
        <v>0</v>
      </c>
      <c r="AW155" s="14">
        <v>0</v>
      </c>
      <c r="AX155" s="14">
        <v>0</v>
      </c>
      <c r="AY155" s="14">
        <v>0</v>
      </c>
      <c r="AZ155" s="14">
        <v>0</v>
      </c>
      <c r="BA155" s="14">
        <v>0</v>
      </c>
      <c r="BB155" s="14">
        <v>0</v>
      </c>
      <c r="BC155" s="14">
        <v>0</v>
      </c>
      <c r="BD155" s="273">
        <v>0</v>
      </c>
      <c r="BE155" s="273">
        <v>0</v>
      </c>
      <c r="BF155" s="14">
        <v>0</v>
      </c>
      <c r="BG155" s="14">
        <v>0</v>
      </c>
      <c r="BH155" s="14">
        <v>0</v>
      </c>
      <c r="BI155" s="14">
        <v>0</v>
      </c>
      <c r="BJ155" s="14">
        <v>0</v>
      </c>
      <c r="BK155" s="14">
        <v>0</v>
      </c>
      <c r="BL155" s="14">
        <v>0</v>
      </c>
      <c r="BM155" s="14">
        <v>0</v>
      </c>
      <c r="BN155" s="14">
        <v>1000</v>
      </c>
      <c r="BO155" s="14">
        <v>2000</v>
      </c>
      <c r="BP155" s="14">
        <v>0</v>
      </c>
      <c r="BQ155" s="14">
        <v>0</v>
      </c>
      <c r="BR155" s="14">
        <v>0</v>
      </c>
      <c r="BS155" s="14">
        <v>0</v>
      </c>
      <c r="BT155" s="14">
        <v>0</v>
      </c>
      <c r="BU155" s="14">
        <v>0</v>
      </c>
      <c r="BV155" s="14">
        <v>0</v>
      </c>
      <c r="BW155" s="14">
        <v>0</v>
      </c>
      <c r="BX155" s="14">
        <v>0</v>
      </c>
      <c r="BY155" s="14">
        <v>0</v>
      </c>
      <c r="BZ155" s="14">
        <v>0</v>
      </c>
      <c r="CA155" s="14">
        <v>0</v>
      </c>
      <c r="CB155" s="14">
        <v>0</v>
      </c>
      <c r="CC155" s="14">
        <v>0</v>
      </c>
    </row>
    <row r="156" spans="1:81" s="30" customFormat="1" ht="31.5">
      <c r="A156" s="18">
        <v>151</v>
      </c>
      <c r="B156" s="18" t="s">
        <v>903</v>
      </c>
      <c r="C156" s="18">
        <v>337</v>
      </c>
      <c r="D156" s="32" t="s">
        <v>12</v>
      </c>
      <c r="E156" s="33" t="s">
        <v>322</v>
      </c>
      <c r="F156" s="776" t="s">
        <v>106</v>
      </c>
      <c r="G156" s="776" t="s">
        <v>13</v>
      </c>
      <c r="H156" s="793">
        <v>2</v>
      </c>
      <c r="I156" s="776" t="s">
        <v>279</v>
      </c>
      <c r="J156" s="2">
        <f t="shared" si="13"/>
        <v>600</v>
      </c>
      <c r="K156" s="13">
        <v>31290</v>
      </c>
      <c r="L156" s="2">
        <f t="shared" si="14"/>
        <v>600</v>
      </c>
      <c r="M156" s="2">
        <f t="shared" si="10"/>
        <v>187740</v>
      </c>
      <c r="N156" s="2">
        <f t="shared" si="11"/>
        <v>18774000</v>
      </c>
      <c r="O156" s="243">
        <v>34419</v>
      </c>
      <c r="P156" s="788" t="s">
        <v>2149</v>
      </c>
      <c r="Q156" s="242"/>
      <c r="R156" s="5">
        <v>0</v>
      </c>
      <c r="S156" s="5">
        <v>0</v>
      </c>
      <c r="T156" s="14">
        <v>0</v>
      </c>
      <c r="U156" s="14">
        <v>0</v>
      </c>
      <c r="V156" s="14">
        <v>0</v>
      </c>
      <c r="W156" s="14">
        <v>0</v>
      </c>
      <c r="X156" s="14">
        <v>0</v>
      </c>
      <c r="Y156" s="14">
        <v>0</v>
      </c>
      <c r="Z156" s="14">
        <v>0</v>
      </c>
      <c r="AA156" s="14">
        <v>0</v>
      </c>
      <c r="AB156" s="14">
        <v>0</v>
      </c>
      <c r="AC156" s="14">
        <v>0</v>
      </c>
      <c r="AD156" s="14">
        <v>0</v>
      </c>
      <c r="AE156" s="14">
        <v>0</v>
      </c>
      <c r="AF156" s="1">
        <v>0</v>
      </c>
      <c r="AG156" s="14">
        <v>0</v>
      </c>
      <c r="AH156" s="14">
        <v>0</v>
      </c>
      <c r="AI156" s="14">
        <v>0</v>
      </c>
      <c r="AJ156" s="14">
        <v>0</v>
      </c>
      <c r="AK156" s="14">
        <v>0</v>
      </c>
      <c r="AL156" s="14">
        <v>50</v>
      </c>
      <c r="AM156" s="14">
        <v>50</v>
      </c>
      <c r="AN156" s="14">
        <v>0</v>
      </c>
      <c r="AO156" s="14">
        <v>0</v>
      </c>
      <c r="AP156" s="14">
        <v>0</v>
      </c>
      <c r="AQ156" s="14">
        <v>0</v>
      </c>
      <c r="AR156" s="14">
        <v>0</v>
      </c>
      <c r="AS156" s="14">
        <v>0</v>
      </c>
      <c r="AT156" s="14">
        <v>0</v>
      </c>
      <c r="AU156" s="14">
        <v>0</v>
      </c>
      <c r="AV156" s="14">
        <v>0</v>
      </c>
      <c r="AW156" s="14">
        <v>0</v>
      </c>
      <c r="AX156" s="14">
        <v>0</v>
      </c>
      <c r="AY156" s="14">
        <v>0</v>
      </c>
      <c r="AZ156" s="14">
        <v>0</v>
      </c>
      <c r="BA156" s="14">
        <v>0</v>
      </c>
      <c r="BB156" s="14">
        <v>0</v>
      </c>
      <c r="BC156" s="14">
        <v>0</v>
      </c>
      <c r="BD156" s="273">
        <v>0</v>
      </c>
      <c r="BE156" s="273">
        <v>0</v>
      </c>
      <c r="BF156" s="14">
        <v>0</v>
      </c>
      <c r="BG156" s="14">
        <v>0</v>
      </c>
      <c r="BH156" s="14">
        <v>0</v>
      </c>
      <c r="BI156" s="14">
        <v>0</v>
      </c>
      <c r="BJ156" s="14">
        <v>0</v>
      </c>
      <c r="BK156" s="14">
        <v>0</v>
      </c>
      <c r="BL156" s="14">
        <v>0</v>
      </c>
      <c r="BM156" s="14">
        <v>0</v>
      </c>
      <c r="BN156" s="14">
        <v>0</v>
      </c>
      <c r="BO156" s="14">
        <v>0</v>
      </c>
      <c r="BP156" s="14">
        <v>0</v>
      </c>
      <c r="BQ156" s="14">
        <v>0</v>
      </c>
      <c r="BR156" s="14">
        <v>0</v>
      </c>
      <c r="BS156" s="14">
        <v>0</v>
      </c>
      <c r="BT156" s="14">
        <v>0</v>
      </c>
      <c r="BU156" s="14">
        <v>0</v>
      </c>
      <c r="BV156" s="14">
        <v>0</v>
      </c>
      <c r="BW156" s="14">
        <v>0</v>
      </c>
      <c r="BX156" s="14">
        <v>0</v>
      </c>
      <c r="BY156" s="14">
        <v>0</v>
      </c>
      <c r="BZ156" s="14">
        <v>300</v>
      </c>
      <c r="CA156" s="14">
        <v>200</v>
      </c>
      <c r="CB156" s="14">
        <v>0</v>
      </c>
      <c r="CC156" s="14">
        <v>0</v>
      </c>
    </row>
    <row r="157" spans="1:81" s="30" customFormat="1" ht="31.5">
      <c r="A157" s="18">
        <v>152</v>
      </c>
      <c r="B157" s="18" t="s">
        <v>904</v>
      </c>
      <c r="C157" s="36"/>
      <c r="D157" s="36" t="s">
        <v>507</v>
      </c>
      <c r="E157" s="36" t="s">
        <v>508</v>
      </c>
      <c r="F157" s="11" t="s">
        <v>351</v>
      </c>
      <c r="G157" s="11" t="s">
        <v>196</v>
      </c>
      <c r="H157" s="793">
        <v>2</v>
      </c>
      <c r="I157" s="11" t="s">
        <v>230</v>
      </c>
      <c r="J157" s="2">
        <f t="shared" si="13"/>
        <v>12000</v>
      </c>
      <c r="K157" s="43">
        <v>1340</v>
      </c>
      <c r="L157" s="2">
        <f t="shared" si="14"/>
        <v>12000</v>
      </c>
      <c r="M157" s="2">
        <f t="shared" si="10"/>
        <v>160800</v>
      </c>
      <c r="N157" s="2">
        <f t="shared" si="11"/>
        <v>16080000</v>
      </c>
      <c r="O157" s="243">
        <v>0</v>
      </c>
      <c r="P157" s="242" t="s">
        <v>2252</v>
      </c>
      <c r="Q157" s="242"/>
      <c r="R157" s="9"/>
      <c r="S157" s="9"/>
      <c r="T157" s="44"/>
      <c r="U157" s="44"/>
      <c r="V157" s="44">
        <v>6500</v>
      </c>
      <c r="W157" s="44">
        <v>5500</v>
      </c>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274"/>
      <c r="BE157" s="27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row>
    <row r="158" spans="1:81" s="30" customFormat="1">
      <c r="A158" s="18">
        <v>153</v>
      </c>
      <c r="B158" s="18" t="s">
        <v>905</v>
      </c>
      <c r="C158" s="18">
        <v>381</v>
      </c>
      <c r="D158" s="32" t="s">
        <v>19</v>
      </c>
      <c r="E158" s="33" t="s">
        <v>252</v>
      </c>
      <c r="F158" s="776" t="s">
        <v>331</v>
      </c>
      <c r="G158" s="776" t="s">
        <v>432</v>
      </c>
      <c r="H158" s="793">
        <v>2</v>
      </c>
      <c r="I158" s="776" t="s">
        <v>426</v>
      </c>
      <c r="J158" s="2">
        <f t="shared" si="13"/>
        <v>6500</v>
      </c>
      <c r="K158" s="13">
        <v>2520</v>
      </c>
      <c r="L158" s="2">
        <f t="shared" si="14"/>
        <v>6500</v>
      </c>
      <c r="M158" s="2">
        <f t="shared" si="10"/>
        <v>163800</v>
      </c>
      <c r="N158" s="2">
        <f t="shared" si="11"/>
        <v>16380000</v>
      </c>
      <c r="O158" s="243">
        <v>0</v>
      </c>
      <c r="P158" s="242" t="s">
        <v>2252</v>
      </c>
      <c r="Q158" s="242"/>
      <c r="R158" s="5">
        <v>0</v>
      </c>
      <c r="S158" s="5">
        <v>0</v>
      </c>
      <c r="T158" s="14">
        <v>800</v>
      </c>
      <c r="U158" s="14">
        <v>700</v>
      </c>
      <c r="V158" s="14">
        <v>0</v>
      </c>
      <c r="W158" s="14">
        <v>0</v>
      </c>
      <c r="X158" s="14">
        <v>0</v>
      </c>
      <c r="Y158" s="14">
        <v>0</v>
      </c>
      <c r="Z158" s="14">
        <v>0</v>
      </c>
      <c r="AA158" s="14">
        <v>0</v>
      </c>
      <c r="AB158" s="14">
        <v>0</v>
      </c>
      <c r="AC158" s="14">
        <v>0</v>
      </c>
      <c r="AD158" s="14">
        <v>0</v>
      </c>
      <c r="AE158" s="14">
        <v>0</v>
      </c>
      <c r="AF158" s="1">
        <v>0</v>
      </c>
      <c r="AG158" s="14">
        <v>0</v>
      </c>
      <c r="AH158" s="14">
        <v>0</v>
      </c>
      <c r="AI158" s="14">
        <v>0</v>
      </c>
      <c r="AJ158" s="14">
        <v>0</v>
      </c>
      <c r="AK158" s="14">
        <v>0</v>
      </c>
      <c r="AL158" s="14">
        <v>0</v>
      </c>
      <c r="AM158" s="14">
        <v>0</v>
      </c>
      <c r="AN158" s="14">
        <v>0</v>
      </c>
      <c r="AO158" s="14">
        <v>0</v>
      </c>
      <c r="AP158" s="14">
        <v>0</v>
      </c>
      <c r="AQ158" s="14">
        <v>0</v>
      </c>
      <c r="AR158" s="14">
        <v>0</v>
      </c>
      <c r="AS158" s="14">
        <v>0</v>
      </c>
      <c r="AT158" s="14">
        <v>0</v>
      </c>
      <c r="AU158" s="14">
        <v>0</v>
      </c>
      <c r="AV158" s="14">
        <v>2000</v>
      </c>
      <c r="AW158" s="14">
        <v>3000</v>
      </c>
      <c r="AX158" s="14">
        <v>0</v>
      </c>
      <c r="AY158" s="14">
        <v>0</v>
      </c>
      <c r="AZ158" s="14">
        <v>0</v>
      </c>
      <c r="BA158" s="14">
        <v>0</v>
      </c>
      <c r="BB158" s="14">
        <v>0</v>
      </c>
      <c r="BC158" s="14">
        <v>0</v>
      </c>
      <c r="BD158" s="273">
        <v>0</v>
      </c>
      <c r="BE158" s="273">
        <v>0</v>
      </c>
      <c r="BF158" s="14">
        <v>0</v>
      </c>
      <c r="BG158" s="14">
        <v>0</v>
      </c>
      <c r="BH158" s="14">
        <v>0</v>
      </c>
      <c r="BI158" s="14">
        <v>0</v>
      </c>
      <c r="BJ158" s="14">
        <v>0</v>
      </c>
      <c r="BK158" s="14">
        <v>0</v>
      </c>
      <c r="BL158" s="14">
        <v>0</v>
      </c>
      <c r="BM158" s="14">
        <v>0</v>
      </c>
      <c r="BN158" s="14">
        <v>0</v>
      </c>
      <c r="BO158" s="14">
        <v>0</v>
      </c>
      <c r="BP158" s="14">
        <v>0</v>
      </c>
      <c r="BQ158" s="14">
        <v>0</v>
      </c>
      <c r="BR158" s="14">
        <v>0</v>
      </c>
      <c r="BS158" s="14">
        <v>0</v>
      </c>
      <c r="BT158" s="14">
        <v>0</v>
      </c>
      <c r="BU158" s="14">
        <v>0</v>
      </c>
      <c r="BV158" s="14">
        <v>0</v>
      </c>
      <c r="BW158" s="14">
        <v>0</v>
      </c>
      <c r="BX158" s="14">
        <v>0</v>
      </c>
      <c r="BY158" s="14">
        <v>0</v>
      </c>
      <c r="BZ158" s="14">
        <v>0</v>
      </c>
      <c r="CA158" s="14">
        <v>0</v>
      </c>
      <c r="CB158" s="14">
        <v>0</v>
      </c>
      <c r="CC158" s="14">
        <v>0</v>
      </c>
    </row>
    <row r="159" spans="1:81" s="30" customFormat="1" ht="31.5">
      <c r="A159" s="18">
        <v>154</v>
      </c>
      <c r="B159" s="18" t="s">
        <v>906</v>
      </c>
      <c r="C159" s="18">
        <v>389</v>
      </c>
      <c r="D159" s="33" t="s">
        <v>132</v>
      </c>
      <c r="E159" s="33" t="s">
        <v>443</v>
      </c>
      <c r="F159" s="776" t="s">
        <v>404</v>
      </c>
      <c r="G159" s="112" t="s">
        <v>360</v>
      </c>
      <c r="H159" s="793">
        <v>2</v>
      </c>
      <c r="I159" s="776" t="s">
        <v>8</v>
      </c>
      <c r="J159" s="2">
        <f t="shared" si="13"/>
        <v>1200</v>
      </c>
      <c r="K159" s="13">
        <v>147450</v>
      </c>
      <c r="L159" s="2">
        <f t="shared" si="14"/>
        <v>1200</v>
      </c>
      <c r="M159" s="2">
        <f t="shared" si="10"/>
        <v>1769400</v>
      </c>
      <c r="N159" s="2">
        <f t="shared" si="11"/>
        <v>176940000</v>
      </c>
      <c r="O159" s="243">
        <v>0</v>
      </c>
      <c r="P159" s="242" t="s">
        <v>2252</v>
      </c>
      <c r="Q159" s="242" t="s">
        <v>2261</v>
      </c>
      <c r="R159" s="5">
        <v>0</v>
      </c>
      <c r="S159" s="5">
        <v>0</v>
      </c>
      <c r="T159" s="14">
        <v>0</v>
      </c>
      <c r="U159" s="14">
        <v>0</v>
      </c>
      <c r="V159" s="14">
        <v>0</v>
      </c>
      <c r="W159" s="14">
        <v>0</v>
      </c>
      <c r="X159" s="14">
        <v>0</v>
      </c>
      <c r="Y159" s="14">
        <v>0</v>
      </c>
      <c r="Z159" s="14">
        <v>0</v>
      </c>
      <c r="AA159" s="14">
        <v>0</v>
      </c>
      <c r="AB159" s="14">
        <v>0</v>
      </c>
      <c r="AC159" s="14">
        <v>0</v>
      </c>
      <c r="AD159" s="14">
        <v>0</v>
      </c>
      <c r="AE159" s="14">
        <v>0</v>
      </c>
      <c r="AF159" s="1">
        <v>0</v>
      </c>
      <c r="AG159" s="14">
        <v>0</v>
      </c>
      <c r="AH159" s="14">
        <v>600</v>
      </c>
      <c r="AI159" s="14">
        <v>600</v>
      </c>
      <c r="AJ159" s="14">
        <v>0</v>
      </c>
      <c r="AK159" s="14">
        <v>0</v>
      </c>
      <c r="AL159" s="14">
        <v>0</v>
      </c>
      <c r="AM159" s="14">
        <v>0</v>
      </c>
      <c r="AN159" s="14">
        <v>0</v>
      </c>
      <c r="AO159" s="14">
        <v>0</v>
      </c>
      <c r="AP159" s="14">
        <v>0</v>
      </c>
      <c r="AQ159" s="14">
        <v>0</v>
      </c>
      <c r="AR159" s="14">
        <v>0</v>
      </c>
      <c r="AS159" s="14">
        <v>0</v>
      </c>
      <c r="AT159" s="14">
        <v>0</v>
      </c>
      <c r="AU159" s="14">
        <v>0</v>
      </c>
      <c r="AV159" s="14">
        <v>0</v>
      </c>
      <c r="AW159" s="14">
        <v>0</v>
      </c>
      <c r="AX159" s="14">
        <v>0</v>
      </c>
      <c r="AY159" s="14">
        <v>0</v>
      </c>
      <c r="AZ159" s="14">
        <v>0</v>
      </c>
      <c r="BA159" s="14">
        <v>0</v>
      </c>
      <c r="BB159" s="14">
        <v>0</v>
      </c>
      <c r="BC159" s="14">
        <v>0</v>
      </c>
      <c r="BD159" s="273">
        <v>0</v>
      </c>
      <c r="BE159" s="273">
        <v>0</v>
      </c>
      <c r="BF159" s="14">
        <v>0</v>
      </c>
      <c r="BG159" s="14">
        <v>0</v>
      </c>
      <c r="BH159" s="14">
        <v>0</v>
      </c>
      <c r="BI159" s="14">
        <v>0</v>
      </c>
      <c r="BJ159" s="14">
        <v>0</v>
      </c>
      <c r="BK159" s="14">
        <v>0</v>
      </c>
      <c r="BL159" s="14">
        <v>0</v>
      </c>
      <c r="BM159" s="14">
        <v>0</v>
      </c>
      <c r="BN159" s="14">
        <v>0</v>
      </c>
      <c r="BO159" s="14">
        <v>0</v>
      </c>
      <c r="BP159" s="14">
        <v>0</v>
      </c>
      <c r="BQ159" s="14">
        <v>0</v>
      </c>
      <c r="BR159" s="14">
        <v>0</v>
      </c>
      <c r="BS159" s="14">
        <v>0</v>
      </c>
      <c r="BT159" s="14">
        <v>0</v>
      </c>
      <c r="BU159" s="14">
        <v>0</v>
      </c>
      <c r="BV159" s="14">
        <v>0</v>
      </c>
      <c r="BW159" s="14">
        <v>0</v>
      </c>
      <c r="BX159" s="14">
        <v>0</v>
      </c>
      <c r="BY159" s="14">
        <v>0</v>
      </c>
      <c r="BZ159" s="14">
        <v>0</v>
      </c>
      <c r="CA159" s="14">
        <v>0</v>
      </c>
      <c r="CB159" s="14">
        <v>0</v>
      </c>
      <c r="CC159" s="14">
        <v>0</v>
      </c>
    </row>
    <row r="160" spans="1:81" s="30" customFormat="1" ht="31.5">
      <c r="A160" s="18">
        <v>155</v>
      </c>
      <c r="B160" s="18" t="s">
        <v>907</v>
      </c>
      <c r="C160" s="18">
        <v>392</v>
      </c>
      <c r="D160" s="33" t="s">
        <v>132</v>
      </c>
      <c r="E160" s="8" t="s">
        <v>399</v>
      </c>
      <c r="F160" s="781" t="s">
        <v>9</v>
      </c>
      <c r="G160" s="781" t="s">
        <v>412</v>
      </c>
      <c r="H160" s="793">
        <v>2</v>
      </c>
      <c r="I160" s="781" t="s">
        <v>83</v>
      </c>
      <c r="J160" s="2">
        <f t="shared" si="13"/>
        <v>8740</v>
      </c>
      <c r="K160" s="13">
        <v>9300</v>
      </c>
      <c r="L160" s="2">
        <f t="shared" si="14"/>
        <v>8740</v>
      </c>
      <c r="M160" s="2">
        <f t="shared" si="10"/>
        <v>812820</v>
      </c>
      <c r="N160" s="2">
        <f t="shared" si="11"/>
        <v>81282000</v>
      </c>
      <c r="O160" s="243">
        <v>10800</v>
      </c>
      <c r="P160" s="788" t="s">
        <v>2149</v>
      </c>
      <c r="Q160" s="242"/>
      <c r="R160" s="5">
        <v>0</v>
      </c>
      <c r="S160" s="5">
        <v>0</v>
      </c>
      <c r="T160" s="14">
        <v>3000</v>
      </c>
      <c r="U160" s="14">
        <v>3000</v>
      </c>
      <c r="V160" s="14">
        <v>0</v>
      </c>
      <c r="W160" s="14">
        <v>0</v>
      </c>
      <c r="X160" s="14">
        <v>0</v>
      </c>
      <c r="Y160" s="14">
        <v>0</v>
      </c>
      <c r="Z160" s="14">
        <v>0</v>
      </c>
      <c r="AA160" s="14">
        <v>0</v>
      </c>
      <c r="AB160" s="14">
        <v>0</v>
      </c>
      <c r="AC160" s="14">
        <v>0</v>
      </c>
      <c r="AD160" s="14">
        <v>0</v>
      </c>
      <c r="AE160" s="14">
        <v>0</v>
      </c>
      <c r="AF160" s="1">
        <v>0</v>
      </c>
      <c r="AG160" s="14">
        <v>0</v>
      </c>
      <c r="AH160" s="14">
        <v>0</v>
      </c>
      <c r="AI160" s="14">
        <v>0</v>
      </c>
      <c r="AJ160" s="14">
        <v>0</v>
      </c>
      <c r="AK160" s="14">
        <v>0</v>
      </c>
      <c r="AL160" s="14">
        <v>1200</v>
      </c>
      <c r="AM160" s="14">
        <v>1200</v>
      </c>
      <c r="AN160" s="14">
        <v>0</v>
      </c>
      <c r="AO160" s="14">
        <v>0</v>
      </c>
      <c r="AP160" s="14">
        <v>0</v>
      </c>
      <c r="AQ160" s="14">
        <v>0</v>
      </c>
      <c r="AR160" s="14">
        <v>0</v>
      </c>
      <c r="AS160" s="14">
        <v>0</v>
      </c>
      <c r="AT160" s="14">
        <v>0</v>
      </c>
      <c r="AU160" s="14">
        <v>0</v>
      </c>
      <c r="AV160" s="14">
        <v>0</v>
      </c>
      <c r="AW160" s="14">
        <v>0</v>
      </c>
      <c r="AX160" s="14">
        <v>0</v>
      </c>
      <c r="AY160" s="14">
        <v>0</v>
      </c>
      <c r="AZ160" s="14">
        <v>20</v>
      </c>
      <c r="BA160" s="14">
        <v>20</v>
      </c>
      <c r="BB160" s="14">
        <v>0</v>
      </c>
      <c r="BC160" s="14">
        <v>0</v>
      </c>
      <c r="BD160" s="273">
        <v>0</v>
      </c>
      <c r="BE160" s="273">
        <v>0</v>
      </c>
      <c r="BF160" s="14">
        <v>0</v>
      </c>
      <c r="BG160" s="14">
        <v>0</v>
      </c>
      <c r="BH160" s="14">
        <v>0</v>
      </c>
      <c r="BI160" s="14">
        <v>0</v>
      </c>
      <c r="BJ160" s="14">
        <v>0</v>
      </c>
      <c r="BK160" s="14">
        <v>0</v>
      </c>
      <c r="BL160" s="14">
        <v>0</v>
      </c>
      <c r="BM160" s="14">
        <v>0</v>
      </c>
      <c r="BN160" s="14">
        <v>0</v>
      </c>
      <c r="BO160" s="14">
        <v>0</v>
      </c>
      <c r="BP160" s="14">
        <v>0</v>
      </c>
      <c r="BQ160" s="14">
        <v>0</v>
      </c>
      <c r="BR160" s="14">
        <v>0</v>
      </c>
      <c r="BS160" s="14">
        <v>0</v>
      </c>
      <c r="BT160" s="14">
        <v>0</v>
      </c>
      <c r="BU160" s="14">
        <v>0</v>
      </c>
      <c r="BV160" s="14">
        <v>0</v>
      </c>
      <c r="BW160" s="14">
        <v>0</v>
      </c>
      <c r="BX160" s="14">
        <v>0</v>
      </c>
      <c r="BY160" s="14">
        <v>0</v>
      </c>
      <c r="BZ160" s="14">
        <v>160</v>
      </c>
      <c r="CA160" s="14">
        <v>140</v>
      </c>
      <c r="CB160" s="14">
        <v>0</v>
      </c>
      <c r="CC160" s="14">
        <v>0</v>
      </c>
    </row>
    <row r="161" spans="1:81" s="30" customFormat="1" ht="31.5">
      <c r="A161" s="18">
        <v>156</v>
      </c>
      <c r="B161" s="18" t="s">
        <v>908</v>
      </c>
      <c r="C161" s="36"/>
      <c r="D161" s="36" t="s">
        <v>509</v>
      </c>
      <c r="E161" s="36" t="s">
        <v>510</v>
      </c>
      <c r="F161" s="11" t="s">
        <v>511</v>
      </c>
      <c r="G161" s="11" t="s">
        <v>511</v>
      </c>
      <c r="H161" s="793">
        <v>2</v>
      </c>
      <c r="I161" s="11" t="s">
        <v>512</v>
      </c>
      <c r="J161" s="2">
        <f t="shared" si="13"/>
        <v>400</v>
      </c>
      <c r="K161" s="43">
        <v>240000</v>
      </c>
      <c r="L161" s="2">
        <f t="shared" si="14"/>
        <v>400</v>
      </c>
      <c r="M161" s="2">
        <f t="shared" si="10"/>
        <v>960000</v>
      </c>
      <c r="N161" s="2">
        <f t="shared" si="11"/>
        <v>96000000</v>
      </c>
      <c r="O161" s="243">
        <v>0</v>
      </c>
      <c r="P161" s="242" t="s">
        <v>2252</v>
      </c>
      <c r="Q161" s="242" t="s">
        <v>2262</v>
      </c>
      <c r="R161" s="9"/>
      <c r="S161" s="9"/>
      <c r="T161" s="44"/>
      <c r="U161" s="44"/>
      <c r="V161" s="44">
        <v>200</v>
      </c>
      <c r="W161" s="44">
        <v>200</v>
      </c>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274"/>
      <c r="BE161" s="27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row>
    <row r="162" spans="1:81" s="30" customFormat="1" ht="31.5">
      <c r="A162" s="18">
        <v>157</v>
      </c>
      <c r="B162" s="18" t="s">
        <v>909</v>
      </c>
      <c r="C162" s="18">
        <v>400</v>
      </c>
      <c r="D162" s="32" t="s">
        <v>139</v>
      </c>
      <c r="E162" s="33" t="s">
        <v>140</v>
      </c>
      <c r="F162" s="776" t="s">
        <v>332</v>
      </c>
      <c r="G162" s="776" t="s">
        <v>141</v>
      </c>
      <c r="H162" s="793">
        <v>2</v>
      </c>
      <c r="I162" s="776" t="s">
        <v>190</v>
      </c>
      <c r="J162" s="2">
        <f t="shared" si="13"/>
        <v>500</v>
      </c>
      <c r="K162" s="13">
        <v>42000</v>
      </c>
      <c r="L162" s="2">
        <f t="shared" si="14"/>
        <v>500</v>
      </c>
      <c r="M162" s="2">
        <f t="shared" si="10"/>
        <v>210000</v>
      </c>
      <c r="N162" s="2">
        <f t="shared" si="11"/>
        <v>21000000</v>
      </c>
      <c r="O162" s="243">
        <v>0</v>
      </c>
      <c r="P162" s="242" t="s">
        <v>2252</v>
      </c>
      <c r="Q162" s="242"/>
      <c r="R162" s="5">
        <v>0</v>
      </c>
      <c r="S162" s="5">
        <v>0</v>
      </c>
      <c r="T162" s="14">
        <v>0</v>
      </c>
      <c r="U162" s="14">
        <v>0</v>
      </c>
      <c r="V162" s="14">
        <v>250</v>
      </c>
      <c r="W162" s="14">
        <v>250</v>
      </c>
      <c r="X162" s="14">
        <v>0</v>
      </c>
      <c r="Y162" s="14">
        <v>0</v>
      </c>
      <c r="Z162" s="14">
        <v>0</v>
      </c>
      <c r="AA162" s="14">
        <v>0</v>
      </c>
      <c r="AB162" s="14">
        <v>0</v>
      </c>
      <c r="AC162" s="14">
        <v>0</v>
      </c>
      <c r="AD162" s="14">
        <v>0</v>
      </c>
      <c r="AE162" s="14">
        <v>0</v>
      </c>
      <c r="AF162" s="1">
        <v>0</v>
      </c>
      <c r="AG162" s="14">
        <v>0</v>
      </c>
      <c r="AH162" s="14">
        <v>0</v>
      </c>
      <c r="AI162" s="14">
        <v>0</v>
      </c>
      <c r="AJ162" s="14">
        <v>0</v>
      </c>
      <c r="AK162" s="14">
        <v>0</v>
      </c>
      <c r="AL162" s="14">
        <v>0</v>
      </c>
      <c r="AM162" s="14">
        <v>0</v>
      </c>
      <c r="AN162" s="14">
        <v>0</v>
      </c>
      <c r="AO162" s="14">
        <v>0</v>
      </c>
      <c r="AP162" s="14">
        <v>0</v>
      </c>
      <c r="AQ162" s="14">
        <v>0</v>
      </c>
      <c r="AR162" s="14">
        <v>0</v>
      </c>
      <c r="AS162" s="14">
        <v>0</v>
      </c>
      <c r="AT162" s="14">
        <v>0</v>
      </c>
      <c r="AU162" s="14">
        <v>0</v>
      </c>
      <c r="AV162" s="14">
        <v>0</v>
      </c>
      <c r="AW162" s="14">
        <v>0</v>
      </c>
      <c r="AX162" s="14">
        <v>0</v>
      </c>
      <c r="AY162" s="14">
        <v>0</v>
      </c>
      <c r="AZ162" s="14">
        <v>0</v>
      </c>
      <c r="BA162" s="14">
        <v>0</v>
      </c>
      <c r="BB162" s="14">
        <v>0</v>
      </c>
      <c r="BC162" s="14">
        <v>0</v>
      </c>
      <c r="BD162" s="273">
        <v>0</v>
      </c>
      <c r="BE162" s="273">
        <v>0</v>
      </c>
      <c r="BF162" s="14">
        <v>0</v>
      </c>
      <c r="BG162" s="14">
        <v>0</v>
      </c>
      <c r="BH162" s="14">
        <v>0</v>
      </c>
      <c r="BI162" s="14">
        <v>0</v>
      </c>
      <c r="BJ162" s="14">
        <v>0</v>
      </c>
      <c r="BK162" s="14">
        <v>0</v>
      </c>
      <c r="BL162" s="14">
        <v>0</v>
      </c>
      <c r="BM162" s="14">
        <v>0</v>
      </c>
      <c r="BN162" s="14">
        <v>0</v>
      </c>
      <c r="BO162" s="14">
        <v>0</v>
      </c>
      <c r="BP162" s="14">
        <v>0</v>
      </c>
      <c r="BQ162" s="14">
        <v>0</v>
      </c>
      <c r="BR162" s="14">
        <v>0</v>
      </c>
      <c r="BS162" s="14">
        <v>0</v>
      </c>
      <c r="BT162" s="14">
        <v>0</v>
      </c>
      <c r="BU162" s="14">
        <v>0</v>
      </c>
      <c r="BV162" s="14">
        <v>0</v>
      </c>
      <c r="BW162" s="14">
        <v>0</v>
      </c>
      <c r="BX162" s="14">
        <v>0</v>
      </c>
      <c r="BY162" s="14">
        <v>0</v>
      </c>
      <c r="BZ162" s="14">
        <v>0</v>
      </c>
      <c r="CA162" s="14">
        <v>0</v>
      </c>
      <c r="CB162" s="14">
        <v>0</v>
      </c>
      <c r="CC162" s="14">
        <v>0</v>
      </c>
    </row>
    <row r="163" spans="1:81" s="30" customFormat="1" ht="47.25">
      <c r="A163" s="18">
        <v>158</v>
      </c>
      <c r="B163" s="18" t="s">
        <v>910</v>
      </c>
      <c r="C163" s="18">
        <v>552</v>
      </c>
      <c r="D163" s="167" t="s">
        <v>355</v>
      </c>
      <c r="E163" s="8" t="s">
        <v>107</v>
      </c>
      <c r="F163" s="776" t="s">
        <v>332</v>
      </c>
      <c r="G163" s="781" t="s">
        <v>379</v>
      </c>
      <c r="H163" s="793">
        <v>2</v>
      </c>
      <c r="I163" s="781" t="s">
        <v>145</v>
      </c>
      <c r="J163" s="2">
        <f t="shared" si="13"/>
        <v>13000</v>
      </c>
      <c r="K163" s="13">
        <v>69888</v>
      </c>
      <c r="L163" s="2">
        <f t="shared" si="14"/>
        <v>13000</v>
      </c>
      <c r="M163" s="2">
        <f t="shared" si="10"/>
        <v>9085440</v>
      </c>
      <c r="N163" s="2">
        <f t="shared" si="11"/>
        <v>908544000</v>
      </c>
      <c r="O163" s="243">
        <v>79400</v>
      </c>
      <c r="P163" s="788" t="s">
        <v>2149</v>
      </c>
      <c r="Q163" s="242"/>
      <c r="R163" s="5">
        <v>0</v>
      </c>
      <c r="S163" s="5">
        <v>0</v>
      </c>
      <c r="T163" s="14">
        <v>0</v>
      </c>
      <c r="U163" s="14">
        <v>0</v>
      </c>
      <c r="V163" s="14">
        <v>6500</v>
      </c>
      <c r="W163" s="14">
        <v>5500</v>
      </c>
      <c r="X163" s="14">
        <v>0</v>
      </c>
      <c r="Y163" s="14">
        <v>0</v>
      </c>
      <c r="Z163" s="14">
        <v>0</v>
      </c>
      <c r="AA163" s="14">
        <v>0</v>
      </c>
      <c r="AB163" s="14">
        <v>0</v>
      </c>
      <c r="AC163" s="14">
        <v>0</v>
      </c>
      <c r="AD163" s="14">
        <v>0</v>
      </c>
      <c r="AE163" s="14">
        <v>0</v>
      </c>
      <c r="AF163" s="1">
        <v>0</v>
      </c>
      <c r="AG163" s="14">
        <v>0</v>
      </c>
      <c r="AH163" s="14">
        <v>0</v>
      </c>
      <c r="AI163" s="14">
        <v>0</v>
      </c>
      <c r="AJ163" s="14">
        <v>0</v>
      </c>
      <c r="AK163" s="14">
        <v>0</v>
      </c>
      <c r="AL163" s="14">
        <v>500</v>
      </c>
      <c r="AM163" s="14">
        <v>500</v>
      </c>
      <c r="AN163" s="14">
        <v>0</v>
      </c>
      <c r="AO163" s="14">
        <v>0</v>
      </c>
      <c r="AP163" s="14">
        <v>0</v>
      </c>
      <c r="AQ163" s="14">
        <v>0</v>
      </c>
      <c r="AR163" s="14">
        <v>0</v>
      </c>
      <c r="AS163" s="14">
        <v>0</v>
      </c>
      <c r="AT163" s="14">
        <v>0</v>
      </c>
      <c r="AU163" s="14">
        <v>0</v>
      </c>
      <c r="AV163" s="14">
        <v>0</v>
      </c>
      <c r="AW163" s="14">
        <v>0</v>
      </c>
      <c r="AX163" s="14">
        <v>0</v>
      </c>
      <c r="AY163" s="14">
        <v>0</v>
      </c>
      <c r="AZ163" s="14">
        <v>0</v>
      </c>
      <c r="BA163" s="14">
        <v>0</v>
      </c>
      <c r="BB163" s="14">
        <v>0</v>
      </c>
      <c r="BC163" s="14">
        <v>0</v>
      </c>
      <c r="BD163" s="273">
        <v>0</v>
      </c>
      <c r="BE163" s="273">
        <v>0</v>
      </c>
      <c r="BF163" s="14">
        <v>0</v>
      </c>
      <c r="BG163" s="14">
        <v>0</v>
      </c>
      <c r="BH163" s="14">
        <v>0</v>
      </c>
      <c r="BI163" s="14">
        <v>0</v>
      </c>
      <c r="BJ163" s="14">
        <v>0</v>
      </c>
      <c r="BK163" s="14">
        <v>0</v>
      </c>
      <c r="BL163" s="14">
        <v>0</v>
      </c>
      <c r="BM163" s="14">
        <v>0</v>
      </c>
      <c r="BN163" s="14">
        <v>0</v>
      </c>
      <c r="BO163" s="14">
        <v>0</v>
      </c>
      <c r="BP163" s="14">
        <v>0</v>
      </c>
      <c r="BQ163" s="14">
        <v>0</v>
      </c>
      <c r="BR163" s="14">
        <v>0</v>
      </c>
      <c r="BS163" s="14">
        <v>0</v>
      </c>
      <c r="BT163" s="14">
        <v>0</v>
      </c>
      <c r="BU163" s="14">
        <v>0</v>
      </c>
      <c r="BV163" s="14">
        <v>0</v>
      </c>
      <c r="BW163" s="14">
        <v>0</v>
      </c>
      <c r="BX163" s="14">
        <v>0</v>
      </c>
      <c r="BY163" s="14">
        <v>0</v>
      </c>
      <c r="BZ163" s="14">
        <v>0</v>
      </c>
      <c r="CA163" s="14">
        <v>0</v>
      </c>
      <c r="CB163" s="14">
        <v>0</v>
      </c>
      <c r="CC163" s="14">
        <v>0</v>
      </c>
    </row>
    <row r="164" spans="1:81" s="30" customFormat="1" ht="47.25">
      <c r="A164" s="18">
        <v>159</v>
      </c>
      <c r="B164" s="18" t="s">
        <v>911</v>
      </c>
      <c r="C164" s="18">
        <v>570</v>
      </c>
      <c r="D164" s="8" t="s">
        <v>349</v>
      </c>
      <c r="E164" s="8" t="s">
        <v>111</v>
      </c>
      <c r="F164" s="776" t="s">
        <v>332</v>
      </c>
      <c r="G164" s="776" t="s">
        <v>539</v>
      </c>
      <c r="H164" s="793">
        <v>2</v>
      </c>
      <c r="I164" s="781" t="s">
        <v>326</v>
      </c>
      <c r="J164" s="2">
        <f t="shared" si="13"/>
        <v>480</v>
      </c>
      <c r="K164" s="13">
        <v>37500</v>
      </c>
      <c r="L164" s="2">
        <f t="shared" si="14"/>
        <v>480</v>
      </c>
      <c r="M164" s="2">
        <f t="shared" si="10"/>
        <v>180000</v>
      </c>
      <c r="N164" s="2">
        <f t="shared" si="11"/>
        <v>18000000</v>
      </c>
      <c r="O164" s="243">
        <v>0</v>
      </c>
      <c r="P164" s="242" t="s">
        <v>2252</v>
      </c>
      <c r="Q164" s="242" t="s">
        <v>2262</v>
      </c>
      <c r="R164" s="5">
        <v>0</v>
      </c>
      <c r="S164" s="5">
        <v>0</v>
      </c>
      <c r="T164" s="14">
        <v>0</v>
      </c>
      <c r="U164" s="14">
        <v>0</v>
      </c>
      <c r="V164" s="14">
        <v>260</v>
      </c>
      <c r="W164" s="14">
        <v>220</v>
      </c>
      <c r="X164" s="14">
        <v>0</v>
      </c>
      <c r="Y164" s="14">
        <v>0</v>
      </c>
      <c r="Z164" s="14">
        <v>0</v>
      </c>
      <c r="AA164" s="14">
        <v>0</v>
      </c>
      <c r="AB164" s="14">
        <v>0</v>
      </c>
      <c r="AC164" s="14">
        <v>0</v>
      </c>
      <c r="AD164" s="14">
        <v>0</v>
      </c>
      <c r="AE164" s="14">
        <v>0</v>
      </c>
      <c r="AF164" s="1">
        <v>0</v>
      </c>
      <c r="AG164" s="14">
        <v>0</v>
      </c>
      <c r="AH164" s="14">
        <v>0</v>
      </c>
      <c r="AI164" s="14">
        <v>0</v>
      </c>
      <c r="AJ164" s="14">
        <v>0</v>
      </c>
      <c r="AK164" s="14">
        <v>0</v>
      </c>
      <c r="AL164" s="14">
        <v>0</v>
      </c>
      <c r="AM164" s="14">
        <v>0</v>
      </c>
      <c r="AN164" s="14">
        <v>0</v>
      </c>
      <c r="AO164" s="14">
        <v>0</v>
      </c>
      <c r="AP164" s="14">
        <v>0</v>
      </c>
      <c r="AQ164" s="14">
        <v>0</v>
      </c>
      <c r="AR164" s="14">
        <v>0</v>
      </c>
      <c r="AS164" s="14">
        <v>0</v>
      </c>
      <c r="AT164" s="14">
        <v>0</v>
      </c>
      <c r="AU164" s="14">
        <v>0</v>
      </c>
      <c r="AV164" s="14">
        <v>0</v>
      </c>
      <c r="AW164" s="14">
        <v>0</v>
      </c>
      <c r="AX164" s="14">
        <v>0</v>
      </c>
      <c r="AY164" s="14">
        <v>0</v>
      </c>
      <c r="AZ164" s="14">
        <v>0</v>
      </c>
      <c r="BA164" s="14">
        <v>0</v>
      </c>
      <c r="BB164" s="14">
        <v>0</v>
      </c>
      <c r="BC164" s="14">
        <v>0</v>
      </c>
      <c r="BD164" s="273">
        <v>0</v>
      </c>
      <c r="BE164" s="273">
        <v>0</v>
      </c>
      <c r="BF164" s="14">
        <v>0</v>
      </c>
      <c r="BG164" s="14">
        <v>0</v>
      </c>
      <c r="BH164" s="14">
        <v>0</v>
      </c>
      <c r="BI164" s="14">
        <v>0</v>
      </c>
      <c r="BJ164" s="14">
        <v>0</v>
      </c>
      <c r="BK164" s="14">
        <v>0</v>
      </c>
      <c r="BL164" s="14">
        <v>0</v>
      </c>
      <c r="BM164" s="14">
        <v>0</v>
      </c>
      <c r="BN164" s="14">
        <v>0</v>
      </c>
      <c r="BO164" s="14">
        <v>0</v>
      </c>
      <c r="BP164" s="14">
        <v>0</v>
      </c>
      <c r="BQ164" s="14">
        <v>0</v>
      </c>
      <c r="BR164" s="14">
        <v>0</v>
      </c>
      <c r="BS164" s="14">
        <v>0</v>
      </c>
      <c r="BT164" s="14">
        <v>0</v>
      </c>
      <c r="BU164" s="14">
        <v>0</v>
      </c>
      <c r="BV164" s="14">
        <v>0</v>
      </c>
      <c r="BW164" s="14">
        <v>0</v>
      </c>
      <c r="BX164" s="14">
        <v>0</v>
      </c>
      <c r="BY164" s="14">
        <v>0</v>
      </c>
      <c r="BZ164" s="14">
        <v>0</v>
      </c>
      <c r="CA164" s="14">
        <v>0</v>
      </c>
      <c r="CB164" s="14">
        <v>0</v>
      </c>
      <c r="CC164" s="14">
        <v>0</v>
      </c>
    </row>
    <row r="165" spans="1:81" s="30" customFormat="1" ht="31.5">
      <c r="A165" s="18">
        <v>160</v>
      </c>
      <c r="B165" s="18" t="s">
        <v>912</v>
      </c>
      <c r="C165" s="18">
        <v>600</v>
      </c>
      <c r="D165" s="32" t="s">
        <v>157</v>
      </c>
      <c r="E165" s="33" t="s">
        <v>73</v>
      </c>
      <c r="F165" s="776" t="s">
        <v>332</v>
      </c>
      <c r="G165" s="776" t="s">
        <v>115</v>
      </c>
      <c r="H165" s="793">
        <v>2</v>
      </c>
      <c r="I165" s="776" t="s">
        <v>145</v>
      </c>
      <c r="J165" s="2">
        <f t="shared" si="13"/>
        <v>1200</v>
      </c>
      <c r="K165" s="13">
        <v>30000</v>
      </c>
      <c r="L165" s="2">
        <f t="shared" si="14"/>
        <v>1200</v>
      </c>
      <c r="M165" s="2">
        <f t="shared" si="10"/>
        <v>360000</v>
      </c>
      <c r="N165" s="2">
        <f t="shared" si="11"/>
        <v>36000000</v>
      </c>
      <c r="O165" s="243">
        <v>72000</v>
      </c>
      <c r="P165" s="788" t="s">
        <v>2149</v>
      </c>
      <c r="Q165" s="242" t="s">
        <v>2262</v>
      </c>
      <c r="R165" s="5">
        <v>0</v>
      </c>
      <c r="S165" s="5">
        <v>0</v>
      </c>
      <c r="T165" s="14">
        <v>0</v>
      </c>
      <c r="U165" s="14">
        <v>0</v>
      </c>
      <c r="V165" s="14">
        <v>650</v>
      </c>
      <c r="W165" s="14">
        <v>550</v>
      </c>
      <c r="X165" s="14">
        <v>0</v>
      </c>
      <c r="Y165" s="14">
        <v>0</v>
      </c>
      <c r="Z165" s="14">
        <v>0</v>
      </c>
      <c r="AA165" s="14">
        <v>0</v>
      </c>
      <c r="AB165" s="14">
        <v>0</v>
      </c>
      <c r="AC165" s="14">
        <v>0</v>
      </c>
      <c r="AD165" s="14">
        <v>0</v>
      </c>
      <c r="AE165" s="14">
        <v>0</v>
      </c>
      <c r="AF165" s="1">
        <v>0</v>
      </c>
      <c r="AG165" s="14">
        <v>0</v>
      </c>
      <c r="AH165" s="14">
        <v>0</v>
      </c>
      <c r="AI165" s="14">
        <v>0</v>
      </c>
      <c r="AJ165" s="14">
        <v>0</v>
      </c>
      <c r="AK165" s="14">
        <v>0</v>
      </c>
      <c r="AL165" s="14">
        <v>0</v>
      </c>
      <c r="AM165" s="14">
        <v>0</v>
      </c>
      <c r="AN165" s="14">
        <v>0</v>
      </c>
      <c r="AO165" s="14">
        <v>0</v>
      </c>
      <c r="AP165" s="14">
        <v>0</v>
      </c>
      <c r="AQ165" s="14">
        <v>0</v>
      </c>
      <c r="AR165" s="14">
        <v>0</v>
      </c>
      <c r="AS165" s="14">
        <v>0</v>
      </c>
      <c r="AT165" s="14">
        <v>0</v>
      </c>
      <c r="AU165" s="14">
        <v>0</v>
      </c>
      <c r="AV165" s="14">
        <v>0</v>
      </c>
      <c r="AW165" s="14">
        <v>0</v>
      </c>
      <c r="AX165" s="14">
        <v>0</v>
      </c>
      <c r="AY165" s="14">
        <v>0</v>
      </c>
      <c r="AZ165" s="14">
        <v>0</v>
      </c>
      <c r="BA165" s="14">
        <v>0</v>
      </c>
      <c r="BB165" s="14">
        <v>0</v>
      </c>
      <c r="BC165" s="14">
        <v>0</v>
      </c>
      <c r="BD165" s="273">
        <v>0</v>
      </c>
      <c r="BE165" s="273">
        <v>0</v>
      </c>
      <c r="BF165" s="14">
        <v>0</v>
      </c>
      <c r="BG165" s="14">
        <v>0</v>
      </c>
      <c r="BH165" s="14">
        <v>0</v>
      </c>
      <c r="BI165" s="14">
        <v>0</v>
      </c>
      <c r="BJ165" s="14">
        <v>0</v>
      </c>
      <c r="BK165" s="14">
        <v>0</v>
      </c>
      <c r="BL165" s="14">
        <v>0</v>
      </c>
      <c r="BM165" s="14">
        <v>0</v>
      </c>
      <c r="BN165" s="14">
        <v>0</v>
      </c>
      <c r="BO165" s="14">
        <v>0</v>
      </c>
      <c r="BP165" s="14">
        <v>0</v>
      </c>
      <c r="BQ165" s="14">
        <v>0</v>
      </c>
      <c r="BR165" s="14">
        <v>0</v>
      </c>
      <c r="BS165" s="14">
        <v>0</v>
      </c>
      <c r="BT165" s="14">
        <v>0</v>
      </c>
      <c r="BU165" s="14">
        <v>0</v>
      </c>
      <c r="BV165" s="14">
        <v>0</v>
      </c>
      <c r="BW165" s="14">
        <v>0</v>
      </c>
      <c r="BX165" s="14">
        <v>0</v>
      </c>
      <c r="BY165" s="14">
        <v>0</v>
      </c>
      <c r="BZ165" s="14">
        <v>0</v>
      </c>
      <c r="CA165" s="14">
        <v>0</v>
      </c>
      <c r="CB165" s="14">
        <v>0</v>
      </c>
      <c r="CC165" s="14">
        <v>0</v>
      </c>
    </row>
    <row r="166" spans="1:81" s="30" customFormat="1" ht="31.5">
      <c r="A166" s="18">
        <v>161</v>
      </c>
      <c r="B166" s="18" t="s">
        <v>913</v>
      </c>
      <c r="C166" s="18">
        <v>665</v>
      </c>
      <c r="D166" s="32" t="s">
        <v>162</v>
      </c>
      <c r="E166" s="33" t="s">
        <v>288</v>
      </c>
      <c r="F166" s="776" t="s">
        <v>333</v>
      </c>
      <c r="G166" s="776" t="s">
        <v>14</v>
      </c>
      <c r="H166" s="793">
        <v>2</v>
      </c>
      <c r="I166" s="776" t="s">
        <v>145</v>
      </c>
      <c r="J166" s="2">
        <f t="shared" si="13"/>
        <v>1580</v>
      </c>
      <c r="K166" s="13">
        <v>17000</v>
      </c>
      <c r="L166" s="2">
        <f t="shared" si="14"/>
        <v>1580</v>
      </c>
      <c r="M166" s="2">
        <f t="shared" si="10"/>
        <v>268600</v>
      </c>
      <c r="N166" s="2">
        <f t="shared" si="11"/>
        <v>26860000</v>
      </c>
      <c r="O166" s="243">
        <v>69000</v>
      </c>
      <c r="P166" s="788" t="s">
        <v>2149</v>
      </c>
      <c r="Q166" s="242"/>
      <c r="R166" s="5">
        <v>0</v>
      </c>
      <c r="S166" s="5">
        <v>0</v>
      </c>
      <c r="T166" s="14">
        <v>450</v>
      </c>
      <c r="U166" s="14">
        <v>450</v>
      </c>
      <c r="V166" s="14">
        <v>0</v>
      </c>
      <c r="W166" s="14">
        <v>0</v>
      </c>
      <c r="X166" s="14">
        <v>0</v>
      </c>
      <c r="Y166" s="14">
        <v>0</v>
      </c>
      <c r="Z166" s="14">
        <v>0</v>
      </c>
      <c r="AA166" s="14">
        <v>0</v>
      </c>
      <c r="AB166" s="14">
        <v>0</v>
      </c>
      <c r="AC166" s="14">
        <v>0</v>
      </c>
      <c r="AD166" s="14">
        <v>0</v>
      </c>
      <c r="AE166" s="14">
        <v>0</v>
      </c>
      <c r="AF166" s="1">
        <v>0</v>
      </c>
      <c r="AG166" s="14">
        <v>0</v>
      </c>
      <c r="AH166" s="14">
        <v>0</v>
      </c>
      <c r="AI166" s="14">
        <v>0</v>
      </c>
      <c r="AJ166" s="14">
        <v>0</v>
      </c>
      <c r="AK166" s="14">
        <v>0</v>
      </c>
      <c r="AL166" s="14">
        <v>90</v>
      </c>
      <c r="AM166" s="14">
        <v>90</v>
      </c>
      <c r="AN166" s="14">
        <v>0</v>
      </c>
      <c r="AO166" s="14">
        <v>0</v>
      </c>
      <c r="AP166" s="14">
        <v>0</v>
      </c>
      <c r="AQ166" s="14">
        <v>0</v>
      </c>
      <c r="AR166" s="14">
        <v>0</v>
      </c>
      <c r="AS166" s="14">
        <v>0</v>
      </c>
      <c r="AT166" s="14">
        <v>0</v>
      </c>
      <c r="AU166" s="14">
        <v>0</v>
      </c>
      <c r="AV166" s="14">
        <v>0</v>
      </c>
      <c r="AW166" s="14">
        <v>0</v>
      </c>
      <c r="AX166" s="14">
        <v>0</v>
      </c>
      <c r="AY166" s="14">
        <v>0</v>
      </c>
      <c r="AZ166" s="14">
        <v>0</v>
      </c>
      <c r="BA166" s="14">
        <v>0</v>
      </c>
      <c r="BB166" s="14">
        <v>0</v>
      </c>
      <c r="BC166" s="14">
        <v>0</v>
      </c>
      <c r="BD166" s="273">
        <v>0</v>
      </c>
      <c r="BE166" s="273">
        <v>0</v>
      </c>
      <c r="BF166" s="14">
        <v>0</v>
      </c>
      <c r="BG166" s="14">
        <v>0</v>
      </c>
      <c r="BH166" s="14">
        <v>0</v>
      </c>
      <c r="BI166" s="14">
        <v>0</v>
      </c>
      <c r="BJ166" s="14">
        <v>0</v>
      </c>
      <c r="BK166" s="14">
        <v>0</v>
      </c>
      <c r="BL166" s="14">
        <v>0</v>
      </c>
      <c r="BM166" s="14">
        <v>0</v>
      </c>
      <c r="BN166" s="14">
        <v>0</v>
      </c>
      <c r="BO166" s="14">
        <v>0</v>
      </c>
      <c r="BP166" s="14">
        <v>0</v>
      </c>
      <c r="BQ166" s="14">
        <v>0</v>
      </c>
      <c r="BR166" s="14">
        <v>0</v>
      </c>
      <c r="BS166" s="14">
        <v>0</v>
      </c>
      <c r="BT166" s="14">
        <v>0</v>
      </c>
      <c r="BU166" s="14">
        <v>0</v>
      </c>
      <c r="BV166" s="14">
        <v>0</v>
      </c>
      <c r="BW166" s="14">
        <v>0</v>
      </c>
      <c r="BX166" s="14">
        <v>0</v>
      </c>
      <c r="BY166" s="14">
        <v>0</v>
      </c>
      <c r="BZ166" s="14">
        <v>300</v>
      </c>
      <c r="CA166" s="14">
        <v>200</v>
      </c>
      <c r="CB166" s="14">
        <v>0</v>
      </c>
      <c r="CC166" s="14">
        <v>0</v>
      </c>
    </row>
    <row r="167" spans="1:81" s="30" customFormat="1">
      <c r="A167" s="18">
        <v>162</v>
      </c>
      <c r="B167" s="18" t="s">
        <v>914</v>
      </c>
      <c r="C167" s="18">
        <v>674</v>
      </c>
      <c r="D167" s="32" t="s">
        <v>233</v>
      </c>
      <c r="E167" s="33" t="s">
        <v>75</v>
      </c>
      <c r="F167" s="776" t="s">
        <v>332</v>
      </c>
      <c r="G167" s="776" t="s">
        <v>189</v>
      </c>
      <c r="H167" s="793">
        <v>2</v>
      </c>
      <c r="I167" s="776" t="s">
        <v>145</v>
      </c>
      <c r="J167" s="2">
        <f t="shared" si="13"/>
        <v>100</v>
      </c>
      <c r="K167" s="13">
        <v>95745</v>
      </c>
      <c r="L167" s="2">
        <f t="shared" si="14"/>
        <v>100</v>
      </c>
      <c r="M167" s="2">
        <f t="shared" si="10"/>
        <v>95745</v>
      </c>
      <c r="N167" s="2">
        <f t="shared" si="11"/>
        <v>9574500</v>
      </c>
      <c r="O167" s="243">
        <v>0</v>
      </c>
      <c r="P167" s="242" t="s">
        <v>2252</v>
      </c>
      <c r="Q167" s="242" t="s">
        <v>2263</v>
      </c>
      <c r="R167" s="5">
        <v>50</v>
      </c>
      <c r="S167" s="5">
        <v>50</v>
      </c>
      <c r="T167" s="14">
        <v>0</v>
      </c>
      <c r="U167" s="14">
        <v>0</v>
      </c>
      <c r="V167" s="14">
        <v>0</v>
      </c>
      <c r="W167" s="14">
        <v>0</v>
      </c>
      <c r="X167" s="14">
        <v>0</v>
      </c>
      <c r="Y167" s="14">
        <v>0</v>
      </c>
      <c r="Z167" s="14">
        <v>0</v>
      </c>
      <c r="AA167" s="14">
        <v>0</v>
      </c>
      <c r="AB167" s="14">
        <v>0</v>
      </c>
      <c r="AC167" s="14">
        <v>0</v>
      </c>
      <c r="AD167" s="14">
        <v>0</v>
      </c>
      <c r="AE167" s="14">
        <v>0</v>
      </c>
      <c r="AF167" s="1">
        <v>0</v>
      </c>
      <c r="AG167" s="14">
        <v>0</v>
      </c>
      <c r="AH167" s="14">
        <v>0</v>
      </c>
      <c r="AI167" s="14">
        <v>0</v>
      </c>
      <c r="AJ167" s="14">
        <v>0</v>
      </c>
      <c r="AK167" s="14">
        <v>0</v>
      </c>
      <c r="AL167" s="14">
        <v>0</v>
      </c>
      <c r="AM167" s="14">
        <v>0</v>
      </c>
      <c r="AN167" s="14">
        <v>0</v>
      </c>
      <c r="AO167" s="14">
        <v>0</v>
      </c>
      <c r="AP167" s="14">
        <v>0</v>
      </c>
      <c r="AQ167" s="14">
        <v>0</v>
      </c>
      <c r="AR167" s="14">
        <v>0</v>
      </c>
      <c r="AS167" s="14">
        <v>0</v>
      </c>
      <c r="AT167" s="14">
        <v>0</v>
      </c>
      <c r="AU167" s="14">
        <v>0</v>
      </c>
      <c r="AV167" s="14">
        <v>0</v>
      </c>
      <c r="AW167" s="14">
        <v>0</v>
      </c>
      <c r="AX167" s="14">
        <v>0</v>
      </c>
      <c r="AY167" s="14">
        <v>0</v>
      </c>
      <c r="AZ167" s="14">
        <v>0</v>
      </c>
      <c r="BA167" s="14">
        <v>0</v>
      </c>
      <c r="BB167" s="14">
        <v>0</v>
      </c>
      <c r="BC167" s="14">
        <v>0</v>
      </c>
      <c r="BD167" s="273">
        <v>0</v>
      </c>
      <c r="BE167" s="273">
        <v>0</v>
      </c>
      <c r="BF167" s="14">
        <v>0</v>
      </c>
      <c r="BG167" s="14">
        <v>0</v>
      </c>
      <c r="BH167" s="14">
        <v>0</v>
      </c>
      <c r="BI167" s="14">
        <v>0</v>
      </c>
      <c r="BJ167" s="14">
        <v>0</v>
      </c>
      <c r="BK167" s="14">
        <v>0</v>
      </c>
      <c r="BL167" s="14">
        <v>0</v>
      </c>
      <c r="BM167" s="14">
        <v>0</v>
      </c>
      <c r="BN167" s="14">
        <v>0</v>
      </c>
      <c r="BO167" s="14">
        <v>0</v>
      </c>
      <c r="BP167" s="14">
        <v>0</v>
      </c>
      <c r="BQ167" s="14">
        <v>0</v>
      </c>
      <c r="BR167" s="14">
        <v>0</v>
      </c>
      <c r="BS167" s="14">
        <v>0</v>
      </c>
      <c r="BT167" s="14">
        <v>0</v>
      </c>
      <c r="BU167" s="14">
        <v>0</v>
      </c>
      <c r="BV167" s="14">
        <v>0</v>
      </c>
      <c r="BW167" s="14">
        <v>0</v>
      </c>
      <c r="BX167" s="14">
        <v>0</v>
      </c>
      <c r="BY167" s="14">
        <v>0</v>
      </c>
      <c r="BZ167" s="14">
        <v>0</v>
      </c>
      <c r="CA167" s="14">
        <v>0</v>
      </c>
      <c r="CB167" s="14">
        <v>0</v>
      </c>
      <c r="CC167" s="14">
        <v>0</v>
      </c>
    </row>
    <row r="168" spans="1:81" s="30" customFormat="1" ht="47.25">
      <c r="A168" s="18">
        <v>163</v>
      </c>
      <c r="B168" s="18" t="s">
        <v>915</v>
      </c>
      <c r="C168" s="18">
        <v>679</v>
      </c>
      <c r="D168" s="32" t="s">
        <v>378</v>
      </c>
      <c r="E168" s="174" t="s">
        <v>377</v>
      </c>
      <c r="F168" s="175" t="s">
        <v>332</v>
      </c>
      <c r="G168" s="176" t="s">
        <v>189</v>
      </c>
      <c r="H168" s="793">
        <v>2</v>
      </c>
      <c r="I168" s="781" t="s">
        <v>190</v>
      </c>
      <c r="J168" s="2">
        <f t="shared" si="13"/>
        <v>4000</v>
      </c>
      <c r="K168" s="13">
        <v>60000</v>
      </c>
      <c r="L168" s="2">
        <f t="shared" si="14"/>
        <v>4000</v>
      </c>
      <c r="M168" s="2">
        <f t="shared" si="10"/>
        <v>2400000</v>
      </c>
      <c r="N168" s="2">
        <f t="shared" si="11"/>
        <v>240000000</v>
      </c>
      <c r="O168" s="243"/>
      <c r="P168" s="788" t="s">
        <v>2158</v>
      </c>
      <c r="Q168" s="242"/>
      <c r="R168" s="5">
        <v>1000</v>
      </c>
      <c r="S168" s="5">
        <v>1000</v>
      </c>
      <c r="T168" s="14">
        <v>0</v>
      </c>
      <c r="U168" s="14">
        <v>0</v>
      </c>
      <c r="V168" s="14">
        <v>0</v>
      </c>
      <c r="W168" s="14">
        <v>0</v>
      </c>
      <c r="X168" s="14">
        <v>0</v>
      </c>
      <c r="Y168" s="14">
        <v>0</v>
      </c>
      <c r="Z168" s="14">
        <v>0</v>
      </c>
      <c r="AA168" s="14">
        <v>0</v>
      </c>
      <c r="AB168" s="14">
        <v>0</v>
      </c>
      <c r="AC168" s="14">
        <v>0</v>
      </c>
      <c r="AD168" s="14">
        <v>0</v>
      </c>
      <c r="AE168" s="14">
        <v>0</v>
      </c>
      <c r="AF168" s="1">
        <v>0</v>
      </c>
      <c r="AG168" s="14">
        <v>0</v>
      </c>
      <c r="AH168" s="14">
        <v>0</v>
      </c>
      <c r="AI168" s="14">
        <v>0</v>
      </c>
      <c r="AJ168" s="14">
        <v>0</v>
      </c>
      <c r="AK168" s="14">
        <v>0</v>
      </c>
      <c r="AL168" s="14">
        <v>0</v>
      </c>
      <c r="AM168" s="14">
        <v>0</v>
      </c>
      <c r="AN168" s="14">
        <v>0</v>
      </c>
      <c r="AO168" s="14">
        <v>0</v>
      </c>
      <c r="AP168" s="14">
        <v>0</v>
      </c>
      <c r="AQ168" s="14">
        <v>0</v>
      </c>
      <c r="AR168" s="14">
        <v>0</v>
      </c>
      <c r="AS168" s="14">
        <v>0</v>
      </c>
      <c r="AT168" s="14">
        <v>0</v>
      </c>
      <c r="AU168" s="14">
        <v>0</v>
      </c>
      <c r="AV168" s="14">
        <v>0</v>
      </c>
      <c r="AW168" s="14">
        <v>0</v>
      </c>
      <c r="AX168" s="14">
        <v>0</v>
      </c>
      <c r="AY168" s="14">
        <v>0</v>
      </c>
      <c r="AZ168" s="14">
        <v>0</v>
      </c>
      <c r="BA168" s="14">
        <v>0</v>
      </c>
      <c r="BB168" s="14">
        <v>0</v>
      </c>
      <c r="BC168" s="14">
        <v>0</v>
      </c>
      <c r="BD168" s="273">
        <v>0</v>
      </c>
      <c r="BE168" s="273">
        <v>0</v>
      </c>
      <c r="BF168" s="14">
        <v>1000</v>
      </c>
      <c r="BG168" s="14">
        <v>1000</v>
      </c>
      <c r="BH168" s="14">
        <v>0</v>
      </c>
      <c r="BI168" s="14">
        <v>0</v>
      </c>
      <c r="BJ168" s="14">
        <v>0</v>
      </c>
      <c r="BK168" s="14">
        <v>0</v>
      </c>
      <c r="BL168" s="14">
        <v>0</v>
      </c>
      <c r="BM168" s="14">
        <v>0</v>
      </c>
      <c r="BN168" s="14">
        <v>0</v>
      </c>
      <c r="BO168" s="14">
        <v>0</v>
      </c>
      <c r="BP168" s="14">
        <v>0</v>
      </c>
      <c r="BQ168" s="14">
        <v>0</v>
      </c>
      <c r="BR168" s="14">
        <v>0</v>
      </c>
      <c r="BS168" s="14">
        <v>0</v>
      </c>
      <c r="BT168" s="14">
        <v>0</v>
      </c>
      <c r="BU168" s="14">
        <v>0</v>
      </c>
      <c r="BV168" s="14">
        <v>0</v>
      </c>
      <c r="BW168" s="14">
        <v>0</v>
      </c>
      <c r="BX168" s="14">
        <v>0</v>
      </c>
      <c r="BY168" s="14">
        <v>0</v>
      </c>
      <c r="BZ168" s="14">
        <v>0</v>
      </c>
      <c r="CA168" s="14">
        <v>0</v>
      </c>
      <c r="CB168" s="14">
        <v>0</v>
      </c>
      <c r="CC168" s="14">
        <v>0</v>
      </c>
    </row>
    <row r="169" spans="1:81" s="30" customFormat="1" ht="47.25">
      <c r="A169" s="18">
        <v>164</v>
      </c>
      <c r="B169" s="18" t="s">
        <v>916</v>
      </c>
      <c r="C169" s="18">
        <v>651</v>
      </c>
      <c r="D169" s="170" t="s">
        <v>309</v>
      </c>
      <c r="E169" s="170" t="s">
        <v>310</v>
      </c>
      <c r="F169" s="776" t="s">
        <v>331</v>
      </c>
      <c r="G169" s="171" t="s">
        <v>164</v>
      </c>
      <c r="H169" s="793">
        <v>2</v>
      </c>
      <c r="I169" s="171" t="s">
        <v>8</v>
      </c>
      <c r="J169" s="2">
        <f t="shared" si="13"/>
        <v>13220</v>
      </c>
      <c r="K169" s="172">
        <v>24500</v>
      </c>
      <c r="L169" s="2">
        <f t="shared" si="14"/>
        <v>13220</v>
      </c>
      <c r="M169" s="2">
        <f t="shared" si="10"/>
        <v>3238900</v>
      </c>
      <c r="N169" s="2">
        <f t="shared" si="11"/>
        <v>323890000</v>
      </c>
      <c r="O169" s="243"/>
      <c r="P169" s="788" t="s">
        <v>2159</v>
      </c>
      <c r="Q169" s="242"/>
      <c r="R169" s="5">
        <v>0</v>
      </c>
      <c r="S169" s="5">
        <v>0</v>
      </c>
      <c r="T169" s="14">
        <v>260</v>
      </c>
      <c r="U169" s="14">
        <v>240</v>
      </c>
      <c r="V169" s="14">
        <v>6500</v>
      </c>
      <c r="W169" s="14">
        <v>5500</v>
      </c>
      <c r="X169" s="14">
        <v>200</v>
      </c>
      <c r="Y169" s="14">
        <v>300</v>
      </c>
      <c r="Z169" s="14">
        <v>0</v>
      </c>
      <c r="AA169" s="14">
        <v>0</v>
      </c>
      <c r="AB169" s="14">
        <v>0</v>
      </c>
      <c r="AC169" s="14">
        <v>0</v>
      </c>
      <c r="AD169" s="14">
        <v>0</v>
      </c>
      <c r="AE169" s="14">
        <v>0</v>
      </c>
      <c r="AF169" s="1">
        <v>0</v>
      </c>
      <c r="AG169" s="14">
        <v>0</v>
      </c>
      <c r="AH169" s="14">
        <v>0</v>
      </c>
      <c r="AI169" s="14">
        <v>0</v>
      </c>
      <c r="AJ169" s="14">
        <v>0</v>
      </c>
      <c r="AK169" s="14">
        <v>0</v>
      </c>
      <c r="AL169" s="14">
        <v>0</v>
      </c>
      <c r="AM169" s="14">
        <v>0</v>
      </c>
      <c r="AN169" s="14">
        <v>0</v>
      </c>
      <c r="AO169" s="14">
        <v>0</v>
      </c>
      <c r="AP169" s="14">
        <v>0</v>
      </c>
      <c r="AQ169" s="14">
        <v>0</v>
      </c>
      <c r="AR169" s="14">
        <v>0</v>
      </c>
      <c r="AS169" s="14">
        <v>0</v>
      </c>
      <c r="AT169" s="14">
        <v>0</v>
      </c>
      <c r="AU169" s="14">
        <v>0</v>
      </c>
      <c r="AV169" s="14">
        <v>110</v>
      </c>
      <c r="AW169" s="14">
        <v>110</v>
      </c>
      <c r="AX169" s="14">
        <v>0</v>
      </c>
      <c r="AY169" s="14">
        <v>0</v>
      </c>
      <c r="AZ169" s="14">
        <v>0</v>
      </c>
      <c r="BA169" s="14">
        <v>0</v>
      </c>
      <c r="BB169" s="14">
        <v>0</v>
      </c>
      <c r="BC169" s="14">
        <v>0</v>
      </c>
      <c r="BD169" s="273">
        <v>0</v>
      </c>
      <c r="BE169" s="273">
        <v>0</v>
      </c>
      <c r="BF169" s="14">
        <v>0</v>
      </c>
      <c r="BG169" s="14">
        <v>0</v>
      </c>
      <c r="BH169" s="14">
        <v>0</v>
      </c>
      <c r="BI169" s="14">
        <v>0</v>
      </c>
      <c r="BJ169" s="14">
        <v>0</v>
      </c>
      <c r="BK169" s="14">
        <v>0</v>
      </c>
      <c r="BL169" s="14">
        <v>0</v>
      </c>
      <c r="BM169" s="14">
        <v>0</v>
      </c>
      <c r="BN169" s="14">
        <v>0</v>
      </c>
      <c r="BO169" s="14">
        <v>0</v>
      </c>
      <c r="BP169" s="14">
        <v>0</v>
      </c>
      <c r="BQ169" s="14">
        <v>0</v>
      </c>
      <c r="BR169" s="14">
        <v>0</v>
      </c>
      <c r="BS169" s="14">
        <v>0</v>
      </c>
      <c r="BT169" s="14">
        <v>0</v>
      </c>
      <c r="BU169" s="14">
        <v>0</v>
      </c>
      <c r="BV169" s="14">
        <v>0</v>
      </c>
      <c r="BW169" s="14">
        <v>0</v>
      </c>
      <c r="BX169" s="14">
        <v>0</v>
      </c>
      <c r="BY169" s="14">
        <v>0</v>
      </c>
      <c r="BZ169" s="14">
        <v>0</v>
      </c>
      <c r="CA169" s="14">
        <v>0</v>
      </c>
      <c r="CB169" s="14">
        <v>0</v>
      </c>
      <c r="CC169" s="14">
        <v>0</v>
      </c>
    </row>
    <row r="170" spans="1:81" s="30" customFormat="1" ht="31.5">
      <c r="A170" s="18">
        <v>165</v>
      </c>
      <c r="B170" s="18" t="s">
        <v>917</v>
      </c>
      <c r="C170" s="18">
        <v>814</v>
      </c>
      <c r="D170" s="177" t="s">
        <v>372</v>
      </c>
      <c r="E170" s="33" t="s">
        <v>181</v>
      </c>
      <c r="F170" s="776" t="s">
        <v>331</v>
      </c>
      <c r="G170" s="776" t="s">
        <v>137</v>
      </c>
      <c r="H170" s="793">
        <v>2</v>
      </c>
      <c r="I170" s="776" t="s">
        <v>114</v>
      </c>
      <c r="J170" s="2">
        <f t="shared" si="13"/>
        <v>208800</v>
      </c>
      <c r="K170" s="13">
        <v>7900</v>
      </c>
      <c r="L170" s="2">
        <f t="shared" si="14"/>
        <v>208800</v>
      </c>
      <c r="M170" s="2">
        <f t="shared" si="10"/>
        <v>16495200</v>
      </c>
      <c r="N170" s="2">
        <f t="shared" si="11"/>
        <v>1649520000</v>
      </c>
      <c r="O170" s="243">
        <v>8500</v>
      </c>
      <c r="P170" s="788" t="s">
        <v>2149</v>
      </c>
      <c r="Q170" s="242"/>
      <c r="R170" s="5">
        <v>0</v>
      </c>
      <c r="S170" s="5">
        <v>0</v>
      </c>
      <c r="T170" s="14">
        <v>150</v>
      </c>
      <c r="U170" s="14">
        <v>150</v>
      </c>
      <c r="V170" s="14">
        <v>26000</v>
      </c>
      <c r="W170" s="14">
        <v>22000</v>
      </c>
      <c r="X170" s="14">
        <v>0</v>
      </c>
      <c r="Y170" s="14">
        <v>0</v>
      </c>
      <c r="Z170" s="14">
        <v>0</v>
      </c>
      <c r="AA170" s="14">
        <v>0</v>
      </c>
      <c r="AB170" s="14">
        <v>0</v>
      </c>
      <c r="AC170" s="14">
        <v>0</v>
      </c>
      <c r="AD170" s="14">
        <v>0</v>
      </c>
      <c r="AE170" s="14">
        <v>0</v>
      </c>
      <c r="AF170" s="1">
        <v>0</v>
      </c>
      <c r="AG170" s="14">
        <v>0</v>
      </c>
      <c r="AH170" s="14">
        <v>0</v>
      </c>
      <c r="AI170" s="14">
        <v>0</v>
      </c>
      <c r="AJ170" s="14">
        <v>0</v>
      </c>
      <c r="AK170" s="14">
        <v>0</v>
      </c>
      <c r="AL170" s="14">
        <v>7000</v>
      </c>
      <c r="AM170" s="14">
        <v>7500</v>
      </c>
      <c r="AN170" s="14">
        <v>12000</v>
      </c>
      <c r="AO170" s="14">
        <v>12000</v>
      </c>
      <c r="AP170" s="14">
        <v>13000</v>
      </c>
      <c r="AQ170" s="14">
        <v>11000</v>
      </c>
      <c r="AR170" s="14">
        <v>0</v>
      </c>
      <c r="AS170" s="14">
        <v>0</v>
      </c>
      <c r="AT170" s="14">
        <v>12000</v>
      </c>
      <c r="AU170" s="14">
        <v>16000</v>
      </c>
      <c r="AV170" s="14">
        <v>4400</v>
      </c>
      <c r="AW170" s="14">
        <v>4600</v>
      </c>
      <c r="AX170" s="14">
        <v>0</v>
      </c>
      <c r="AY170" s="14">
        <v>0</v>
      </c>
      <c r="AZ170" s="14">
        <v>0</v>
      </c>
      <c r="BA170" s="14">
        <v>0</v>
      </c>
      <c r="BB170" s="14">
        <v>0</v>
      </c>
      <c r="BC170" s="14">
        <v>0</v>
      </c>
      <c r="BD170" s="273">
        <v>0</v>
      </c>
      <c r="BE170" s="273">
        <v>0</v>
      </c>
      <c r="BF170" s="14">
        <v>32500</v>
      </c>
      <c r="BG170" s="14">
        <v>27500</v>
      </c>
      <c r="BH170" s="14">
        <v>0</v>
      </c>
      <c r="BI170" s="14">
        <v>0</v>
      </c>
      <c r="BJ170" s="14">
        <v>0</v>
      </c>
      <c r="BK170" s="14">
        <v>0</v>
      </c>
      <c r="BL170" s="14">
        <v>0</v>
      </c>
      <c r="BM170" s="14">
        <v>0</v>
      </c>
      <c r="BN170" s="14">
        <v>0</v>
      </c>
      <c r="BO170" s="14">
        <v>0</v>
      </c>
      <c r="BP170" s="14">
        <v>0</v>
      </c>
      <c r="BQ170" s="14">
        <v>0</v>
      </c>
      <c r="BR170" s="14">
        <v>0</v>
      </c>
      <c r="BS170" s="14">
        <v>0</v>
      </c>
      <c r="BT170" s="14">
        <v>0</v>
      </c>
      <c r="BU170" s="14">
        <v>0</v>
      </c>
      <c r="BV170" s="14">
        <v>0</v>
      </c>
      <c r="BW170" s="14">
        <v>0</v>
      </c>
      <c r="BX170" s="14">
        <v>0</v>
      </c>
      <c r="BY170" s="14">
        <v>0</v>
      </c>
      <c r="BZ170" s="14">
        <v>500</v>
      </c>
      <c r="CA170" s="14">
        <v>500</v>
      </c>
      <c r="CB170" s="14">
        <v>0</v>
      </c>
      <c r="CC170" s="14">
        <v>0</v>
      </c>
    </row>
    <row r="171" spans="1:81" s="30" customFormat="1">
      <c r="A171" s="18">
        <v>166</v>
      </c>
      <c r="B171" s="18" t="s">
        <v>918</v>
      </c>
      <c r="C171" s="18">
        <v>925</v>
      </c>
      <c r="D171" s="50" t="s">
        <v>398</v>
      </c>
      <c r="E171" s="8" t="s">
        <v>73</v>
      </c>
      <c r="F171" s="781" t="s">
        <v>332</v>
      </c>
      <c r="G171" s="781" t="s">
        <v>115</v>
      </c>
      <c r="H171" s="793">
        <v>2</v>
      </c>
      <c r="I171" s="781" t="s">
        <v>163</v>
      </c>
      <c r="J171" s="2">
        <f t="shared" si="13"/>
        <v>4800</v>
      </c>
      <c r="K171" s="13">
        <v>552421</v>
      </c>
      <c r="L171" s="2">
        <f t="shared" si="14"/>
        <v>4800</v>
      </c>
      <c r="M171" s="2">
        <f t="shared" si="10"/>
        <v>26516208</v>
      </c>
      <c r="N171" s="2">
        <f t="shared" si="11"/>
        <v>2651620800</v>
      </c>
      <c r="O171" s="243">
        <v>0</v>
      </c>
      <c r="P171" s="242" t="s">
        <v>2252</v>
      </c>
      <c r="Q171" s="242"/>
      <c r="R171" s="5">
        <v>2000</v>
      </c>
      <c r="S171" s="5">
        <v>2000</v>
      </c>
      <c r="T171" s="14">
        <v>0</v>
      </c>
      <c r="U171" s="14">
        <v>0</v>
      </c>
      <c r="V171" s="14">
        <v>0</v>
      </c>
      <c r="W171" s="14">
        <v>0</v>
      </c>
      <c r="X171" s="14">
        <v>0</v>
      </c>
      <c r="Y171" s="14">
        <v>0</v>
      </c>
      <c r="Z171" s="14">
        <v>0</v>
      </c>
      <c r="AA171" s="14">
        <v>0</v>
      </c>
      <c r="AB171" s="14">
        <v>0</v>
      </c>
      <c r="AC171" s="14">
        <v>0</v>
      </c>
      <c r="AD171" s="14">
        <v>0</v>
      </c>
      <c r="AE171" s="14">
        <v>0</v>
      </c>
      <c r="AF171" s="1">
        <v>0</v>
      </c>
      <c r="AG171" s="14">
        <v>0</v>
      </c>
      <c r="AH171" s="14">
        <v>0</v>
      </c>
      <c r="AI171" s="14">
        <v>0</v>
      </c>
      <c r="AJ171" s="14">
        <v>0</v>
      </c>
      <c r="AK171" s="14">
        <v>0</v>
      </c>
      <c r="AL171" s="14">
        <v>0</v>
      </c>
      <c r="AM171" s="14">
        <v>0</v>
      </c>
      <c r="AN171" s="14">
        <v>0</v>
      </c>
      <c r="AO171" s="14">
        <v>0</v>
      </c>
      <c r="AP171" s="14">
        <v>0</v>
      </c>
      <c r="AQ171" s="14">
        <v>0</v>
      </c>
      <c r="AR171" s="14">
        <v>0</v>
      </c>
      <c r="AS171" s="14">
        <v>0</v>
      </c>
      <c r="AT171" s="14">
        <v>0</v>
      </c>
      <c r="AU171" s="14">
        <v>0</v>
      </c>
      <c r="AV171" s="14">
        <v>0</v>
      </c>
      <c r="AW171" s="14">
        <v>0</v>
      </c>
      <c r="AX171" s="14">
        <v>0</v>
      </c>
      <c r="AY171" s="14">
        <v>0</v>
      </c>
      <c r="AZ171" s="14">
        <v>0</v>
      </c>
      <c r="BA171" s="14">
        <v>0</v>
      </c>
      <c r="BB171" s="14">
        <v>0</v>
      </c>
      <c r="BC171" s="14">
        <v>0</v>
      </c>
      <c r="BD171" s="273">
        <v>0</v>
      </c>
      <c r="BE171" s="273">
        <v>0</v>
      </c>
      <c r="BF171" s="14">
        <v>0</v>
      </c>
      <c r="BG171" s="14">
        <v>0</v>
      </c>
      <c r="BH171" s="14">
        <v>0</v>
      </c>
      <c r="BI171" s="14">
        <v>0</v>
      </c>
      <c r="BJ171" s="14">
        <v>350</v>
      </c>
      <c r="BK171" s="14">
        <v>450</v>
      </c>
      <c r="BL171" s="14">
        <v>0</v>
      </c>
      <c r="BM171" s="14">
        <v>0</v>
      </c>
      <c r="BN171" s="14">
        <v>0</v>
      </c>
      <c r="BO171" s="14">
        <v>0</v>
      </c>
      <c r="BP171" s="14">
        <v>0</v>
      </c>
      <c r="BQ171" s="14">
        <v>0</v>
      </c>
      <c r="BR171" s="14">
        <v>0</v>
      </c>
      <c r="BS171" s="14">
        <v>0</v>
      </c>
      <c r="BT171" s="14">
        <v>0</v>
      </c>
      <c r="BU171" s="14">
        <v>0</v>
      </c>
      <c r="BV171" s="14">
        <v>0</v>
      </c>
      <c r="BW171" s="14">
        <v>0</v>
      </c>
      <c r="BX171" s="14">
        <v>0</v>
      </c>
      <c r="BY171" s="14">
        <v>0</v>
      </c>
      <c r="BZ171" s="14">
        <v>0</v>
      </c>
      <c r="CA171" s="14">
        <v>0</v>
      </c>
      <c r="CB171" s="14">
        <v>0</v>
      </c>
      <c r="CC171" s="14">
        <v>0</v>
      </c>
    </row>
    <row r="172" spans="1:81" s="30" customFormat="1" ht="31.5">
      <c r="A172" s="18">
        <v>167</v>
      </c>
      <c r="B172" s="18" t="s">
        <v>919</v>
      </c>
      <c r="C172" s="18">
        <v>932</v>
      </c>
      <c r="D172" s="34" t="s">
        <v>161</v>
      </c>
      <c r="E172" s="33" t="s">
        <v>327</v>
      </c>
      <c r="F172" s="776" t="s">
        <v>331</v>
      </c>
      <c r="G172" s="776" t="s">
        <v>338</v>
      </c>
      <c r="H172" s="793">
        <v>2</v>
      </c>
      <c r="I172" s="776" t="s">
        <v>6</v>
      </c>
      <c r="J172" s="2">
        <f t="shared" si="13"/>
        <v>7200</v>
      </c>
      <c r="K172" s="13">
        <v>37000</v>
      </c>
      <c r="L172" s="2">
        <f t="shared" si="14"/>
        <v>7200</v>
      </c>
      <c r="M172" s="2">
        <f t="shared" si="10"/>
        <v>2664000</v>
      </c>
      <c r="N172" s="2">
        <f t="shared" si="11"/>
        <v>266400000</v>
      </c>
      <c r="O172" s="243">
        <v>0</v>
      </c>
      <c r="P172" s="242" t="s">
        <v>2252</v>
      </c>
      <c r="Q172" s="242"/>
      <c r="R172" s="5">
        <v>0</v>
      </c>
      <c r="S172" s="5">
        <v>0</v>
      </c>
      <c r="T172" s="14">
        <v>1050</v>
      </c>
      <c r="U172" s="14">
        <v>950</v>
      </c>
      <c r="V172" s="14">
        <v>0</v>
      </c>
      <c r="W172" s="14">
        <v>0</v>
      </c>
      <c r="X172" s="14">
        <v>550</v>
      </c>
      <c r="Y172" s="14">
        <v>650</v>
      </c>
      <c r="Z172" s="14">
        <v>0</v>
      </c>
      <c r="AA172" s="14">
        <v>0</v>
      </c>
      <c r="AB172" s="14">
        <v>0</v>
      </c>
      <c r="AC172" s="14">
        <v>0</v>
      </c>
      <c r="AD172" s="14">
        <v>0</v>
      </c>
      <c r="AE172" s="14">
        <v>0</v>
      </c>
      <c r="AF172" s="1">
        <v>0</v>
      </c>
      <c r="AG172" s="14">
        <v>0</v>
      </c>
      <c r="AH172" s="14">
        <v>0</v>
      </c>
      <c r="AI172" s="14">
        <v>0</v>
      </c>
      <c r="AJ172" s="14">
        <v>2000</v>
      </c>
      <c r="AK172" s="14">
        <v>2000</v>
      </c>
      <c r="AL172" s="14">
        <v>0</v>
      </c>
      <c r="AM172" s="14">
        <v>0</v>
      </c>
      <c r="AN172" s="14">
        <v>0</v>
      </c>
      <c r="AO172" s="14">
        <v>0</v>
      </c>
      <c r="AP172" s="14">
        <v>0</v>
      </c>
      <c r="AQ172" s="14">
        <v>0</v>
      </c>
      <c r="AR172" s="14">
        <v>0</v>
      </c>
      <c r="AS172" s="14">
        <v>0</v>
      </c>
      <c r="AT172" s="14">
        <v>0</v>
      </c>
      <c r="AU172" s="14">
        <v>0</v>
      </c>
      <c r="AV172" s="14">
        <v>0</v>
      </c>
      <c r="AW172" s="14">
        <v>0</v>
      </c>
      <c r="AX172" s="14">
        <v>0</v>
      </c>
      <c r="AY172" s="14">
        <v>0</v>
      </c>
      <c r="AZ172" s="14">
        <v>0</v>
      </c>
      <c r="BA172" s="14">
        <v>0</v>
      </c>
      <c r="BB172" s="14">
        <v>0</v>
      </c>
      <c r="BC172" s="14">
        <v>0</v>
      </c>
      <c r="BD172" s="273">
        <v>0</v>
      </c>
      <c r="BE172" s="273">
        <v>0</v>
      </c>
      <c r="BF172" s="14">
        <v>0</v>
      </c>
      <c r="BG172" s="14">
        <v>0</v>
      </c>
      <c r="BH172" s="14">
        <v>0</v>
      </c>
      <c r="BI172" s="14">
        <v>0</v>
      </c>
      <c r="BJ172" s="14">
        <v>0</v>
      </c>
      <c r="BK172" s="14">
        <v>0</v>
      </c>
      <c r="BL172" s="14">
        <v>0</v>
      </c>
      <c r="BM172" s="14">
        <v>0</v>
      </c>
      <c r="BN172" s="14">
        <v>0</v>
      </c>
      <c r="BO172" s="14">
        <v>0</v>
      </c>
      <c r="BP172" s="14">
        <v>0</v>
      </c>
      <c r="BQ172" s="14">
        <v>0</v>
      </c>
      <c r="BR172" s="14">
        <v>0</v>
      </c>
      <c r="BS172" s="14">
        <v>0</v>
      </c>
      <c r="BT172" s="14">
        <v>0</v>
      </c>
      <c r="BU172" s="14">
        <v>0</v>
      </c>
      <c r="BV172" s="14">
        <v>0</v>
      </c>
      <c r="BW172" s="14">
        <v>0</v>
      </c>
      <c r="BX172" s="14">
        <v>0</v>
      </c>
      <c r="BY172" s="14">
        <v>0</v>
      </c>
      <c r="BZ172" s="14">
        <v>0</v>
      </c>
      <c r="CA172" s="14">
        <v>0</v>
      </c>
      <c r="CB172" s="14">
        <v>0</v>
      </c>
      <c r="CC172" s="14">
        <v>0</v>
      </c>
    </row>
    <row r="173" spans="1:81" s="30" customFormat="1" ht="31.5">
      <c r="A173" s="18">
        <v>168</v>
      </c>
      <c r="B173" s="18" t="s">
        <v>920</v>
      </c>
      <c r="C173" s="18">
        <v>934</v>
      </c>
      <c r="D173" s="41" t="s">
        <v>271</v>
      </c>
      <c r="E173" s="33" t="s">
        <v>272</v>
      </c>
      <c r="F173" s="776" t="s">
        <v>332</v>
      </c>
      <c r="G173" s="776" t="s">
        <v>390</v>
      </c>
      <c r="H173" s="793">
        <v>2</v>
      </c>
      <c r="I173" s="776" t="s">
        <v>171</v>
      </c>
      <c r="J173" s="2">
        <f t="shared" si="13"/>
        <v>1240</v>
      </c>
      <c r="K173" s="13">
        <v>144900</v>
      </c>
      <c r="L173" s="2">
        <f t="shared" si="14"/>
        <v>1240</v>
      </c>
      <c r="M173" s="2">
        <f t="shared" si="10"/>
        <v>1796760</v>
      </c>
      <c r="N173" s="2">
        <f t="shared" si="11"/>
        <v>179676000</v>
      </c>
      <c r="O173" s="243">
        <v>0</v>
      </c>
      <c r="P173" s="242" t="s">
        <v>2252</v>
      </c>
      <c r="Q173" s="242"/>
      <c r="R173" s="5">
        <v>130</v>
      </c>
      <c r="S173" s="5">
        <v>110</v>
      </c>
      <c r="T173" s="14">
        <v>0</v>
      </c>
      <c r="U173" s="14">
        <v>0</v>
      </c>
      <c r="V173" s="14">
        <v>0</v>
      </c>
      <c r="W173" s="14">
        <v>0</v>
      </c>
      <c r="X173" s="14">
        <v>0</v>
      </c>
      <c r="Y173" s="14">
        <v>0</v>
      </c>
      <c r="Z173" s="14">
        <v>0</v>
      </c>
      <c r="AA173" s="14">
        <v>0</v>
      </c>
      <c r="AB173" s="14">
        <v>0</v>
      </c>
      <c r="AC173" s="14">
        <v>0</v>
      </c>
      <c r="AD173" s="14">
        <v>0</v>
      </c>
      <c r="AE173" s="14">
        <v>0</v>
      </c>
      <c r="AF173" s="1">
        <v>0</v>
      </c>
      <c r="AG173" s="14">
        <v>0</v>
      </c>
      <c r="AH173" s="14">
        <v>0</v>
      </c>
      <c r="AI173" s="14">
        <v>0</v>
      </c>
      <c r="AJ173" s="14">
        <v>0</v>
      </c>
      <c r="AK173" s="14">
        <v>0</v>
      </c>
      <c r="AL173" s="14">
        <v>0</v>
      </c>
      <c r="AM173" s="14">
        <v>0</v>
      </c>
      <c r="AN173" s="14">
        <v>0</v>
      </c>
      <c r="AO173" s="14">
        <v>0</v>
      </c>
      <c r="AP173" s="14">
        <v>0</v>
      </c>
      <c r="AQ173" s="14">
        <v>0</v>
      </c>
      <c r="AR173" s="14">
        <v>0</v>
      </c>
      <c r="AS173" s="14">
        <v>0</v>
      </c>
      <c r="AT173" s="14">
        <v>0</v>
      </c>
      <c r="AU173" s="14">
        <v>0</v>
      </c>
      <c r="AV173" s="14">
        <v>0</v>
      </c>
      <c r="AW173" s="14">
        <v>0</v>
      </c>
      <c r="AX173" s="14">
        <v>0</v>
      </c>
      <c r="AY173" s="14">
        <v>0</v>
      </c>
      <c r="AZ173" s="14">
        <v>0</v>
      </c>
      <c r="BA173" s="14">
        <v>0</v>
      </c>
      <c r="BB173" s="14">
        <v>0</v>
      </c>
      <c r="BC173" s="14">
        <v>0</v>
      </c>
      <c r="BD173" s="273">
        <v>0</v>
      </c>
      <c r="BE173" s="273">
        <v>0</v>
      </c>
      <c r="BF173" s="14">
        <v>550</v>
      </c>
      <c r="BG173" s="14">
        <v>450</v>
      </c>
      <c r="BH173" s="14">
        <v>0</v>
      </c>
      <c r="BI173" s="14">
        <v>0</v>
      </c>
      <c r="BJ173" s="14">
        <v>0</v>
      </c>
      <c r="BK173" s="14">
        <v>0</v>
      </c>
      <c r="BL173" s="14">
        <v>0</v>
      </c>
      <c r="BM173" s="14">
        <v>0</v>
      </c>
      <c r="BN173" s="14">
        <v>0</v>
      </c>
      <c r="BO173" s="14">
        <v>0</v>
      </c>
      <c r="BP173" s="14">
        <v>0</v>
      </c>
      <c r="BQ173" s="14">
        <v>0</v>
      </c>
      <c r="BR173" s="14">
        <v>0</v>
      </c>
      <c r="BS173" s="14">
        <v>0</v>
      </c>
      <c r="BT173" s="14">
        <v>0</v>
      </c>
      <c r="BU173" s="14">
        <v>0</v>
      </c>
      <c r="BV173" s="14">
        <v>0</v>
      </c>
      <c r="BW173" s="14">
        <v>0</v>
      </c>
      <c r="BX173" s="14">
        <v>0</v>
      </c>
      <c r="BY173" s="14">
        <v>0</v>
      </c>
      <c r="BZ173" s="14">
        <v>0</v>
      </c>
      <c r="CA173" s="14">
        <v>0</v>
      </c>
      <c r="CB173" s="14">
        <v>0</v>
      </c>
      <c r="CC173" s="14">
        <v>0</v>
      </c>
    </row>
    <row r="174" spans="1:81" s="30" customFormat="1" ht="31.5">
      <c r="A174" s="18">
        <v>169</v>
      </c>
      <c r="B174" s="18" t="s">
        <v>921</v>
      </c>
      <c r="C174" s="18">
        <v>938</v>
      </c>
      <c r="D174" s="32" t="s">
        <v>273</v>
      </c>
      <c r="E174" s="33" t="s">
        <v>274</v>
      </c>
      <c r="F174" s="776" t="s">
        <v>332</v>
      </c>
      <c r="G174" s="776" t="s">
        <v>390</v>
      </c>
      <c r="H174" s="793">
        <v>2</v>
      </c>
      <c r="I174" s="776" t="s">
        <v>190</v>
      </c>
      <c r="J174" s="2">
        <f t="shared" si="13"/>
        <v>8200</v>
      </c>
      <c r="K174" s="13">
        <v>229355</v>
      </c>
      <c r="L174" s="2">
        <f t="shared" si="14"/>
        <v>8200</v>
      </c>
      <c r="M174" s="2">
        <f t="shared" si="10"/>
        <v>18807110</v>
      </c>
      <c r="N174" s="2">
        <f t="shared" si="11"/>
        <v>1880711000</v>
      </c>
      <c r="O174" s="243">
        <v>0</v>
      </c>
      <c r="P174" s="242" t="s">
        <v>2252</v>
      </c>
      <c r="Q174" s="242"/>
      <c r="R174" s="5">
        <v>0</v>
      </c>
      <c r="S174" s="5">
        <v>0</v>
      </c>
      <c r="T174" s="14">
        <v>0</v>
      </c>
      <c r="U174" s="14">
        <v>0</v>
      </c>
      <c r="V174" s="14">
        <v>100</v>
      </c>
      <c r="W174" s="14">
        <v>100</v>
      </c>
      <c r="X174" s="14">
        <v>0</v>
      </c>
      <c r="Y174" s="14">
        <v>0</v>
      </c>
      <c r="Z174" s="14">
        <v>0</v>
      </c>
      <c r="AA174" s="14">
        <v>0</v>
      </c>
      <c r="AB174" s="14">
        <v>0</v>
      </c>
      <c r="AC174" s="14">
        <v>0</v>
      </c>
      <c r="AD174" s="14">
        <v>0</v>
      </c>
      <c r="AE174" s="14">
        <v>0</v>
      </c>
      <c r="AF174" s="1">
        <v>0</v>
      </c>
      <c r="AG174" s="14">
        <v>0</v>
      </c>
      <c r="AH174" s="14">
        <v>0</v>
      </c>
      <c r="AI174" s="14">
        <v>0</v>
      </c>
      <c r="AJ174" s="14">
        <v>0</v>
      </c>
      <c r="AK174" s="14">
        <v>0</v>
      </c>
      <c r="AL174" s="14">
        <v>0</v>
      </c>
      <c r="AM174" s="14">
        <v>0</v>
      </c>
      <c r="AN174" s="14">
        <v>0</v>
      </c>
      <c r="AO174" s="14">
        <v>0</v>
      </c>
      <c r="AP174" s="14">
        <v>0</v>
      </c>
      <c r="AQ174" s="14">
        <v>0</v>
      </c>
      <c r="AR174" s="14">
        <v>0</v>
      </c>
      <c r="AS174" s="14">
        <v>0</v>
      </c>
      <c r="AT174" s="14">
        <v>0</v>
      </c>
      <c r="AU174" s="14">
        <v>0</v>
      </c>
      <c r="AV174" s="14">
        <v>0</v>
      </c>
      <c r="AW174" s="14">
        <v>0</v>
      </c>
      <c r="AX174" s="14">
        <v>0</v>
      </c>
      <c r="AY174" s="14">
        <v>0</v>
      </c>
      <c r="AZ174" s="14">
        <v>0</v>
      </c>
      <c r="BA174" s="14">
        <v>0</v>
      </c>
      <c r="BB174" s="14">
        <v>0</v>
      </c>
      <c r="BC174" s="14">
        <v>0</v>
      </c>
      <c r="BD174" s="273">
        <v>0</v>
      </c>
      <c r="BE174" s="273">
        <v>0</v>
      </c>
      <c r="BF174" s="14">
        <v>4000</v>
      </c>
      <c r="BG174" s="14">
        <v>4000</v>
      </c>
      <c r="BH174" s="14">
        <v>0</v>
      </c>
      <c r="BI174" s="14">
        <v>0</v>
      </c>
      <c r="BJ174" s="14">
        <v>0</v>
      </c>
      <c r="BK174" s="14">
        <v>0</v>
      </c>
      <c r="BL174" s="14">
        <v>0</v>
      </c>
      <c r="BM174" s="14">
        <v>0</v>
      </c>
      <c r="BN174" s="14">
        <v>0</v>
      </c>
      <c r="BO174" s="14">
        <v>0</v>
      </c>
      <c r="BP174" s="14">
        <v>0</v>
      </c>
      <c r="BQ174" s="14">
        <v>0</v>
      </c>
      <c r="BR174" s="14">
        <v>0</v>
      </c>
      <c r="BS174" s="14">
        <v>0</v>
      </c>
      <c r="BT174" s="14">
        <v>0</v>
      </c>
      <c r="BU174" s="14">
        <v>0</v>
      </c>
      <c r="BV174" s="14">
        <v>0</v>
      </c>
      <c r="BW174" s="14">
        <v>0</v>
      </c>
      <c r="BX174" s="14">
        <v>0</v>
      </c>
      <c r="BY174" s="14">
        <v>0</v>
      </c>
      <c r="BZ174" s="14">
        <v>0</v>
      </c>
      <c r="CA174" s="14">
        <v>0</v>
      </c>
      <c r="CB174" s="14">
        <v>0</v>
      </c>
      <c r="CC174" s="14">
        <v>0</v>
      </c>
    </row>
    <row r="175" spans="1:81" s="30" customFormat="1" ht="31.5">
      <c r="A175" s="18">
        <v>170</v>
      </c>
      <c r="B175" s="18" t="s">
        <v>922</v>
      </c>
      <c r="C175" s="18">
        <v>978</v>
      </c>
      <c r="D175" s="33" t="s">
        <v>57</v>
      </c>
      <c r="E175" s="33" t="s">
        <v>276</v>
      </c>
      <c r="F175" s="776" t="s">
        <v>331</v>
      </c>
      <c r="G175" s="776" t="s">
        <v>187</v>
      </c>
      <c r="H175" s="793">
        <v>2</v>
      </c>
      <c r="I175" s="776" t="s">
        <v>204</v>
      </c>
      <c r="J175" s="2">
        <f t="shared" si="13"/>
        <v>54000</v>
      </c>
      <c r="K175" s="13">
        <v>1900</v>
      </c>
      <c r="L175" s="2">
        <f t="shared" si="14"/>
        <v>54000</v>
      </c>
      <c r="M175" s="2">
        <f t="shared" si="10"/>
        <v>1026000</v>
      </c>
      <c r="N175" s="2">
        <f t="shared" si="11"/>
        <v>102600000</v>
      </c>
      <c r="O175" s="243">
        <v>2000</v>
      </c>
      <c r="P175" s="788" t="s">
        <v>2149</v>
      </c>
      <c r="Q175" s="242"/>
      <c r="R175" s="5">
        <v>0</v>
      </c>
      <c r="S175" s="5">
        <v>0</v>
      </c>
      <c r="T175" s="14">
        <v>0</v>
      </c>
      <c r="U175" s="14">
        <v>0</v>
      </c>
      <c r="V175" s="14">
        <v>0</v>
      </c>
      <c r="W175" s="14">
        <v>0</v>
      </c>
      <c r="X175" s="14">
        <v>2000</v>
      </c>
      <c r="Y175" s="14">
        <v>2000</v>
      </c>
      <c r="Z175" s="14">
        <v>0</v>
      </c>
      <c r="AA175" s="14">
        <v>0</v>
      </c>
      <c r="AB175" s="14">
        <v>0</v>
      </c>
      <c r="AC175" s="14">
        <v>0</v>
      </c>
      <c r="AD175" s="14">
        <v>0</v>
      </c>
      <c r="AE175" s="14">
        <v>0</v>
      </c>
      <c r="AF175" s="1">
        <v>0</v>
      </c>
      <c r="AG175" s="14">
        <v>0</v>
      </c>
      <c r="AH175" s="14">
        <v>0</v>
      </c>
      <c r="AI175" s="14">
        <v>0</v>
      </c>
      <c r="AJ175" s="14">
        <v>0</v>
      </c>
      <c r="AK175" s="14">
        <v>0</v>
      </c>
      <c r="AL175" s="14">
        <v>0</v>
      </c>
      <c r="AM175" s="14">
        <v>0</v>
      </c>
      <c r="AN175" s="14">
        <v>0</v>
      </c>
      <c r="AO175" s="14">
        <v>0</v>
      </c>
      <c r="AP175" s="14">
        <v>0</v>
      </c>
      <c r="AQ175" s="14">
        <v>0</v>
      </c>
      <c r="AR175" s="14">
        <v>0</v>
      </c>
      <c r="AS175" s="14">
        <v>0</v>
      </c>
      <c r="AT175" s="14">
        <v>0</v>
      </c>
      <c r="AU175" s="14">
        <v>0</v>
      </c>
      <c r="AV175" s="14">
        <v>0</v>
      </c>
      <c r="AW175" s="14">
        <v>0</v>
      </c>
      <c r="AX175" s="14">
        <v>0</v>
      </c>
      <c r="AY175" s="14">
        <v>0</v>
      </c>
      <c r="AZ175" s="14">
        <v>0</v>
      </c>
      <c r="BA175" s="14">
        <v>0</v>
      </c>
      <c r="BB175" s="14">
        <v>0</v>
      </c>
      <c r="BC175" s="14">
        <v>0</v>
      </c>
      <c r="BD175" s="273">
        <v>0</v>
      </c>
      <c r="BE175" s="273">
        <v>0</v>
      </c>
      <c r="BF175" s="14">
        <v>10000</v>
      </c>
      <c r="BG175" s="14">
        <v>10000</v>
      </c>
      <c r="BH175" s="14">
        <v>0</v>
      </c>
      <c r="BI175" s="14">
        <v>0</v>
      </c>
      <c r="BJ175" s="14">
        <v>0</v>
      </c>
      <c r="BK175" s="14">
        <v>0</v>
      </c>
      <c r="BL175" s="14">
        <v>0</v>
      </c>
      <c r="BM175" s="14">
        <v>0</v>
      </c>
      <c r="BN175" s="14">
        <v>0</v>
      </c>
      <c r="BO175" s="14">
        <v>0</v>
      </c>
      <c r="BP175" s="14">
        <v>0</v>
      </c>
      <c r="BQ175" s="14">
        <v>0</v>
      </c>
      <c r="BR175" s="14">
        <v>15000</v>
      </c>
      <c r="BS175" s="14">
        <v>15000</v>
      </c>
      <c r="BT175" s="14">
        <v>0</v>
      </c>
      <c r="BU175" s="14">
        <v>0</v>
      </c>
      <c r="BV175" s="14">
        <v>0</v>
      </c>
      <c r="BW175" s="14">
        <v>0</v>
      </c>
      <c r="BX175" s="14">
        <v>0</v>
      </c>
      <c r="BY175" s="14">
        <v>0</v>
      </c>
      <c r="BZ175" s="14">
        <v>0</v>
      </c>
      <c r="CA175" s="14">
        <v>0</v>
      </c>
      <c r="CB175" s="14">
        <v>0</v>
      </c>
      <c r="CC175" s="14">
        <v>0</v>
      </c>
    </row>
    <row r="176" spans="1:81" s="30" customFormat="1" ht="31.5">
      <c r="A176" s="18">
        <v>171</v>
      </c>
      <c r="B176" s="18" t="s">
        <v>923</v>
      </c>
      <c r="C176" s="18">
        <v>1027</v>
      </c>
      <c r="D176" s="50" t="s">
        <v>402</v>
      </c>
      <c r="E176" s="8" t="s">
        <v>395</v>
      </c>
      <c r="F176" s="781" t="s">
        <v>335</v>
      </c>
      <c r="G176" s="781" t="s">
        <v>396</v>
      </c>
      <c r="H176" s="793">
        <v>2</v>
      </c>
      <c r="I176" s="781" t="s">
        <v>83</v>
      </c>
      <c r="J176" s="2">
        <f t="shared" ref="J176:J214" si="15">SUM(R176:CC176)</f>
        <v>700</v>
      </c>
      <c r="K176" s="13">
        <v>168800</v>
      </c>
      <c r="L176" s="2">
        <f t="shared" si="14"/>
        <v>700</v>
      </c>
      <c r="M176" s="2">
        <f t="shared" si="10"/>
        <v>1181600</v>
      </c>
      <c r="N176" s="2">
        <f t="shared" si="11"/>
        <v>118160000</v>
      </c>
      <c r="O176" s="243">
        <v>0</v>
      </c>
      <c r="P176" s="242" t="s">
        <v>2252</v>
      </c>
      <c r="Q176" s="242" t="s">
        <v>2264</v>
      </c>
      <c r="R176" s="5">
        <v>0</v>
      </c>
      <c r="S176" s="5">
        <v>0</v>
      </c>
      <c r="T176" s="14">
        <v>0</v>
      </c>
      <c r="U176" s="14">
        <v>0</v>
      </c>
      <c r="V176" s="14">
        <v>0</v>
      </c>
      <c r="W176" s="14">
        <v>0</v>
      </c>
      <c r="X176" s="14">
        <v>0</v>
      </c>
      <c r="Y176" s="14">
        <v>0</v>
      </c>
      <c r="Z176" s="14">
        <v>0</v>
      </c>
      <c r="AA176" s="14">
        <v>0</v>
      </c>
      <c r="AB176" s="14">
        <v>0</v>
      </c>
      <c r="AC176" s="14">
        <v>0</v>
      </c>
      <c r="AD176" s="14">
        <v>0</v>
      </c>
      <c r="AE176" s="14">
        <v>0</v>
      </c>
      <c r="AF176" s="1">
        <v>0</v>
      </c>
      <c r="AG176" s="14">
        <v>0</v>
      </c>
      <c r="AH176" s="14">
        <v>0</v>
      </c>
      <c r="AI176" s="14">
        <v>0</v>
      </c>
      <c r="AJ176" s="14">
        <v>0</v>
      </c>
      <c r="AK176" s="14">
        <v>0</v>
      </c>
      <c r="AL176" s="14">
        <v>0</v>
      </c>
      <c r="AM176" s="14">
        <v>0</v>
      </c>
      <c r="AN176" s="14">
        <v>0</v>
      </c>
      <c r="AO176" s="14">
        <v>0</v>
      </c>
      <c r="AP176" s="14">
        <v>0</v>
      </c>
      <c r="AQ176" s="14">
        <v>0</v>
      </c>
      <c r="AR176" s="14">
        <v>0</v>
      </c>
      <c r="AS176" s="14">
        <v>0</v>
      </c>
      <c r="AT176" s="14">
        <v>0</v>
      </c>
      <c r="AU176" s="14">
        <v>0</v>
      </c>
      <c r="AV176" s="14">
        <v>350</v>
      </c>
      <c r="AW176" s="14">
        <v>350</v>
      </c>
      <c r="AX176" s="14">
        <v>0</v>
      </c>
      <c r="AY176" s="14">
        <v>0</v>
      </c>
      <c r="AZ176" s="14">
        <v>0</v>
      </c>
      <c r="BA176" s="14">
        <v>0</v>
      </c>
      <c r="BB176" s="14">
        <v>0</v>
      </c>
      <c r="BC176" s="14">
        <v>0</v>
      </c>
      <c r="BD176" s="273">
        <v>0</v>
      </c>
      <c r="BE176" s="273">
        <v>0</v>
      </c>
      <c r="BF176" s="14">
        <v>0</v>
      </c>
      <c r="BG176" s="14">
        <v>0</v>
      </c>
      <c r="BH176" s="14">
        <v>0</v>
      </c>
      <c r="BI176" s="14">
        <v>0</v>
      </c>
      <c r="BJ176" s="14">
        <v>0</v>
      </c>
      <c r="BK176" s="14">
        <v>0</v>
      </c>
      <c r="BL176" s="14">
        <v>0</v>
      </c>
      <c r="BM176" s="14">
        <v>0</v>
      </c>
      <c r="BN176" s="14">
        <v>0</v>
      </c>
      <c r="BO176" s="14">
        <v>0</v>
      </c>
      <c r="BP176" s="14">
        <v>0</v>
      </c>
      <c r="BQ176" s="14">
        <v>0</v>
      </c>
      <c r="BR176" s="14">
        <v>0</v>
      </c>
      <c r="BS176" s="14">
        <v>0</v>
      </c>
      <c r="BT176" s="14">
        <v>0</v>
      </c>
      <c r="BU176" s="14">
        <v>0</v>
      </c>
      <c r="BV176" s="14">
        <v>0</v>
      </c>
      <c r="BW176" s="14">
        <v>0</v>
      </c>
      <c r="BX176" s="14">
        <v>0</v>
      </c>
      <c r="BY176" s="14">
        <v>0</v>
      </c>
      <c r="BZ176" s="14">
        <v>0</v>
      </c>
      <c r="CA176" s="14">
        <v>0</v>
      </c>
      <c r="CB176" s="14">
        <v>0</v>
      </c>
      <c r="CC176" s="14">
        <v>0</v>
      </c>
    </row>
    <row r="177" spans="1:81" s="30" customFormat="1" ht="31.5">
      <c r="A177" s="18">
        <v>172</v>
      </c>
      <c r="B177" s="18" t="s">
        <v>924</v>
      </c>
      <c r="C177" s="18">
        <v>1038</v>
      </c>
      <c r="D177" s="32" t="s">
        <v>336</v>
      </c>
      <c r="E177" s="33" t="s">
        <v>195</v>
      </c>
      <c r="F177" s="171" t="s">
        <v>106</v>
      </c>
      <c r="G177" s="776" t="s">
        <v>194</v>
      </c>
      <c r="H177" s="793">
        <v>2</v>
      </c>
      <c r="I177" s="776" t="s">
        <v>279</v>
      </c>
      <c r="J177" s="2">
        <f t="shared" si="15"/>
        <v>10200</v>
      </c>
      <c r="K177" s="13">
        <v>30450</v>
      </c>
      <c r="L177" s="2">
        <f t="shared" si="14"/>
        <v>10200</v>
      </c>
      <c r="M177" s="2">
        <f t="shared" si="10"/>
        <v>3105900</v>
      </c>
      <c r="N177" s="2">
        <f t="shared" si="11"/>
        <v>310590000</v>
      </c>
      <c r="O177" s="243">
        <v>33945</v>
      </c>
      <c r="P177" s="788" t="s">
        <v>2149</v>
      </c>
      <c r="Q177" s="242"/>
      <c r="R177" s="5">
        <v>0</v>
      </c>
      <c r="S177" s="5">
        <v>0</v>
      </c>
      <c r="T177" s="14">
        <v>0</v>
      </c>
      <c r="U177" s="14">
        <v>0</v>
      </c>
      <c r="V177" s="14">
        <v>0</v>
      </c>
      <c r="W177" s="14">
        <v>0</v>
      </c>
      <c r="X177" s="14">
        <v>0</v>
      </c>
      <c r="Y177" s="14">
        <v>0</v>
      </c>
      <c r="Z177" s="14">
        <v>2500</v>
      </c>
      <c r="AA177" s="14">
        <v>3500</v>
      </c>
      <c r="AB177" s="14">
        <v>0</v>
      </c>
      <c r="AC177" s="14">
        <v>0</v>
      </c>
      <c r="AD177" s="14">
        <v>0</v>
      </c>
      <c r="AE177" s="14">
        <v>0</v>
      </c>
      <c r="AF177" s="1">
        <v>0</v>
      </c>
      <c r="AG177" s="14">
        <v>0</v>
      </c>
      <c r="AH177" s="14">
        <v>2000</v>
      </c>
      <c r="AI177" s="14">
        <v>2000</v>
      </c>
      <c r="AJ177" s="14">
        <v>0</v>
      </c>
      <c r="AK177" s="14">
        <v>0</v>
      </c>
      <c r="AL177" s="14">
        <v>0</v>
      </c>
      <c r="AM177" s="14">
        <v>0</v>
      </c>
      <c r="AN177" s="14">
        <v>0</v>
      </c>
      <c r="AO177" s="14">
        <v>0</v>
      </c>
      <c r="AP177" s="14">
        <v>0</v>
      </c>
      <c r="AQ177" s="14">
        <v>0</v>
      </c>
      <c r="AR177" s="14">
        <v>0</v>
      </c>
      <c r="AS177" s="14">
        <v>0</v>
      </c>
      <c r="AT177" s="14">
        <v>0</v>
      </c>
      <c r="AU177" s="14">
        <v>0</v>
      </c>
      <c r="AV177" s="14">
        <v>0</v>
      </c>
      <c r="AW177" s="14">
        <v>0</v>
      </c>
      <c r="AX177" s="14">
        <v>0</v>
      </c>
      <c r="AY177" s="14">
        <v>0</v>
      </c>
      <c r="AZ177" s="14">
        <v>0</v>
      </c>
      <c r="BA177" s="14">
        <v>0</v>
      </c>
      <c r="BB177" s="14">
        <v>0</v>
      </c>
      <c r="BC177" s="14">
        <v>0</v>
      </c>
      <c r="BD177" s="273">
        <v>0</v>
      </c>
      <c r="BE177" s="273">
        <v>0</v>
      </c>
      <c r="BF177" s="14">
        <v>0</v>
      </c>
      <c r="BG177" s="14">
        <v>0</v>
      </c>
      <c r="BH177" s="14">
        <v>0</v>
      </c>
      <c r="BI177" s="14">
        <v>0</v>
      </c>
      <c r="BJ177" s="14">
        <v>0</v>
      </c>
      <c r="BK177" s="14">
        <v>0</v>
      </c>
      <c r="BL177" s="14">
        <v>0</v>
      </c>
      <c r="BM177" s="14">
        <v>0</v>
      </c>
      <c r="BN177" s="14">
        <v>0</v>
      </c>
      <c r="BO177" s="14">
        <v>0</v>
      </c>
      <c r="BP177" s="14">
        <v>0</v>
      </c>
      <c r="BQ177" s="14">
        <v>0</v>
      </c>
      <c r="BR177" s="14">
        <v>0</v>
      </c>
      <c r="BS177" s="14">
        <v>0</v>
      </c>
      <c r="BT177" s="14">
        <v>0</v>
      </c>
      <c r="BU177" s="14">
        <v>0</v>
      </c>
      <c r="BV177" s="14">
        <v>0</v>
      </c>
      <c r="BW177" s="14">
        <v>0</v>
      </c>
      <c r="BX177" s="14">
        <v>0</v>
      </c>
      <c r="BY177" s="14">
        <v>0</v>
      </c>
      <c r="BZ177" s="14">
        <v>100</v>
      </c>
      <c r="CA177" s="14">
        <v>100</v>
      </c>
      <c r="CB177" s="14">
        <v>0</v>
      </c>
      <c r="CC177" s="14">
        <v>0</v>
      </c>
    </row>
    <row r="178" spans="1:81" s="30" customFormat="1">
      <c r="A178" s="18">
        <v>173</v>
      </c>
      <c r="B178" s="18" t="s">
        <v>925</v>
      </c>
      <c r="C178" s="18">
        <v>1080</v>
      </c>
      <c r="D178" s="32" t="s">
        <v>343</v>
      </c>
      <c r="E178" s="33" t="s">
        <v>344</v>
      </c>
      <c r="F178" s="776" t="s">
        <v>331</v>
      </c>
      <c r="G178" s="776" t="s">
        <v>187</v>
      </c>
      <c r="H178" s="793">
        <v>2</v>
      </c>
      <c r="I178" s="776" t="s">
        <v>204</v>
      </c>
      <c r="J178" s="2">
        <f t="shared" si="15"/>
        <v>9000</v>
      </c>
      <c r="K178" s="13">
        <v>3350</v>
      </c>
      <c r="L178" s="2">
        <f t="shared" si="14"/>
        <v>9000</v>
      </c>
      <c r="M178" s="2">
        <f t="shared" si="10"/>
        <v>301500</v>
      </c>
      <c r="N178" s="2">
        <f t="shared" si="11"/>
        <v>30150000</v>
      </c>
      <c r="O178" s="243">
        <v>0</v>
      </c>
      <c r="P178" s="242" t="s">
        <v>2252</v>
      </c>
      <c r="Q178" s="242"/>
      <c r="R178" s="5">
        <v>0</v>
      </c>
      <c r="S178" s="5">
        <v>0</v>
      </c>
      <c r="T178" s="14">
        <v>0</v>
      </c>
      <c r="U178" s="14">
        <v>0</v>
      </c>
      <c r="V178" s="14">
        <v>0</v>
      </c>
      <c r="W178" s="14">
        <v>0</v>
      </c>
      <c r="X178" s="14">
        <v>0</v>
      </c>
      <c r="Y178" s="14">
        <v>0</v>
      </c>
      <c r="Z178" s="14">
        <v>0</v>
      </c>
      <c r="AA178" s="14">
        <v>0</v>
      </c>
      <c r="AB178" s="14">
        <v>0</v>
      </c>
      <c r="AC178" s="14">
        <v>0</v>
      </c>
      <c r="AD178" s="14">
        <v>0</v>
      </c>
      <c r="AE178" s="14">
        <v>0</v>
      </c>
      <c r="AF178" s="1">
        <v>0</v>
      </c>
      <c r="AG178" s="14">
        <v>0</v>
      </c>
      <c r="AH178" s="14">
        <v>0</v>
      </c>
      <c r="AI178" s="14">
        <v>0</v>
      </c>
      <c r="AJ178" s="14">
        <v>0</v>
      </c>
      <c r="AK178" s="14">
        <v>0</v>
      </c>
      <c r="AL178" s="14">
        <v>4000</v>
      </c>
      <c r="AM178" s="14">
        <v>4000</v>
      </c>
      <c r="AN178" s="14">
        <v>0</v>
      </c>
      <c r="AO178" s="14">
        <v>0</v>
      </c>
      <c r="AP178" s="14">
        <v>0</v>
      </c>
      <c r="AQ178" s="14">
        <v>0</v>
      </c>
      <c r="AR178" s="14">
        <v>0</v>
      </c>
      <c r="AS178" s="14">
        <v>0</v>
      </c>
      <c r="AT178" s="14">
        <v>0</v>
      </c>
      <c r="AU178" s="14">
        <v>0</v>
      </c>
      <c r="AV178" s="14">
        <v>0</v>
      </c>
      <c r="AW178" s="14">
        <v>0</v>
      </c>
      <c r="AX178" s="14">
        <v>0</v>
      </c>
      <c r="AY178" s="14">
        <v>0</v>
      </c>
      <c r="AZ178" s="14">
        <v>0</v>
      </c>
      <c r="BA178" s="14">
        <v>0</v>
      </c>
      <c r="BB178" s="14">
        <v>0</v>
      </c>
      <c r="BC178" s="14">
        <v>0</v>
      </c>
      <c r="BD178" s="273">
        <v>0</v>
      </c>
      <c r="BE178" s="273">
        <v>0</v>
      </c>
      <c r="BF178" s="14">
        <v>0</v>
      </c>
      <c r="BG178" s="14">
        <v>0</v>
      </c>
      <c r="BH178" s="14">
        <v>0</v>
      </c>
      <c r="BI178" s="14">
        <v>0</v>
      </c>
      <c r="BJ178" s="14">
        <v>0</v>
      </c>
      <c r="BK178" s="14">
        <v>0</v>
      </c>
      <c r="BL178" s="14">
        <v>0</v>
      </c>
      <c r="BM178" s="14">
        <v>0</v>
      </c>
      <c r="BN178" s="14">
        <v>0</v>
      </c>
      <c r="BO178" s="14">
        <v>0</v>
      </c>
      <c r="BP178" s="14">
        <v>0</v>
      </c>
      <c r="BQ178" s="14">
        <v>0</v>
      </c>
      <c r="BR178" s="14">
        <v>0</v>
      </c>
      <c r="BS178" s="14">
        <v>0</v>
      </c>
      <c r="BT178" s="14">
        <v>0</v>
      </c>
      <c r="BU178" s="14">
        <v>0</v>
      </c>
      <c r="BV178" s="14">
        <v>0</v>
      </c>
      <c r="BW178" s="14">
        <v>0</v>
      </c>
      <c r="BX178" s="14">
        <v>0</v>
      </c>
      <c r="BY178" s="14">
        <v>0</v>
      </c>
      <c r="BZ178" s="14">
        <v>500</v>
      </c>
      <c r="CA178" s="14">
        <v>500</v>
      </c>
      <c r="CB178" s="14">
        <v>0</v>
      </c>
      <c r="CC178" s="14">
        <v>0</v>
      </c>
    </row>
    <row r="179" spans="1:81" s="30" customFormat="1" ht="31.5">
      <c r="A179" s="18">
        <v>174</v>
      </c>
      <c r="B179" s="18" t="s">
        <v>928</v>
      </c>
      <c r="C179" s="18">
        <v>1125</v>
      </c>
      <c r="D179" s="32" t="s">
        <v>118</v>
      </c>
      <c r="E179" s="33" t="s">
        <v>24</v>
      </c>
      <c r="F179" s="776" t="s">
        <v>331</v>
      </c>
      <c r="G179" s="776" t="s">
        <v>187</v>
      </c>
      <c r="H179" s="793">
        <v>2</v>
      </c>
      <c r="I179" s="776" t="s">
        <v>204</v>
      </c>
      <c r="J179" s="2">
        <f t="shared" si="15"/>
        <v>42000</v>
      </c>
      <c r="K179" s="13">
        <v>1600</v>
      </c>
      <c r="L179" s="2">
        <f t="shared" si="14"/>
        <v>42000</v>
      </c>
      <c r="M179" s="2">
        <f t="shared" si="10"/>
        <v>672000</v>
      </c>
      <c r="N179" s="2">
        <f t="shared" si="11"/>
        <v>67200000</v>
      </c>
      <c r="O179" s="243">
        <v>0</v>
      </c>
      <c r="P179" s="242" t="s">
        <v>2252</v>
      </c>
      <c r="Q179" s="242"/>
      <c r="R179" s="5">
        <v>0</v>
      </c>
      <c r="S179" s="5">
        <v>0</v>
      </c>
      <c r="T179" s="14">
        <v>0</v>
      </c>
      <c r="U179" s="14">
        <v>0</v>
      </c>
      <c r="V179" s="14">
        <v>0</v>
      </c>
      <c r="W179" s="14">
        <v>0</v>
      </c>
      <c r="X179" s="14">
        <v>0</v>
      </c>
      <c r="Y179" s="14">
        <v>0</v>
      </c>
      <c r="Z179" s="14">
        <v>0</v>
      </c>
      <c r="AA179" s="14">
        <v>0</v>
      </c>
      <c r="AB179" s="14">
        <v>0</v>
      </c>
      <c r="AC179" s="14">
        <v>0</v>
      </c>
      <c r="AD179" s="14">
        <v>0</v>
      </c>
      <c r="AE179" s="14">
        <v>0</v>
      </c>
      <c r="AF179" s="1">
        <v>0</v>
      </c>
      <c r="AG179" s="14">
        <v>0</v>
      </c>
      <c r="AH179" s="14">
        <v>0</v>
      </c>
      <c r="AI179" s="14">
        <v>0</v>
      </c>
      <c r="AJ179" s="14">
        <v>0</v>
      </c>
      <c r="AK179" s="14">
        <v>0</v>
      </c>
      <c r="AL179" s="14">
        <v>5500</v>
      </c>
      <c r="AM179" s="14">
        <v>5500</v>
      </c>
      <c r="AN179" s="14">
        <v>0</v>
      </c>
      <c r="AO179" s="14">
        <v>0</v>
      </c>
      <c r="AP179" s="14">
        <v>0</v>
      </c>
      <c r="AQ179" s="14">
        <v>0</v>
      </c>
      <c r="AR179" s="14">
        <v>0</v>
      </c>
      <c r="AS179" s="14">
        <v>0</v>
      </c>
      <c r="AT179" s="14">
        <v>0</v>
      </c>
      <c r="AU179" s="14">
        <v>0</v>
      </c>
      <c r="AV179" s="14">
        <v>0</v>
      </c>
      <c r="AW179" s="14">
        <v>0</v>
      </c>
      <c r="AX179" s="14">
        <v>0</v>
      </c>
      <c r="AY179" s="14">
        <v>0</v>
      </c>
      <c r="AZ179" s="14">
        <v>0</v>
      </c>
      <c r="BA179" s="14">
        <v>0</v>
      </c>
      <c r="BB179" s="14">
        <v>0</v>
      </c>
      <c r="BC179" s="14">
        <v>0</v>
      </c>
      <c r="BD179" s="273">
        <v>0</v>
      </c>
      <c r="BE179" s="273">
        <v>0</v>
      </c>
      <c r="BF179" s="14">
        <v>16500</v>
      </c>
      <c r="BG179" s="14">
        <v>13500</v>
      </c>
      <c r="BH179" s="14">
        <v>0</v>
      </c>
      <c r="BI179" s="14">
        <v>0</v>
      </c>
      <c r="BJ179" s="14">
        <v>0</v>
      </c>
      <c r="BK179" s="14">
        <v>0</v>
      </c>
      <c r="BL179" s="14">
        <v>0</v>
      </c>
      <c r="BM179" s="14">
        <v>0</v>
      </c>
      <c r="BN179" s="14">
        <v>0</v>
      </c>
      <c r="BO179" s="14">
        <v>0</v>
      </c>
      <c r="BP179" s="14">
        <v>0</v>
      </c>
      <c r="BQ179" s="14">
        <v>0</v>
      </c>
      <c r="BR179" s="14">
        <v>0</v>
      </c>
      <c r="BS179" s="14">
        <v>0</v>
      </c>
      <c r="BT179" s="14">
        <v>0</v>
      </c>
      <c r="BU179" s="14">
        <v>0</v>
      </c>
      <c r="BV179" s="14">
        <v>0</v>
      </c>
      <c r="BW179" s="14">
        <v>0</v>
      </c>
      <c r="BX179" s="14">
        <v>0</v>
      </c>
      <c r="BY179" s="14">
        <v>0</v>
      </c>
      <c r="BZ179" s="14">
        <v>500</v>
      </c>
      <c r="CA179" s="14">
        <v>500</v>
      </c>
      <c r="CB179" s="14">
        <v>0</v>
      </c>
      <c r="CC179" s="14">
        <v>0</v>
      </c>
    </row>
    <row r="180" spans="1:81" s="30" customFormat="1">
      <c r="A180" s="18">
        <v>175</v>
      </c>
      <c r="B180" s="18" t="s">
        <v>929</v>
      </c>
      <c r="C180" s="18">
        <v>476</v>
      </c>
      <c r="D180" s="41" t="s">
        <v>240</v>
      </c>
      <c r="E180" s="33" t="s">
        <v>267</v>
      </c>
      <c r="F180" s="776" t="s">
        <v>331</v>
      </c>
      <c r="G180" s="776" t="s">
        <v>187</v>
      </c>
      <c r="H180" s="793">
        <v>2</v>
      </c>
      <c r="I180" s="776" t="s">
        <v>204</v>
      </c>
      <c r="J180" s="2">
        <f t="shared" si="15"/>
        <v>33000</v>
      </c>
      <c r="K180" s="13">
        <v>2600</v>
      </c>
      <c r="L180" s="2">
        <f t="shared" si="14"/>
        <v>33000</v>
      </c>
      <c r="M180" s="2">
        <f t="shared" si="10"/>
        <v>858000</v>
      </c>
      <c r="N180" s="2">
        <f t="shared" si="11"/>
        <v>85800000</v>
      </c>
      <c r="O180" s="243">
        <v>0</v>
      </c>
      <c r="P180" s="242" t="s">
        <v>2252</v>
      </c>
      <c r="Q180" s="242" t="s">
        <v>2264</v>
      </c>
      <c r="R180" s="5">
        <v>0</v>
      </c>
      <c r="S180" s="5">
        <v>0</v>
      </c>
      <c r="T180" s="14">
        <v>0</v>
      </c>
      <c r="U180" s="14">
        <v>0</v>
      </c>
      <c r="V180" s="14">
        <v>0</v>
      </c>
      <c r="W180" s="14">
        <v>0</v>
      </c>
      <c r="X180" s="14">
        <v>0</v>
      </c>
      <c r="Y180" s="14">
        <v>0</v>
      </c>
      <c r="Z180" s="14">
        <v>0</v>
      </c>
      <c r="AA180" s="14">
        <v>0</v>
      </c>
      <c r="AB180" s="14">
        <v>0</v>
      </c>
      <c r="AC180" s="14">
        <v>0</v>
      </c>
      <c r="AD180" s="14">
        <v>0</v>
      </c>
      <c r="AE180" s="14">
        <v>0</v>
      </c>
      <c r="AF180" s="1">
        <v>0</v>
      </c>
      <c r="AG180" s="14">
        <v>0</v>
      </c>
      <c r="AH180" s="14">
        <v>0</v>
      </c>
      <c r="AI180" s="14">
        <v>0</v>
      </c>
      <c r="AJ180" s="14">
        <v>0</v>
      </c>
      <c r="AK180" s="14">
        <v>0</v>
      </c>
      <c r="AL180" s="14">
        <v>0</v>
      </c>
      <c r="AM180" s="14">
        <v>0</v>
      </c>
      <c r="AN180" s="14">
        <v>0</v>
      </c>
      <c r="AO180" s="14">
        <v>0</v>
      </c>
      <c r="AP180" s="14">
        <v>0</v>
      </c>
      <c r="AQ180" s="14">
        <v>0</v>
      </c>
      <c r="AR180" s="14">
        <v>0</v>
      </c>
      <c r="AS180" s="14">
        <v>0</v>
      </c>
      <c r="AT180" s="14">
        <v>0</v>
      </c>
      <c r="AU180" s="14">
        <v>0</v>
      </c>
      <c r="AV180" s="14">
        <v>16500</v>
      </c>
      <c r="AW180" s="14">
        <v>16500</v>
      </c>
      <c r="AX180" s="14">
        <v>0</v>
      </c>
      <c r="AY180" s="14">
        <v>0</v>
      </c>
      <c r="AZ180" s="14">
        <v>0</v>
      </c>
      <c r="BA180" s="14">
        <v>0</v>
      </c>
      <c r="BB180" s="14">
        <v>0</v>
      </c>
      <c r="BC180" s="14">
        <v>0</v>
      </c>
      <c r="BD180" s="273">
        <v>0</v>
      </c>
      <c r="BE180" s="273">
        <v>0</v>
      </c>
      <c r="BF180" s="14">
        <v>0</v>
      </c>
      <c r="BG180" s="14">
        <v>0</v>
      </c>
      <c r="BH180" s="14">
        <v>0</v>
      </c>
      <c r="BI180" s="14">
        <v>0</v>
      </c>
      <c r="BJ180" s="14">
        <v>0</v>
      </c>
      <c r="BK180" s="14">
        <v>0</v>
      </c>
      <c r="BL180" s="14">
        <v>0</v>
      </c>
      <c r="BM180" s="14">
        <v>0</v>
      </c>
      <c r="BN180" s="14">
        <v>0</v>
      </c>
      <c r="BO180" s="14">
        <v>0</v>
      </c>
      <c r="BP180" s="14">
        <v>0</v>
      </c>
      <c r="BQ180" s="14">
        <v>0</v>
      </c>
      <c r="BR180" s="14">
        <v>0</v>
      </c>
      <c r="BS180" s="14">
        <v>0</v>
      </c>
      <c r="BT180" s="14">
        <v>0</v>
      </c>
      <c r="BU180" s="14">
        <v>0</v>
      </c>
      <c r="BV180" s="14">
        <v>0</v>
      </c>
      <c r="BW180" s="14">
        <v>0</v>
      </c>
      <c r="BX180" s="14">
        <v>0</v>
      </c>
      <c r="BY180" s="14">
        <v>0</v>
      </c>
      <c r="BZ180" s="14">
        <v>0</v>
      </c>
      <c r="CA180" s="14">
        <v>0</v>
      </c>
      <c r="CB180" s="14">
        <v>0</v>
      </c>
      <c r="CC180" s="14">
        <v>0</v>
      </c>
    </row>
    <row r="181" spans="1:81" s="30" customFormat="1">
      <c r="A181" s="18">
        <v>176</v>
      </c>
      <c r="B181" s="18" t="s">
        <v>930</v>
      </c>
      <c r="C181" s="18">
        <v>1189</v>
      </c>
      <c r="D181" s="8" t="s">
        <v>389</v>
      </c>
      <c r="E181" s="8" t="s">
        <v>7</v>
      </c>
      <c r="F181" s="776" t="s">
        <v>331</v>
      </c>
      <c r="G181" s="781" t="s">
        <v>196</v>
      </c>
      <c r="H181" s="793">
        <v>2</v>
      </c>
      <c r="I181" s="781" t="s">
        <v>230</v>
      </c>
      <c r="J181" s="2">
        <f t="shared" si="15"/>
        <v>30000</v>
      </c>
      <c r="K181" s="13">
        <v>4200</v>
      </c>
      <c r="L181" s="2">
        <f t="shared" si="14"/>
        <v>30000</v>
      </c>
      <c r="M181" s="2">
        <f t="shared" si="10"/>
        <v>1260000</v>
      </c>
      <c r="N181" s="2">
        <f t="shared" si="11"/>
        <v>126000000</v>
      </c>
      <c r="O181" s="243">
        <v>0</v>
      </c>
      <c r="P181" s="242" t="s">
        <v>2252</v>
      </c>
      <c r="Q181" s="242" t="s">
        <v>2262</v>
      </c>
      <c r="R181" s="5">
        <v>0</v>
      </c>
      <c r="S181" s="5">
        <v>0</v>
      </c>
      <c r="T181" s="14">
        <v>0</v>
      </c>
      <c r="U181" s="14">
        <v>0</v>
      </c>
      <c r="V181" s="14">
        <v>16000</v>
      </c>
      <c r="W181" s="14">
        <v>14000</v>
      </c>
      <c r="X181" s="14">
        <v>0</v>
      </c>
      <c r="Y181" s="14">
        <v>0</v>
      </c>
      <c r="Z181" s="14">
        <v>0</v>
      </c>
      <c r="AA181" s="14">
        <v>0</v>
      </c>
      <c r="AB181" s="14">
        <v>0</v>
      </c>
      <c r="AC181" s="14">
        <v>0</v>
      </c>
      <c r="AD181" s="14">
        <v>0</v>
      </c>
      <c r="AE181" s="14">
        <v>0</v>
      </c>
      <c r="AF181" s="1">
        <v>0</v>
      </c>
      <c r="AG181" s="14">
        <v>0</v>
      </c>
      <c r="AH181" s="14">
        <v>0</v>
      </c>
      <c r="AI181" s="14">
        <v>0</v>
      </c>
      <c r="AJ181" s="14">
        <v>0</v>
      </c>
      <c r="AK181" s="14">
        <v>0</v>
      </c>
      <c r="AL181" s="14">
        <v>0</v>
      </c>
      <c r="AM181" s="14">
        <v>0</v>
      </c>
      <c r="AN181" s="14">
        <v>0</v>
      </c>
      <c r="AO181" s="14">
        <v>0</v>
      </c>
      <c r="AP181" s="14">
        <v>0</v>
      </c>
      <c r="AQ181" s="14">
        <v>0</v>
      </c>
      <c r="AR181" s="14">
        <v>0</v>
      </c>
      <c r="AS181" s="14">
        <v>0</v>
      </c>
      <c r="AT181" s="14">
        <v>0</v>
      </c>
      <c r="AU181" s="14">
        <v>0</v>
      </c>
      <c r="AV181" s="14">
        <v>0</v>
      </c>
      <c r="AW181" s="14">
        <v>0</v>
      </c>
      <c r="AX181" s="14">
        <v>0</v>
      </c>
      <c r="AY181" s="14">
        <v>0</v>
      </c>
      <c r="AZ181" s="14">
        <v>0</v>
      </c>
      <c r="BA181" s="14">
        <v>0</v>
      </c>
      <c r="BB181" s="14">
        <v>0</v>
      </c>
      <c r="BC181" s="14">
        <v>0</v>
      </c>
      <c r="BD181" s="273">
        <v>0</v>
      </c>
      <c r="BE181" s="273">
        <v>0</v>
      </c>
      <c r="BF181" s="14">
        <v>0</v>
      </c>
      <c r="BG181" s="14">
        <v>0</v>
      </c>
      <c r="BH181" s="14">
        <v>0</v>
      </c>
      <c r="BI181" s="14">
        <v>0</v>
      </c>
      <c r="BJ181" s="14">
        <v>0</v>
      </c>
      <c r="BK181" s="14">
        <v>0</v>
      </c>
      <c r="BL181" s="14">
        <v>0</v>
      </c>
      <c r="BM181" s="14">
        <v>0</v>
      </c>
      <c r="BN181" s="14">
        <v>0</v>
      </c>
      <c r="BO181" s="14">
        <v>0</v>
      </c>
      <c r="BP181" s="14">
        <v>0</v>
      </c>
      <c r="BQ181" s="14">
        <v>0</v>
      </c>
      <c r="BR181" s="14">
        <v>0</v>
      </c>
      <c r="BS181" s="14">
        <v>0</v>
      </c>
      <c r="BT181" s="14">
        <v>0</v>
      </c>
      <c r="BU181" s="14">
        <v>0</v>
      </c>
      <c r="BV181" s="14">
        <v>0</v>
      </c>
      <c r="BW181" s="14">
        <v>0</v>
      </c>
      <c r="BX181" s="14">
        <v>0</v>
      </c>
      <c r="BY181" s="14">
        <v>0</v>
      </c>
      <c r="BZ181" s="14">
        <v>0</v>
      </c>
      <c r="CA181" s="14">
        <v>0</v>
      </c>
      <c r="CB181" s="14">
        <v>0</v>
      </c>
      <c r="CC181" s="14">
        <v>0</v>
      </c>
    </row>
    <row r="182" spans="1:81" s="30" customFormat="1" ht="31.5">
      <c r="A182" s="18">
        <v>177</v>
      </c>
      <c r="B182" s="18" t="s">
        <v>931</v>
      </c>
      <c r="C182" s="18">
        <v>1228</v>
      </c>
      <c r="D182" s="54" t="s">
        <v>172</v>
      </c>
      <c r="E182" s="33" t="s">
        <v>203</v>
      </c>
      <c r="F182" s="776" t="s">
        <v>331</v>
      </c>
      <c r="G182" s="776" t="s">
        <v>187</v>
      </c>
      <c r="H182" s="793">
        <v>2</v>
      </c>
      <c r="I182" s="776" t="s">
        <v>204</v>
      </c>
      <c r="J182" s="2">
        <f t="shared" si="15"/>
        <v>237000</v>
      </c>
      <c r="K182" s="13">
        <v>2000</v>
      </c>
      <c r="L182" s="2">
        <f t="shared" si="14"/>
        <v>237000</v>
      </c>
      <c r="M182" s="2">
        <f t="shared" si="10"/>
        <v>4740000</v>
      </c>
      <c r="N182" s="2">
        <f t="shared" si="11"/>
        <v>474000000</v>
      </c>
      <c r="O182" s="243">
        <v>3245</v>
      </c>
      <c r="P182" s="788" t="s">
        <v>2149</v>
      </c>
      <c r="Q182" s="242"/>
      <c r="R182" s="5">
        <v>0</v>
      </c>
      <c r="S182" s="5">
        <v>0</v>
      </c>
      <c r="T182" s="14">
        <v>0</v>
      </c>
      <c r="U182" s="14">
        <v>0</v>
      </c>
      <c r="V182" s="14">
        <v>0</v>
      </c>
      <c r="W182" s="14">
        <v>0</v>
      </c>
      <c r="X182" s="14">
        <v>3000</v>
      </c>
      <c r="Y182" s="14">
        <v>3000</v>
      </c>
      <c r="Z182" s="14">
        <v>0</v>
      </c>
      <c r="AA182" s="14">
        <v>0</v>
      </c>
      <c r="AB182" s="14">
        <v>0</v>
      </c>
      <c r="AC182" s="14">
        <v>0</v>
      </c>
      <c r="AD182" s="14">
        <v>0</v>
      </c>
      <c r="AE182" s="14">
        <v>0</v>
      </c>
      <c r="AF182" s="1">
        <v>0</v>
      </c>
      <c r="AG182" s="14">
        <v>0</v>
      </c>
      <c r="AH182" s="14">
        <v>0</v>
      </c>
      <c r="AI182" s="14">
        <v>0</v>
      </c>
      <c r="AJ182" s="14">
        <v>0</v>
      </c>
      <c r="AK182" s="14">
        <v>0</v>
      </c>
      <c r="AL182" s="14">
        <v>0</v>
      </c>
      <c r="AM182" s="14">
        <v>0</v>
      </c>
      <c r="AN182" s="14">
        <v>0</v>
      </c>
      <c r="AO182" s="14">
        <v>0</v>
      </c>
      <c r="AP182" s="14">
        <v>0</v>
      </c>
      <c r="AQ182" s="14">
        <v>0</v>
      </c>
      <c r="AR182" s="14">
        <v>0</v>
      </c>
      <c r="AS182" s="14">
        <v>0</v>
      </c>
      <c r="AT182" s="14">
        <v>80000</v>
      </c>
      <c r="AU182" s="14">
        <v>120000</v>
      </c>
      <c r="AV182" s="14">
        <v>16000</v>
      </c>
      <c r="AW182" s="14">
        <v>15000</v>
      </c>
      <c r="AX182" s="14">
        <v>0</v>
      </c>
      <c r="AY182" s="14">
        <v>0</v>
      </c>
      <c r="AZ182" s="14">
        <v>0</v>
      </c>
      <c r="BA182" s="14">
        <v>0</v>
      </c>
      <c r="BB182" s="14">
        <v>0</v>
      </c>
      <c r="BC182" s="14">
        <v>0</v>
      </c>
      <c r="BD182" s="273">
        <v>0</v>
      </c>
      <c r="BE182" s="273">
        <v>0</v>
      </c>
      <c r="BF182" s="14">
        <v>0</v>
      </c>
      <c r="BG182" s="14">
        <v>0</v>
      </c>
      <c r="BH182" s="14">
        <v>0</v>
      </c>
      <c r="BI182" s="14">
        <v>0</v>
      </c>
      <c r="BJ182" s="14">
        <v>0</v>
      </c>
      <c r="BK182" s="14">
        <v>0</v>
      </c>
      <c r="BL182" s="14">
        <v>0</v>
      </c>
      <c r="BM182" s="14">
        <v>0</v>
      </c>
      <c r="BN182" s="14">
        <v>0</v>
      </c>
      <c r="BO182" s="14">
        <v>0</v>
      </c>
      <c r="BP182" s="14">
        <v>0</v>
      </c>
      <c r="BQ182" s="14">
        <v>0</v>
      </c>
      <c r="BR182" s="14">
        <v>0</v>
      </c>
      <c r="BS182" s="14">
        <v>0</v>
      </c>
      <c r="BT182" s="14">
        <v>0</v>
      </c>
      <c r="BU182" s="14">
        <v>0</v>
      </c>
      <c r="BV182" s="14">
        <v>0</v>
      </c>
      <c r="BW182" s="14">
        <v>0</v>
      </c>
      <c r="BX182" s="14">
        <v>0</v>
      </c>
      <c r="BY182" s="14">
        <v>0</v>
      </c>
      <c r="BZ182" s="14">
        <v>0</v>
      </c>
      <c r="CA182" s="14">
        <v>0</v>
      </c>
      <c r="CB182" s="14">
        <v>0</v>
      </c>
      <c r="CC182" s="14">
        <v>0</v>
      </c>
    </row>
    <row r="183" spans="1:81" s="30" customFormat="1" ht="47.25">
      <c r="A183" s="18">
        <v>178</v>
      </c>
      <c r="B183" s="18" t="s">
        <v>932</v>
      </c>
      <c r="C183" s="18">
        <v>1269</v>
      </c>
      <c r="D183" s="181" t="s">
        <v>438</v>
      </c>
      <c r="E183" s="181" t="s">
        <v>361</v>
      </c>
      <c r="F183" s="781" t="s">
        <v>331</v>
      </c>
      <c r="G183" s="776" t="s">
        <v>209</v>
      </c>
      <c r="H183" s="793">
        <v>2</v>
      </c>
      <c r="I183" s="781" t="s">
        <v>6</v>
      </c>
      <c r="J183" s="2">
        <f t="shared" si="15"/>
        <v>1500</v>
      </c>
      <c r="K183" s="13">
        <v>30000</v>
      </c>
      <c r="L183" s="2">
        <f t="shared" si="14"/>
        <v>1500</v>
      </c>
      <c r="M183" s="2">
        <f t="shared" si="10"/>
        <v>450000</v>
      </c>
      <c r="N183" s="2">
        <f t="shared" si="11"/>
        <v>45000000</v>
      </c>
      <c r="O183" s="243"/>
      <c r="P183" s="788" t="s">
        <v>2160</v>
      </c>
      <c r="Q183" s="242"/>
      <c r="R183" s="5">
        <v>0</v>
      </c>
      <c r="S183" s="5">
        <v>0</v>
      </c>
      <c r="T183" s="14">
        <v>500</v>
      </c>
      <c r="U183" s="14">
        <v>500</v>
      </c>
      <c r="V183" s="14">
        <v>0</v>
      </c>
      <c r="W183" s="14">
        <v>0</v>
      </c>
      <c r="X183" s="14">
        <v>0</v>
      </c>
      <c r="Y183" s="14">
        <v>0</v>
      </c>
      <c r="Z183" s="14">
        <v>0</v>
      </c>
      <c r="AA183" s="14">
        <v>0</v>
      </c>
      <c r="AB183" s="14">
        <v>0</v>
      </c>
      <c r="AC183" s="14">
        <v>0</v>
      </c>
      <c r="AD183" s="14">
        <v>0</v>
      </c>
      <c r="AE183" s="14">
        <v>0</v>
      </c>
      <c r="AF183" s="1">
        <v>0</v>
      </c>
      <c r="AG183" s="14">
        <v>0</v>
      </c>
      <c r="AH183" s="14">
        <v>250</v>
      </c>
      <c r="AI183" s="14">
        <v>250</v>
      </c>
      <c r="AJ183" s="14">
        <v>0</v>
      </c>
      <c r="AK183" s="14">
        <v>0</v>
      </c>
      <c r="AL183" s="14">
        <v>0</v>
      </c>
      <c r="AM183" s="14">
        <v>0</v>
      </c>
      <c r="AN183" s="14">
        <v>0</v>
      </c>
      <c r="AO183" s="14">
        <v>0</v>
      </c>
      <c r="AP183" s="14">
        <v>0</v>
      </c>
      <c r="AQ183" s="14">
        <v>0</v>
      </c>
      <c r="AR183" s="14">
        <v>0</v>
      </c>
      <c r="AS183" s="14">
        <v>0</v>
      </c>
      <c r="AT183" s="14">
        <v>0</v>
      </c>
      <c r="AU183" s="14">
        <v>0</v>
      </c>
      <c r="AV183" s="14">
        <v>0</v>
      </c>
      <c r="AW183" s="14">
        <v>0</v>
      </c>
      <c r="AX183" s="14">
        <v>0</v>
      </c>
      <c r="AY183" s="14">
        <v>0</v>
      </c>
      <c r="AZ183" s="14">
        <v>0</v>
      </c>
      <c r="BA183" s="14">
        <v>0</v>
      </c>
      <c r="BB183" s="14">
        <v>0</v>
      </c>
      <c r="BC183" s="14">
        <v>0</v>
      </c>
      <c r="BD183" s="273">
        <v>0</v>
      </c>
      <c r="BE183" s="273">
        <v>0</v>
      </c>
      <c r="BF183" s="14">
        <v>0</v>
      </c>
      <c r="BG183" s="14">
        <v>0</v>
      </c>
      <c r="BH183" s="14">
        <v>0</v>
      </c>
      <c r="BI183" s="14">
        <v>0</v>
      </c>
      <c r="BJ183" s="14">
        <v>0</v>
      </c>
      <c r="BK183" s="14">
        <v>0</v>
      </c>
      <c r="BL183" s="14">
        <v>0</v>
      </c>
      <c r="BM183" s="14">
        <v>0</v>
      </c>
      <c r="BN183" s="14">
        <v>0</v>
      </c>
      <c r="BO183" s="14">
        <v>0</v>
      </c>
      <c r="BP183" s="14">
        <v>0</v>
      </c>
      <c r="BQ183" s="14">
        <v>0</v>
      </c>
      <c r="BR183" s="14">
        <v>0</v>
      </c>
      <c r="BS183" s="14">
        <v>0</v>
      </c>
      <c r="BT183" s="14">
        <v>0</v>
      </c>
      <c r="BU183" s="14">
        <v>0</v>
      </c>
      <c r="BV183" s="14">
        <v>0</v>
      </c>
      <c r="BW183" s="14">
        <v>0</v>
      </c>
      <c r="BX183" s="14">
        <v>0</v>
      </c>
      <c r="BY183" s="14">
        <v>0</v>
      </c>
      <c r="BZ183" s="14">
        <v>0</v>
      </c>
      <c r="CA183" s="14">
        <v>0</v>
      </c>
      <c r="CB183" s="14">
        <v>0</v>
      </c>
      <c r="CC183" s="14">
        <v>0</v>
      </c>
    </row>
    <row r="184" spans="1:81" s="30" customFormat="1" ht="31.5">
      <c r="A184" s="18">
        <v>179</v>
      </c>
      <c r="B184" s="18" t="s">
        <v>933</v>
      </c>
      <c r="C184" s="18">
        <v>1287</v>
      </c>
      <c r="D184" s="32" t="s">
        <v>278</v>
      </c>
      <c r="E184" s="182" t="s">
        <v>416</v>
      </c>
      <c r="F184" s="183" t="s">
        <v>333</v>
      </c>
      <c r="G184" s="183" t="s">
        <v>394</v>
      </c>
      <c r="H184" s="793">
        <v>2</v>
      </c>
      <c r="I184" s="183" t="s">
        <v>163</v>
      </c>
      <c r="J184" s="2">
        <f t="shared" si="15"/>
        <v>600</v>
      </c>
      <c r="K184" s="184">
        <v>38000</v>
      </c>
      <c r="L184" s="2">
        <f t="shared" si="14"/>
        <v>600</v>
      </c>
      <c r="M184" s="2">
        <f t="shared" si="10"/>
        <v>228000</v>
      </c>
      <c r="N184" s="2">
        <f t="shared" si="11"/>
        <v>22800000</v>
      </c>
      <c r="O184" s="243"/>
      <c r="P184" s="788" t="s">
        <v>2161</v>
      </c>
      <c r="Q184" s="242" t="s">
        <v>2265</v>
      </c>
      <c r="R184" s="5">
        <v>0</v>
      </c>
      <c r="S184" s="5">
        <v>0</v>
      </c>
      <c r="T184" s="14">
        <v>300</v>
      </c>
      <c r="U184" s="14">
        <v>300</v>
      </c>
      <c r="V184" s="14">
        <v>0</v>
      </c>
      <c r="W184" s="14">
        <v>0</v>
      </c>
      <c r="X184" s="14">
        <v>0</v>
      </c>
      <c r="Y184" s="14">
        <v>0</v>
      </c>
      <c r="Z184" s="14">
        <v>0</v>
      </c>
      <c r="AA184" s="14">
        <v>0</v>
      </c>
      <c r="AB184" s="14">
        <v>0</v>
      </c>
      <c r="AC184" s="14">
        <v>0</v>
      </c>
      <c r="AD184" s="14">
        <v>0</v>
      </c>
      <c r="AE184" s="14">
        <v>0</v>
      </c>
      <c r="AF184" s="1">
        <v>0</v>
      </c>
      <c r="AG184" s="14">
        <v>0</v>
      </c>
      <c r="AH184" s="14">
        <v>0</v>
      </c>
      <c r="AI184" s="14">
        <v>0</v>
      </c>
      <c r="AJ184" s="14">
        <v>0</v>
      </c>
      <c r="AK184" s="14">
        <v>0</v>
      </c>
      <c r="AL184" s="14">
        <v>0</v>
      </c>
      <c r="AM184" s="14">
        <v>0</v>
      </c>
      <c r="AN184" s="14">
        <v>0</v>
      </c>
      <c r="AO184" s="14">
        <v>0</v>
      </c>
      <c r="AP184" s="14">
        <v>0</v>
      </c>
      <c r="AQ184" s="14">
        <v>0</v>
      </c>
      <c r="AR184" s="14">
        <v>0</v>
      </c>
      <c r="AS184" s="14">
        <v>0</v>
      </c>
      <c r="AT184" s="14">
        <v>0</v>
      </c>
      <c r="AU184" s="14">
        <v>0</v>
      </c>
      <c r="AV184" s="14">
        <v>0</v>
      </c>
      <c r="AW184" s="14">
        <v>0</v>
      </c>
      <c r="AX184" s="14">
        <v>0</v>
      </c>
      <c r="AY184" s="14">
        <v>0</v>
      </c>
      <c r="AZ184" s="14">
        <v>0</v>
      </c>
      <c r="BA184" s="14">
        <v>0</v>
      </c>
      <c r="BB184" s="14">
        <v>0</v>
      </c>
      <c r="BC184" s="14">
        <v>0</v>
      </c>
      <c r="BD184" s="273">
        <v>0</v>
      </c>
      <c r="BE184" s="273">
        <v>0</v>
      </c>
      <c r="BF184" s="14">
        <v>0</v>
      </c>
      <c r="BG184" s="14">
        <v>0</v>
      </c>
      <c r="BH184" s="14">
        <v>0</v>
      </c>
      <c r="BI184" s="14">
        <v>0</v>
      </c>
      <c r="BJ184" s="14">
        <v>0</v>
      </c>
      <c r="BK184" s="14">
        <v>0</v>
      </c>
      <c r="BL184" s="14">
        <v>0</v>
      </c>
      <c r="BM184" s="14">
        <v>0</v>
      </c>
      <c r="BN184" s="14">
        <v>0</v>
      </c>
      <c r="BO184" s="14">
        <v>0</v>
      </c>
      <c r="BP184" s="14">
        <v>0</v>
      </c>
      <c r="BQ184" s="14">
        <v>0</v>
      </c>
      <c r="BR184" s="14">
        <v>0</v>
      </c>
      <c r="BS184" s="14">
        <v>0</v>
      </c>
      <c r="BT184" s="14">
        <v>0</v>
      </c>
      <c r="BU184" s="14">
        <v>0</v>
      </c>
      <c r="BV184" s="14">
        <v>0</v>
      </c>
      <c r="BW184" s="14">
        <v>0</v>
      </c>
      <c r="BX184" s="14">
        <v>0</v>
      </c>
      <c r="BY184" s="14">
        <v>0</v>
      </c>
      <c r="BZ184" s="14">
        <v>0</v>
      </c>
      <c r="CA184" s="14">
        <v>0</v>
      </c>
      <c r="CB184" s="14">
        <v>0</v>
      </c>
      <c r="CC184" s="14">
        <v>0</v>
      </c>
    </row>
    <row r="185" spans="1:81" s="30" customFormat="1">
      <c r="A185" s="18">
        <v>180</v>
      </c>
      <c r="B185" s="18" t="s">
        <v>934</v>
      </c>
      <c r="C185" s="36"/>
      <c r="D185" s="42" t="s">
        <v>50</v>
      </c>
      <c r="E185" s="44" t="s">
        <v>113</v>
      </c>
      <c r="F185" s="779" t="s">
        <v>331</v>
      </c>
      <c r="G185" s="779" t="s">
        <v>187</v>
      </c>
      <c r="H185" s="793">
        <v>2</v>
      </c>
      <c r="I185" s="779" t="s">
        <v>204</v>
      </c>
      <c r="J185" s="2">
        <f t="shared" si="15"/>
        <v>39500</v>
      </c>
      <c r="K185" s="43">
        <v>1200</v>
      </c>
      <c r="L185" s="2">
        <f t="shared" si="14"/>
        <v>39500</v>
      </c>
      <c r="M185" s="2">
        <f t="shared" si="10"/>
        <v>474000</v>
      </c>
      <c r="N185" s="2">
        <f t="shared" si="11"/>
        <v>47400000</v>
      </c>
      <c r="O185" s="243">
        <v>0</v>
      </c>
      <c r="P185" s="242" t="s">
        <v>2252</v>
      </c>
      <c r="Q185" s="242" t="s">
        <v>2266</v>
      </c>
      <c r="R185" s="9"/>
      <c r="S185" s="9"/>
      <c r="T185" s="44"/>
      <c r="U185" s="44"/>
      <c r="V185" s="44"/>
      <c r="W185" s="44"/>
      <c r="X185" s="44"/>
      <c r="Y185" s="44"/>
      <c r="Z185" s="44"/>
      <c r="AA185" s="44"/>
      <c r="AB185" s="44"/>
      <c r="AC185" s="44"/>
      <c r="AD185" s="44"/>
      <c r="AE185" s="44"/>
      <c r="AF185" s="44"/>
      <c r="AG185" s="44"/>
      <c r="AH185" s="44">
        <v>19500</v>
      </c>
      <c r="AI185" s="44">
        <v>20000</v>
      </c>
      <c r="AJ185" s="44"/>
      <c r="AK185" s="44"/>
      <c r="AL185" s="44"/>
      <c r="AM185" s="44"/>
      <c r="AN185" s="44"/>
      <c r="AO185" s="44"/>
      <c r="AP185" s="44"/>
      <c r="AQ185" s="44"/>
      <c r="AR185" s="44"/>
      <c r="AS185" s="44"/>
      <c r="AT185" s="44"/>
      <c r="AU185" s="44"/>
      <c r="AV185" s="44"/>
      <c r="AW185" s="44"/>
      <c r="AX185" s="44"/>
      <c r="AY185" s="44"/>
      <c r="AZ185" s="44"/>
      <c r="BA185" s="44"/>
      <c r="BB185" s="44"/>
      <c r="BC185" s="44"/>
      <c r="BD185" s="274"/>
      <c r="BE185" s="27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row>
    <row r="186" spans="1:81" s="30" customFormat="1" ht="31.5">
      <c r="A186" s="18">
        <v>181</v>
      </c>
      <c r="B186" s="18" t="s">
        <v>935</v>
      </c>
      <c r="C186" s="18">
        <v>1386</v>
      </c>
      <c r="D186" s="144" t="s">
        <v>465</v>
      </c>
      <c r="E186" s="144" t="s">
        <v>25</v>
      </c>
      <c r="F186" s="776" t="s">
        <v>331</v>
      </c>
      <c r="G186" s="776" t="s">
        <v>277</v>
      </c>
      <c r="H186" s="793">
        <v>2</v>
      </c>
      <c r="I186" s="776" t="s">
        <v>204</v>
      </c>
      <c r="J186" s="2">
        <f t="shared" si="15"/>
        <v>20000</v>
      </c>
      <c r="K186" s="13">
        <v>8450</v>
      </c>
      <c r="L186" s="2">
        <f t="shared" si="14"/>
        <v>20000</v>
      </c>
      <c r="M186" s="2">
        <f t="shared" si="10"/>
        <v>1690000</v>
      </c>
      <c r="N186" s="2">
        <f t="shared" si="11"/>
        <v>169000000</v>
      </c>
      <c r="O186" s="243">
        <v>8500</v>
      </c>
      <c r="P186" s="788" t="s">
        <v>2149</v>
      </c>
      <c r="Q186" s="242" t="s">
        <v>2264</v>
      </c>
      <c r="R186" s="5">
        <v>0</v>
      </c>
      <c r="S186" s="5">
        <v>0</v>
      </c>
      <c r="T186" s="14">
        <v>0</v>
      </c>
      <c r="U186" s="14">
        <v>0</v>
      </c>
      <c r="V186" s="14">
        <v>0</v>
      </c>
      <c r="W186" s="14">
        <v>0</v>
      </c>
      <c r="X186" s="14">
        <v>0</v>
      </c>
      <c r="Y186" s="14">
        <v>0</v>
      </c>
      <c r="Z186" s="14">
        <v>0</v>
      </c>
      <c r="AA186" s="14">
        <v>0</v>
      </c>
      <c r="AB186" s="14">
        <v>0</v>
      </c>
      <c r="AC186" s="14">
        <v>0</v>
      </c>
      <c r="AD186" s="14">
        <v>0</v>
      </c>
      <c r="AE186" s="14">
        <v>0</v>
      </c>
      <c r="AF186" s="1">
        <v>0</v>
      </c>
      <c r="AG186" s="14">
        <v>0</v>
      </c>
      <c r="AH186" s="14">
        <v>0</v>
      </c>
      <c r="AI186" s="14">
        <v>0</v>
      </c>
      <c r="AJ186" s="14">
        <v>0</v>
      </c>
      <c r="AK186" s="14">
        <v>0</v>
      </c>
      <c r="AL186" s="14">
        <v>0</v>
      </c>
      <c r="AM186" s="14">
        <v>0</v>
      </c>
      <c r="AN186" s="14">
        <v>0</v>
      </c>
      <c r="AO186" s="14">
        <v>0</v>
      </c>
      <c r="AP186" s="14">
        <v>0</v>
      </c>
      <c r="AQ186" s="14">
        <v>0</v>
      </c>
      <c r="AR186" s="14">
        <v>0</v>
      </c>
      <c r="AS186" s="14">
        <v>0</v>
      </c>
      <c r="AT186" s="14">
        <v>0</v>
      </c>
      <c r="AU186" s="14">
        <v>0</v>
      </c>
      <c r="AV186" s="14">
        <v>11000</v>
      </c>
      <c r="AW186" s="14">
        <v>9000</v>
      </c>
      <c r="AX186" s="14">
        <v>0</v>
      </c>
      <c r="AY186" s="14">
        <v>0</v>
      </c>
      <c r="AZ186" s="14">
        <v>0</v>
      </c>
      <c r="BA186" s="14">
        <v>0</v>
      </c>
      <c r="BB186" s="14">
        <v>0</v>
      </c>
      <c r="BC186" s="14">
        <v>0</v>
      </c>
      <c r="BD186" s="273">
        <v>0</v>
      </c>
      <c r="BE186" s="273">
        <v>0</v>
      </c>
      <c r="BF186" s="14">
        <v>0</v>
      </c>
      <c r="BG186" s="14">
        <v>0</v>
      </c>
      <c r="BH186" s="14">
        <v>0</v>
      </c>
      <c r="BI186" s="14">
        <v>0</v>
      </c>
      <c r="BJ186" s="14">
        <v>0</v>
      </c>
      <c r="BK186" s="14">
        <v>0</v>
      </c>
      <c r="BL186" s="14">
        <v>0</v>
      </c>
      <c r="BM186" s="14">
        <v>0</v>
      </c>
      <c r="BN186" s="14">
        <v>0</v>
      </c>
      <c r="BO186" s="14">
        <v>0</v>
      </c>
      <c r="BP186" s="14">
        <v>0</v>
      </c>
      <c r="BQ186" s="14">
        <v>0</v>
      </c>
      <c r="BR186" s="14">
        <v>0</v>
      </c>
      <c r="BS186" s="14">
        <v>0</v>
      </c>
      <c r="BT186" s="14">
        <v>0</v>
      </c>
      <c r="BU186" s="14">
        <v>0</v>
      </c>
      <c r="BV186" s="14">
        <v>0</v>
      </c>
      <c r="BW186" s="14">
        <v>0</v>
      </c>
      <c r="BX186" s="14">
        <v>0</v>
      </c>
      <c r="BY186" s="14">
        <v>0</v>
      </c>
      <c r="BZ186" s="14">
        <v>0</v>
      </c>
      <c r="CA186" s="14">
        <v>0</v>
      </c>
      <c r="CB186" s="14">
        <v>0</v>
      </c>
      <c r="CC186" s="14">
        <v>0</v>
      </c>
    </row>
    <row r="187" spans="1:81" s="30" customFormat="1">
      <c r="A187" s="18">
        <v>182</v>
      </c>
      <c r="B187" s="18" t="s">
        <v>936</v>
      </c>
      <c r="C187" s="18">
        <v>1399</v>
      </c>
      <c r="D187" s="33" t="s">
        <v>293</v>
      </c>
      <c r="E187" s="33" t="s">
        <v>188</v>
      </c>
      <c r="F187" s="776" t="s">
        <v>332</v>
      </c>
      <c r="G187" s="776" t="s">
        <v>189</v>
      </c>
      <c r="H187" s="793">
        <v>2</v>
      </c>
      <c r="I187" s="776" t="s">
        <v>190</v>
      </c>
      <c r="J187" s="2">
        <f t="shared" si="15"/>
        <v>15200</v>
      </c>
      <c r="K187" s="13">
        <v>15000</v>
      </c>
      <c r="L187" s="2">
        <f t="shared" si="14"/>
        <v>15200</v>
      </c>
      <c r="M187" s="2">
        <f t="shared" si="10"/>
        <v>2280000</v>
      </c>
      <c r="N187" s="2">
        <f t="shared" si="11"/>
        <v>228000000</v>
      </c>
      <c r="O187" s="243">
        <v>0</v>
      </c>
      <c r="P187" s="242" t="s">
        <v>2252</v>
      </c>
      <c r="Q187" s="242"/>
      <c r="R187" s="5">
        <v>0</v>
      </c>
      <c r="S187" s="5">
        <v>0</v>
      </c>
      <c r="T187" s="14">
        <v>0</v>
      </c>
      <c r="U187" s="14">
        <v>0</v>
      </c>
      <c r="V187" s="14">
        <v>0</v>
      </c>
      <c r="W187" s="14">
        <v>0</v>
      </c>
      <c r="X187" s="14">
        <v>0</v>
      </c>
      <c r="Y187" s="14">
        <v>0</v>
      </c>
      <c r="Z187" s="14">
        <v>0</v>
      </c>
      <c r="AA187" s="14">
        <v>0</v>
      </c>
      <c r="AB187" s="14">
        <v>0</v>
      </c>
      <c r="AC187" s="14">
        <v>0</v>
      </c>
      <c r="AD187" s="14">
        <v>0</v>
      </c>
      <c r="AE187" s="14">
        <v>0</v>
      </c>
      <c r="AF187" s="1">
        <v>0</v>
      </c>
      <c r="AG187" s="14">
        <v>0</v>
      </c>
      <c r="AH187" s="14">
        <v>0</v>
      </c>
      <c r="AI187" s="14">
        <v>0</v>
      </c>
      <c r="AJ187" s="14">
        <v>0</v>
      </c>
      <c r="AK187" s="14">
        <v>0</v>
      </c>
      <c r="AL187" s="14">
        <v>0</v>
      </c>
      <c r="AM187" s="14">
        <v>0</v>
      </c>
      <c r="AN187" s="14">
        <v>0</v>
      </c>
      <c r="AO187" s="14">
        <v>0</v>
      </c>
      <c r="AP187" s="14">
        <v>0</v>
      </c>
      <c r="AQ187" s="14">
        <v>0</v>
      </c>
      <c r="AR187" s="14">
        <v>0</v>
      </c>
      <c r="AS187" s="14">
        <v>0</v>
      </c>
      <c r="AT187" s="14">
        <v>0</v>
      </c>
      <c r="AU187" s="14">
        <v>0</v>
      </c>
      <c r="AV187" s="14">
        <v>0</v>
      </c>
      <c r="AW187" s="14">
        <v>0</v>
      </c>
      <c r="AX187" s="14">
        <v>0</v>
      </c>
      <c r="AY187" s="14">
        <v>0</v>
      </c>
      <c r="AZ187" s="14">
        <v>0</v>
      </c>
      <c r="BA187" s="14">
        <v>0</v>
      </c>
      <c r="BB187" s="14">
        <v>0</v>
      </c>
      <c r="BC187" s="14">
        <v>0</v>
      </c>
      <c r="BD187" s="273">
        <v>0</v>
      </c>
      <c r="BE187" s="273">
        <v>0</v>
      </c>
      <c r="BF187" s="14">
        <v>6500</v>
      </c>
      <c r="BG187" s="14">
        <v>5500</v>
      </c>
      <c r="BH187" s="14">
        <v>0</v>
      </c>
      <c r="BI187" s="14">
        <v>0</v>
      </c>
      <c r="BJ187" s="14">
        <v>1400</v>
      </c>
      <c r="BK187" s="14">
        <v>1800</v>
      </c>
      <c r="BL187" s="14">
        <v>0</v>
      </c>
      <c r="BM187" s="14">
        <v>0</v>
      </c>
      <c r="BN187" s="14">
        <v>0</v>
      </c>
      <c r="BO187" s="14">
        <v>0</v>
      </c>
      <c r="BP187" s="14">
        <v>0</v>
      </c>
      <c r="BQ187" s="14">
        <v>0</v>
      </c>
      <c r="BR187" s="14">
        <v>0</v>
      </c>
      <c r="BS187" s="14">
        <v>0</v>
      </c>
      <c r="BT187" s="14">
        <v>0</v>
      </c>
      <c r="BU187" s="14">
        <v>0</v>
      </c>
      <c r="BV187" s="14">
        <v>0</v>
      </c>
      <c r="BW187" s="14">
        <v>0</v>
      </c>
      <c r="BX187" s="14">
        <v>0</v>
      </c>
      <c r="BY187" s="14">
        <v>0</v>
      </c>
      <c r="BZ187" s="14">
        <v>0</v>
      </c>
      <c r="CA187" s="14">
        <v>0</v>
      </c>
      <c r="CB187" s="14">
        <v>0</v>
      </c>
      <c r="CC187" s="14">
        <v>0</v>
      </c>
    </row>
    <row r="188" spans="1:81" s="30" customFormat="1" ht="47.25">
      <c r="A188" s="18">
        <v>183</v>
      </c>
      <c r="B188" s="18" t="s">
        <v>937</v>
      </c>
      <c r="C188" s="18">
        <v>1442</v>
      </c>
      <c r="D188" s="33" t="s">
        <v>429</v>
      </c>
      <c r="E188" s="33" t="s">
        <v>546</v>
      </c>
      <c r="F188" s="776" t="s">
        <v>331</v>
      </c>
      <c r="G188" s="776" t="s">
        <v>137</v>
      </c>
      <c r="H188" s="793">
        <v>2</v>
      </c>
      <c r="I188" s="776" t="s">
        <v>114</v>
      </c>
      <c r="J188" s="2">
        <f t="shared" si="15"/>
        <v>330000</v>
      </c>
      <c r="K188" s="13">
        <v>3950</v>
      </c>
      <c r="L188" s="2">
        <f t="shared" si="14"/>
        <v>330000</v>
      </c>
      <c r="M188" s="2">
        <f t="shared" si="10"/>
        <v>13035000</v>
      </c>
      <c r="N188" s="2">
        <f t="shared" si="11"/>
        <v>1303500000</v>
      </c>
      <c r="O188" s="243">
        <v>4900</v>
      </c>
      <c r="P188" s="788" t="s">
        <v>2149</v>
      </c>
      <c r="Q188" s="242"/>
      <c r="R188" s="5">
        <v>0</v>
      </c>
      <c r="S188" s="5">
        <v>0</v>
      </c>
      <c r="T188" s="37">
        <v>5500</v>
      </c>
      <c r="U188" s="37">
        <v>4500</v>
      </c>
      <c r="V188" s="14">
        <v>50000</v>
      </c>
      <c r="W188" s="14">
        <v>50000</v>
      </c>
      <c r="X188" s="37">
        <v>4000</v>
      </c>
      <c r="Y188" s="37">
        <v>4000</v>
      </c>
      <c r="Z188" s="14">
        <v>0</v>
      </c>
      <c r="AA188" s="14">
        <v>0</v>
      </c>
      <c r="AB188" s="14">
        <v>0</v>
      </c>
      <c r="AC188" s="14">
        <v>0</v>
      </c>
      <c r="AD188" s="14">
        <v>0</v>
      </c>
      <c r="AE188" s="14">
        <v>0</v>
      </c>
      <c r="AF188" s="1">
        <v>0</v>
      </c>
      <c r="AG188" s="14">
        <v>0</v>
      </c>
      <c r="AH188" s="14">
        <v>0</v>
      </c>
      <c r="AI188" s="14">
        <v>0</v>
      </c>
      <c r="AJ188" s="14">
        <v>0</v>
      </c>
      <c r="AK188" s="14">
        <v>0</v>
      </c>
      <c r="AL188" s="14">
        <v>0</v>
      </c>
      <c r="AM188" s="14">
        <v>0</v>
      </c>
      <c r="AN188" s="14">
        <v>0</v>
      </c>
      <c r="AO188" s="14">
        <v>0</v>
      </c>
      <c r="AP188" s="14">
        <v>0</v>
      </c>
      <c r="AQ188" s="14">
        <v>0</v>
      </c>
      <c r="AR188" s="14">
        <v>0</v>
      </c>
      <c r="AS188" s="14">
        <v>0</v>
      </c>
      <c r="AT188" s="14">
        <v>40000</v>
      </c>
      <c r="AU188" s="14">
        <v>48000</v>
      </c>
      <c r="AV188" s="14">
        <v>26000</v>
      </c>
      <c r="AW188" s="14">
        <v>24000</v>
      </c>
      <c r="AX188" s="14">
        <v>0</v>
      </c>
      <c r="AY188" s="14">
        <v>0</v>
      </c>
      <c r="AZ188" s="14">
        <v>0</v>
      </c>
      <c r="BA188" s="14">
        <v>0</v>
      </c>
      <c r="BB188" s="14">
        <v>0</v>
      </c>
      <c r="BC188" s="14">
        <v>0</v>
      </c>
      <c r="BD188" s="273">
        <v>0</v>
      </c>
      <c r="BE188" s="273">
        <v>0</v>
      </c>
      <c r="BF188" s="14">
        <v>11000</v>
      </c>
      <c r="BG188" s="14">
        <v>9000</v>
      </c>
      <c r="BH188" s="14">
        <v>0</v>
      </c>
      <c r="BI188" s="14">
        <v>0</v>
      </c>
      <c r="BJ188" s="14">
        <v>0</v>
      </c>
      <c r="BK188" s="14">
        <v>0</v>
      </c>
      <c r="BL188" s="14">
        <v>0</v>
      </c>
      <c r="BM188" s="14">
        <v>0</v>
      </c>
      <c r="BN188" s="14">
        <v>21000</v>
      </c>
      <c r="BO188" s="14">
        <v>23000</v>
      </c>
      <c r="BP188" s="14">
        <v>0</v>
      </c>
      <c r="BQ188" s="14">
        <v>0</v>
      </c>
      <c r="BR188" s="14">
        <v>0</v>
      </c>
      <c r="BS188" s="14">
        <v>0</v>
      </c>
      <c r="BT188" s="14">
        <v>0</v>
      </c>
      <c r="BU188" s="14">
        <v>0</v>
      </c>
      <c r="BV188" s="14">
        <v>0</v>
      </c>
      <c r="BW188" s="14">
        <v>0</v>
      </c>
      <c r="BX188" s="14">
        <v>0</v>
      </c>
      <c r="BY188" s="14">
        <v>0</v>
      </c>
      <c r="BZ188" s="14">
        <v>5000</v>
      </c>
      <c r="CA188" s="14">
        <v>5000</v>
      </c>
      <c r="CB188" s="14">
        <v>0</v>
      </c>
      <c r="CC188" s="14">
        <v>0</v>
      </c>
    </row>
    <row r="189" spans="1:81" s="30" customFormat="1" ht="31.5">
      <c r="A189" s="18">
        <v>184</v>
      </c>
      <c r="B189" s="18" t="s">
        <v>940</v>
      </c>
      <c r="C189" s="18">
        <v>1518</v>
      </c>
      <c r="D189" s="32" t="s">
        <v>341</v>
      </c>
      <c r="E189" s="33" t="s">
        <v>342</v>
      </c>
      <c r="F189" s="776" t="s">
        <v>331</v>
      </c>
      <c r="G189" s="776" t="s">
        <v>187</v>
      </c>
      <c r="H189" s="793">
        <v>2</v>
      </c>
      <c r="I189" s="776" t="s">
        <v>204</v>
      </c>
      <c r="J189" s="2">
        <f t="shared" si="15"/>
        <v>368000</v>
      </c>
      <c r="K189" s="13">
        <v>3050</v>
      </c>
      <c r="L189" s="2">
        <f t="shared" si="14"/>
        <v>368000</v>
      </c>
      <c r="M189" s="2">
        <f t="shared" si="10"/>
        <v>11224000</v>
      </c>
      <c r="N189" s="2">
        <f t="shared" si="11"/>
        <v>1122400000</v>
      </c>
      <c r="O189" s="243">
        <v>0</v>
      </c>
      <c r="P189" s="242" t="s">
        <v>2252</v>
      </c>
      <c r="Q189" s="242"/>
      <c r="R189" s="5">
        <v>0</v>
      </c>
      <c r="S189" s="5">
        <v>0</v>
      </c>
      <c r="T189" s="14">
        <v>0</v>
      </c>
      <c r="U189" s="14">
        <v>0</v>
      </c>
      <c r="V189" s="14">
        <v>13000</v>
      </c>
      <c r="W189" s="14">
        <v>11000</v>
      </c>
      <c r="X189" s="14">
        <v>2400</v>
      </c>
      <c r="Y189" s="14">
        <v>2600</v>
      </c>
      <c r="Z189" s="14">
        <v>0</v>
      </c>
      <c r="AA189" s="14">
        <v>0</v>
      </c>
      <c r="AB189" s="14">
        <v>0</v>
      </c>
      <c r="AC189" s="14">
        <v>0</v>
      </c>
      <c r="AD189" s="14">
        <v>0</v>
      </c>
      <c r="AE189" s="14">
        <v>0</v>
      </c>
      <c r="AF189" s="1">
        <v>0</v>
      </c>
      <c r="AG189" s="14">
        <v>0</v>
      </c>
      <c r="AH189" s="14">
        <v>105000</v>
      </c>
      <c r="AI189" s="14">
        <v>120000</v>
      </c>
      <c r="AJ189" s="14">
        <v>0</v>
      </c>
      <c r="AK189" s="14">
        <v>0</v>
      </c>
      <c r="AL189" s="14">
        <v>20000</v>
      </c>
      <c r="AM189" s="14">
        <v>20000</v>
      </c>
      <c r="AN189" s="14">
        <v>0</v>
      </c>
      <c r="AO189" s="14">
        <v>0</v>
      </c>
      <c r="AP189" s="14">
        <v>13000</v>
      </c>
      <c r="AQ189" s="14">
        <v>11000</v>
      </c>
      <c r="AR189" s="14">
        <v>0</v>
      </c>
      <c r="AS189" s="14">
        <v>0</v>
      </c>
      <c r="AT189" s="14">
        <v>0</v>
      </c>
      <c r="AU189" s="14">
        <v>0</v>
      </c>
      <c r="AV189" s="14">
        <v>22500</v>
      </c>
      <c r="AW189" s="14">
        <v>27500</v>
      </c>
      <c r="AX189" s="14">
        <v>0</v>
      </c>
      <c r="AY189" s="14">
        <v>0</v>
      </c>
      <c r="AZ189" s="14">
        <v>0</v>
      </c>
      <c r="BA189" s="14">
        <v>0</v>
      </c>
      <c r="BB189" s="14">
        <v>0</v>
      </c>
      <c r="BC189" s="14">
        <v>0</v>
      </c>
      <c r="BD189" s="273">
        <v>0</v>
      </c>
      <c r="BE189" s="273">
        <v>0</v>
      </c>
      <c r="BF189" s="14">
        <v>0</v>
      </c>
      <c r="BG189" s="14">
        <v>0</v>
      </c>
      <c r="BH189" s="14">
        <v>0</v>
      </c>
      <c r="BI189" s="14">
        <v>0</v>
      </c>
      <c r="BJ189" s="14">
        <v>0</v>
      </c>
      <c r="BK189" s="14">
        <v>0</v>
      </c>
      <c r="BL189" s="14">
        <v>0</v>
      </c>
      <c r="BM189" s="14">
        <v>0</v>
      </c>
      <c r="BN189" s="14">
        <v>0</v>
      </c>
      <c r="BO189" s="14">
        <v>0</v>
      </c>
      <c r="BP189" s="14">
        <v>0</v>
      </c>
      <c r="BQ189" s="14">
        <v>0</v>
      </c>
      <c r="BR189" s="14">
        <v>0</v>
      </c>
      <c r="BS189" s="14">
        <v>0</v>
      </c>
      <c r="BT189" s="14">
        <v>0</v>
      </c>
      <c r="BU189" s="14">
        <v>0</v>
      </c>
      <c r="BV189" s="14">
        <v>0</v>
      </c>
      <c r="BW189" s="14">
        <v>0</v>
      </c>
      <c r="BX189" s="14">
        <v>0</v>
      </c>
      <c r="BY189" s="14">
        <v>0</v>
      </c>
      <c r="BZ189" s="14">
        <v>0</v>
      </c>
      <c r="CA189" s="14">
        <v>0</v>
      </c>
      <c r="CB189" s="14">
        <v>0</v>
      </c>
      <c r="CC189" s="14">
        <v>0</v>
      </c>
    </row>
    <row r="190" spans="1:81" s="30" customFormat="1" ht="31.5">
      <c r="A190" s="18">
        <v>185</v>
      </c>
      <c r="B190" s="18" t="s">
        <v>941</v>
      </c>
      <c r="C190" s="18">
        <v>1524</v>
      </c>
      <c r="D190" s="32" t="s">
        <v>3</v>
      </c>
      <c r="E190" s="33" t="s">
        <v>124</v>
      </c>
      <c r="F190" s="776" t="s">
        <v>332</v>
      </c>
      <c r="G190" s="776" t="s">
        <v>189</v>
      </c>
      <c r="H190" s="793">
        <v>2</v>
      </c>
      <c r="I190" s="776" t="s">
        <v>190</v>
      </c>
      <c r="J190" s="2">
        <f t="shared" si="15"/>
        <v>2300</v>
      </c>
      <c r="K190" s="13">
        <v>12000</v>
      </c>
      <c r="L190" s="2">
        <f t="shared" si="14"/>
        <v>2300</v>
      </c>
      <c r="M190" s="2">
        <f t="shared" si="10"/>
        <v>276000</v>
      </c>
      <c r="N190" s="2">
        <f t="shared" si="11"/>
        <v>27600000</v>
      </c>
      <c r="O190" s="243">
        <v>0</v>
      </c>
      <c r="P190" s="242" t="s">
        <v>2252</v>
      </c>
      <c r="Q190" s="242"/>
      <c r="R190" s="5">
        <v>550</v>
      </c>
      <c r="S190" s="5">
        <v>450</v>
      </c>
      <c r="T190" s="14">
        <v>150</v>
      </c>
      <c r="U190" s="14">
        <v>150</v>
      </c>
      <c r="V190" s="14">
        <v>0</v>
      </c>
      <c r="W190" s="14">
        <v>0</v>
      </c>
      <c r="X190" s="14">
        <v>0</v>
      </c>
      <c r="Y190" s="14">
        <v>0</v>
      </c>
      <c r="Z190" s="14">
        <v>0</v>
      </c>
      <c r="AA190" s="14">
        <v>0</v>
      </c>
      <c r="AB190" s="14">
        <v>0</v>
      </c>
      <c r="AC190" s="14">
        <v>0</v>
      </c>
      <c r="AD190" s="14">
        <v>0</v>
      </c>
      <c r="AE190" s="14">
        <v>0</v>
      </c>
      <c r="AF190" s="1">
        <v>0</v>
      </c>
      <c r="AG190" s="14">
        <v>0</v>
      </c>
      <c r="AH190" s="14">
        <v>0</v>
      </c>
      <c r="AI190" s="14">
        <v>0</v>
      </c>
      <c r="AJ190" s="14">
        <v>0</v>
      </c>
      <c r="AK190" s="14">
        <v>0</v>
      </c>
      <c r="AL190" s="14">
        <v>0</v>
      </c>
      <c r="AM190" s="14">
        <v>0</v>
      </c>
      <c r="AN190" s="14">
        <v>0</v>
      </c>
      <c r="AO190" s="14">
        <v>0</v>
      </c>
      <c r="AP190" s="14">
        <v>0</v>
      </c>
      <c r="AQ190" s="14">
        <v>0</v>
      </c>
      <c r="AR190" s="14">
        <v>0</v>
      </c>
      <c r="AS190" s="14">
        <v>0</v>
      </c>
      <c r="AT190" s="14">
        <v>0</v>
      </c>
      <c r="AU190" s="14">
        <v>0</v>
      </c>
      <c r="AV190" s="14">
        <v>100</v>
      </c>
      <c r="AW190" s="14">
        <v>100</v>
      </c>
      <c r="AX190" s="14">
        <v>0</v>
      </c>
      <c r="AY190" s="14">
        <v>0</v>
      </c>
      <c r="AZ190" s="14">
        <v>0</v>
      </c>
      <c r="BA190" s="14">
        <v>0</v>
      </c>
      <c r="BB190" s="14">
        <v>0</v>
      </c>
      <c r="BC190" s="14">
        <v>0</v>
      </c>
      <c r="BD190" s="273">
        <v>0</v>
      </c>
      <c r="BE190" s="273">
        <v>0</v>
      </c>
      <c r="BF190" s="14">
        <v>0</v>
      </c>
      <c r="BG190" s="14">
        <v>0</v>
      </c>
      <c r="BH190" s="14">
        <v>0</v>
      </c>
      <c r="BI190" s="14">
        <v>0</v>
      </c>
      <c r="BJ190" s="14">
        <v>350</v>
      </c>
      <c r="BK190" s="14">
        <v>450</v>
      </c>
      <c r="BL190" s="14">
        <v>0</v>
      </c>
      <c r="BM190" s="14">
        <v>0</v>
      </c>
      <c r="BN190" s="14">
        <v>0</v>
      </c>
      <c r="BO190" s="14">
        <v>0</v>
      </c>
      <c r="BP190" s="14">
        <v>0</v>
      </c>
      <c r="BQ190" s="14">
        <v>0</v>
      </c>
      <c r="BR190" s="14">
        <v>0</v>
      </c>
      <c r="BS190" s="14">
        <v>0</v>
      </c>
      <c r="BT190" s="14">
        <v>0</v>
      </c>
      <c r="BU190" s="14">
        <v>0</v>
      </c>
      <c r="BV190" s="14">
        <v>0</v>
      </c>
      <c r="BW190" s="14">
        <v>0</v>
      </c>
      <c r="BX190" s="14">
        <v>0</v>
      </c>
      <c r="BY190" s="14">
        <v>0</v>
      </c>
      <c r="BZ190" s="14">
        <v>0</v>
      </c>
      <c r="CA190" s="14">
        <v>0</v>
      </c>
      <c r="CB190" s="14">
        <v>0</v>
      </c>
      <c r="CC190" s="14">
        <v>0</v>
      </c>
    </row>
    <row r="191" spans="1:81" s="30" customFormat="1">
      <c r="A191" s="18">
        <v>186</v>
      </c>
      <c r="B191" s="18" t="s">
        <v>942</v>
      </c>
      <c r="C191" s="18">
        <v>1471</v>
      </c>
      <c r="D191" s="185" t="s">
        <v>460</v>
      </c>
      <c r="E191" s="33" t="s">
        <v>258</v>
      </c>
      <c r="F191" s="776" t="s">
        <v>331</v>
      </c>
      <c r="G191" s="781" t="s">
        <v>105</v>
      </c>
      <c r="H191" s="793">
        <v>2</v>
      </c>
      <c r="I191" s="187" t="s">
        <v>204</v>
      </c>
      <c r="J191" s="2">
        <f t="shared" si="15"/>
        <v>28000</v>
      </c>
      <c r="K191" s="17">
        <v>6500</v>
      </c>
      <c r="L191" s="2">
        <f t="shared" si="14"/>
        <v>28000</v>
      </c>
      <c r="M191" s="2">
        <f t="shared" si="10"/>
        <v>1820000</v>
      </c>
      <c r="N191" s="2">
        <f t="shared" si="11"/>
        <v>182000000</v>
      </c>
      <c r="O191" s="243">
        <v>0</v>
      </c>
      <c r="P191" s="242" t="s">
        <v>2252</v>
      </c>
      <c r="Q191" s="242"/>
      <c r="R191" s="5">
        <v>2000</v>
      </c>
      <c r="S191" s="5">
        <v>2000</v>
      </c>
      <c r="T191" s="14">
        <v>0</v>
      </c>
      <c r="U191" s="14">
        <v>0</v>
      </c>
      <c r="V191" s="14">
        <v>13000</v>
      </c>
      <c r="W191" s="14">
        <v>11000</v>
      </c>
      <c r="X191" s="14">
        <v>0</v>
      </c>
      <c r="Y191" s="14">
        <v>0</v>
      </c>
      <c r="Z191" s="14">
        <v>0</v>
      </c>
      <c r="AA191" s="14">
        <v>0</v>
      </c>
      <c r="AB191" s="14">
        <v>0</v>
      </c>
      <c r="AC191" s="14">
        <v>0</v>
      </c>
      <c r="AD191" s="14">
        <v>0</v>
      </c>
      <c r="AE191" s="14">
        <v>0</v>
      </c>
      <c r="AF191" s="1">
        <v>0</v>
      </c>
      <c r="AG191" s="14">
        <v>0</v>
      </c>
      <c r="AH191" s="14">
        <v>0</v>
      </c>
      <c r="AI191" s="14">
        <v>0</v>
      </c>
      <c r="AJ191" s="14">
        <v>0</v>
      </c>
      <c r="AK191" s="14">
        <v>0</v>
      </c>
      <c r="AL191" s="14">
        <v>0</v>
      </c>
      <c r="AM191" s="14">
        <v>0</v>
      </c>
      <c r="AN191" s="14">
        <v>0</v>
      </c>
      <c r="AO191" s="14">
        <v>0</v>
      </c>
      <c r="AP191" s="14">
        <v>0</v>
      </c>
      <c r="AQ191" s="14">
        <v>0</v>
      </c>
      <c r="AR191" s="14">
        <v>0</v>
      </c>
      <c r="AS191" s="14">
        <v>0</v>
      </c>
      <c r="AT191" s="14">
        <v>0</v>
      </c>
      <c r="AU191" s="14">
        <v>0</v>
      </c>
      <c r="AV191" s="14">
        <v>0</v>
      </c>
      <c r="AW191" s="14">
        <v>0</v>
      </c>
      <c r="AX191" s="14">
        <v>0</v>
      </c>
      <c r="AY191" s="14">
        <v>0</v>
      </c>
      <c r="AZ191" s="14">
        <v>0</v>
      </c>
      <c r="BA191" s="14">
        <v>0</v>
      </c>
      <c r="BB191" s="14">
        <v>0</v>
      </c>
      <c r="BC191" s="14">
        <v>0</v>
      </c>
      <c r="BD191" s="273">
        <v>0</v>
      </c>
      <c r="BE191" s="273">
        <v>0</v>
      </c>
      <c r="BF191" s="14">
        <v>0</v>
      </c>
      <c r="BG191" s="14">
        <v>0</v>
      </c>
      <c r="BH191" s="14">
        <v>0</v>
      </c>
      <c r="BI191" s="14">
        <v>0</v>
      </c>
      <c r="BJ191" s="14">
        <v>0</v>
      </c>
      <c r="BK191" s="14">
        <v>0</v>
      </c>
      <c r="BL191" s="14">
        <v>0</v>
      </c>
      <c r="BM191" s="14">
        <v>0</v>
      </c>
      <c r="BN191" s="14">
        <v>0</v>
      </c>
      <c r="BO191" s="14">
        <v>0</v>
      </c>
      <c r="BP191" s="14">
        <v>0</v>
      </c>
      <c r="BQ191" s="14">
        <v>0</v>
      </c>
      <c r="BR191" s="14">
        <v>0</v>
      </c>
      <c r="BS191" s="14">
        <v>0</v>
      </c>
      <c r="BT191" s="14">
        <v>0</v>
      </c>
      <c r="BU191" s="14">
        <v>0</v>
      </c>
      <c r="BV191" s="14">
        <v>0</v>
      </c>
      <c r="BW191" s="14">
        <v>0</v>
      </c>
      <c r="BX191" s="14">
        <v>0</v>
      </c>
      <c r="BY191" s="14">
        <v>0</v>
      </c>
      <c r="BZ191" s="14">
        <v>0</v>
      </c>
      <c r="CA191" s="14">
        <v>0</v>
      </c>
      <c r="CB191" s="14">
        <v>0</v>
      </c>
      <c r="CC191" s="14">
        <v>0</v>
      </c>
    </row>
    <row r="192" spans="1:81" s="30" customFormat="1">
      <c r="A192" s="18">
        <v>187</v>
      </c>
      <c r="B192" s="18" t="s">
        <v>943</v>
      </c>
      <c r="C192" s="18">
        <v>1606</v>
      </c>
      <c r="D192" s="188" t="s">
        <v>442</v>
      </c>
      <c r="E192" s="188" t="s">
        <v>262</v>
      </c>
      <c r="F192" s="189" t="s">
        <v>331</v>
      </c>
      <c r="G192" s="190" t="s">
        <v>196</v>
      </c>
      <c r="H192" s="793">
        <v>2</v>
      </c>
      <c r="I192" s="189" t="s">
        <v>204</v>
      </c>
      <c r="J192" s="2">
        <f t="shared" si="15"/>
        <v>12000</v>
      </c>
      <c r="K192" s="191">
        <v>8850</v>
      </c>
      <c r="L192" s="2">
        <f t="shared" si="14"/>
        <v>12000</v>
      </c>
      <c r="M192" s="2">
        <f t="shared" si="10"/>
        <v>1062000</v>
      </c>
      <c r="N192" s="2">
        <f t="shared" si="11"/>
        <v>106200000</v>
      </c>
      <c r="O192" s="243">
        <v>0</v>
      </c>
      <c r="P192" s="242" t="s">
        <v>2252</v>
      </c>
      <c r="Q192" s="242" t="s">
        <v>2267</v>
      </c>
      <c r="R192" s="5">
        <v>0</v>
      </c>
      <c r="S192" s="5">
        <v>0</v>
      </c>
      <c r="T192" s="14">
        <v>0</v>
      </c>
      <c r="U192" s="14">
        <v>0</v>
      </c>
      <c r="V192" s="14">
        <v>0</v>
      </c>
      <c r="W192" s="14">
        <v>0</v>
      </c>
      <c r="X192" s="14">
        <v>0</v>
      </c>
      <c r="Y192" s="14">
        <v>0</v>
      </c>
      <c r="Z192" s="14">
        <v>0</v>
      </c>
      <c r="AA192" s="14">
        <v>0</v>
      </c>
      <c r="AB192" s="14">
        <v>0</v>
      </c>
      <c r="AC192" s="14">
        <v>0</v>
      </c>
      <c r="AD192" s="14">
        <v>0</v>
      </c>
      <c r="AE192" s="14">
        <v>0</v>
      </c>
      <c r="AF192" s="1">
        <v>0</v>
      </c>
      <c r="AG192" s="14">
        <v>0</v>
      </c>
      <c r="AH192" s="14">
        <v>0</v>
      </c>
      <c r="AI192" s="14">
        <v>0</v>
      </c>
      <c r="AJ192" s="14">
        <v>0</v>
      </c>
      <c r="AK192" s="14">
        <v>0</v>
      </c>
      <c r="AL192" s="14">
        <v>0</v>
      </c>
      <c r="AM192" s="14">
        <v>0</v>
      </c>
      <c r="AN192" s="14">
        <v>0</v>
      </c>
      <c r="AO192" s="14">
        <v>0</v>
      </c>
      <c r="AP192" s="14">
        <v>6500</v>
      </c>
      <c r="AQ192" s="14">
        <v>5500</v>
      </c>
      <c r="AR192" s="14">
        <v>0</v>
      </c>
      <c r="AS192" s="14">
        <v>0</v>
      </c>
      <c r="AT192" s="14">
        <v>0</v>
      </c>
      <c r="AU192" s="14">
        <v>0</v>
      </c>
      <c r="AV192" s="14">
        <v>0</v>
      </c>
      <c r="AW192" s="14">
        <v>0</v>
      </c>
      <c r="AX192" s="14">
        <v>0</v>
      </c>
      <c r="AY192" s="14">
        <v>0</v>
      </c>
      <c r="AZ192" s="14">
        <v>0</v>
      </c>
      <c r="BA192" s="14">
        <v>0</v>
      </c>
      <c r="BB192" s="14">
        <v>0</v>
      </c>
      <c r="BC192" s="14">
        <v>0</v>
      </c>
      <c r="BD192" s="273">
        <v>0</v>
      </c>
      <c r="BE192" s="273">
        <v>0</v>
      </c>
      <c r="BF192" s="14">
        <v>0</v>
      </c>
      <c r="BG192" s="14">
        <v>0</v>
      </c>
      <c r="BH192" s="14">
        <v>0</v>
      </c>
      <c r="BI192" s="14">
        <v>0</v>
      </c>
      <c r="BJ192" s="14">
        <v>0</v>
      </c>
      <c r="BK192" s="14">
        <v>0</v>
      </c>
      <c r="BL192" s="14">
        <v>0</v>
      </c>
      <c r="BM192" s="14">
        <v>0</v>
      </c>
      <c r="BN192" s="14">
        <v>0</v>
      </c>
      <c r="BO192" s="14">
        <v>0</v>
      </c>
      <c r="BP192" s="14">
        <v>0</v>
      </c>
      <c r="BQ192" s="14">
        <v>0</v>
      </c>
      <c r="BR192" s="14">
        <v>0</v>
      </c>
      <c r="BS192" s="14">
        <v>0</v>
      </c>
      <c r="BT192" s="14">
        <v>0</v>
      </c>
      <c r="BU192" s="14">
        <v>0</v>
      </c>
      <c r="BV192" s="14">
        <v>0</v>
      </c>
      <c r="BW192" s="14">
        <v>0</v>
      </c>
      <c r="BX192" s="14">
        <v>0</v>
      </c>
      <c r="BY192" s="14">
        <v>0</v>
      </c>
      <c r="BZ192" s="14">
        <v>0</v>
      </c>
      <c r="CA192" s="14">
        <v>0</v>
      </c>
      <c r="CB192" s="14">
        <v>0</v>
      </c>
      <c r="CC192" s="14">
        <v>0</v>
      </c>
    </row>
    <row r="193" spans="1:81" s="30" customFormat="1" ht="31.5">
      <c r="A193" s="18">
        <v>188</v>
      </c>
      <c r="B193" s="18" t="s">
        <v>944</v>
      </c>
      <c r="C193" s="18">
        <v>1660</v>
      </c>
      <c r="D193" s="32" t="s">
        <v>82</v>
      </c>
      <c r="E193" s="33" t="s">
        <v>208</v>
      </c>
      <c r="F193" s="776" t="s">
        <v>331</v>
      </c>
      <c r="G193" s="776" t="s">
        <v>303</v>
      </c>
      <c r="H193" s="793">
        <v>2</v>
      </c>
      <c r="I193" s="776" t="s">
        <v>101</v>
      </c>
      <c r="J193" s="2">
        <f t="shared" si="15"/>
        <v>28000</v>
      </c>
      <c r="K193" s="13">
        <v>13502</v>
      </c>
      <c r="L193" s="2">
        <f t="shared" si="14"/>
        <v>28000</v>
      </c>
      <c r="M193" s="2">
        <f t="shared" si="10"/>
        <v>3780560</v>
      </c>
      <c r="N193" s="2">
        <f t="shared" si="11"/>
        <v>378056000</v>
      </c>
      <c r="O193" s="243">
        <v>0</v>
      </c>
      <c r="P193" s="242" t="s">
        <v>2252</v>
      </c>
      <c r="Q193" s="242"/>
      <c r="R193" s="5">
        <v>0</v>
      </c>
      <c r="S193" s="5">
        <v>0</v>
      </c>
      <c r="T193" s="14">
        <v>1000</v>
      </c>
      <c r="U193" s="14">
        <v>1000</v>
      </c>
      <c r="V193" s="14">
        <v>0</v>
      </c>
      <c r="W193" s="14">
        <v>0</v>
      </c>
      <c r="X193" s="14">
        <v>0</v>
      </c>
      <c r="Y193" s="14">
        <v>0</v>
      </c>
      <c r="Z193" s="14">
        <v>0</v>
      </c>
      <c r="AA193" s="14">
        <v>0</v>
      </c>
      <c r="AB193" s="14">
        <v>0</v>
      </c>
      <c r="AC193" s="14">
        <v>0</v>
      </c>
      <c r="AD193" s="14">
        <v>0</v>
      </c>
      <c r="AE193" s="14">
        <v>0</v>
      </c>
      <c r="AF193" s="1">
        <v>0</v>
      </c>
      <c r="AG193" s="14">
        <v>0</v>
      </c>
      <c r="AH193" s="14">
        <v>0</v>
      </c>
      <c r="AI193" s="14">
        <v>0</v>
      </c>
      <c r="AJ193" s="14">
        <v>0</v>
      </c>
      <c r="AK193" s="14">
        <v>0</v>
      </c>
      <c r="AL193" s="14">
        <v>0</v>
      </c>
      <c r="AM193" s="14">
        <v>0</v>
      </c>
      <c r="AN193" s="14">
        <v>0</v>
      </c>
      <c r="AO193" s="14">
        <v>0</v>
      </c>
      <c r="AP193" s="14">
        <v>0</v>
      </c>
      <c r="AQ193" s="14">
        <v>0</v>
      </c>
      <c r="AR193" s="14">
        <v>0</v>
      </c>
      <c r="AS193" s="14">
        <v>0</v>
      </c>
      <c r="AT193" s="14">
        <v>0</v>
      </c>
      <c r="AU193" s="14">
        <v>0</v>
      </c>
      <c r="AV193" s="14">
        <v>13000</v>
      </c>
      <c r="AW193" s="14">
        <v>13000</v>
      </c>
      <c r="AX193" s="14">
        <v>0</v>
      </c>
      <c r="AY193" s="14">
        <v>0</v>
      </c>
      <c r="AZ193" s="14">
        <v>0</v>
      </c>
      <c r="BA193" s="14">
        <v>0</v>
      </c>
      <c r="BB193" s="14">
        <v>0</v>
      </c>
      <c r="BC193" s="14">
        <v>0</v>
      </c>
      <c r="BD193" s="273">
        <v>0</v>
      </c>
      <c r="BE193" s="273">
        <v>0</v>
      </c>
      <c r="BF193" s="14">
        <v>0</v>
      </c>
      <c r="BG193" s="14">
        <v>0</v>
      </c>
      <c r="BH193" s="14">
        <v>0</v>
      </c>
      <c r="BI193" s="14">
        <v>0</v>
      </c>
      <c r="BJ193" s="14">
        <v>0</v>
      </c>
      <c r="BK193" s="14">
        <v>0</v>
      </c>
      <c r="BL193" s="14">
        <v>0</v>
      </c>
      <c r="BM193" s="14">
        <v>0</v>
      </c>
      <c r="BN193" s="14">
        <v>0</v>
      </c>
      <c r="BO193" s="14">
        <v>0</v>
      </c>
      <c r="BP193" s="14">
        <v>0</v>
      </c>
      <c r="BQ193" s="14">
        <v>0</v>
      </c>
      <c r="BR193" s="14">
        <v>0</v>
      </c>
      <c r="BS193" s="14">
        <v>0</v>
      </c>
      <c r="BT193" s="14">
        <v>0</v>
      </c>
      <c r="BU193" s="14">
        <v>0</v>
      </c>
      <c r="BV193" s="14">
        <v>0</v>
      </c>
      <c r="BW193" s="14">
        <v>0</v>
      </c>
      <c r="BX193" s="14">
        <v>0</v>
      </c>
      <c r="BY193" s="14">
        <v>0</v>
      </c>
      <c r="BZ193" s="14">
        <v>0</v>
      </c>
      <c r="CA193" s="14">
        <v>0</v>
      </c>
      <c r="CB193" s="14">
        <v>0</v>
      </c>
      <c r="CC193" s="14">
        <v>0</v>
      </c>
    </row>
    <row r="194" spans="1:81" s="30" customFormat="1" ht="63">
      <c r="A194" s="18">
        <v>189</v>
      </c>
      <c r="B194" s="18" t="s">
        <v>945</v>
      </c>
      <c r="C194" s="18">
        <v>1738</v>
      </c>
      <c r="D194" s="32" t="s">
        <v>410</v>
      </c>
      <c r="E194" s="33" t="s">
        <v>464</v>
      </c>
      <c r="F194" s="776" t="s">
        <v>334</v>
      </c>
      <c r="G194" s="776" t="s">
        <v>68</v>
      </c>
      <c r="H194" s="793">
        <v>2</v>
      </c>
      <c r="I194" s="776" t="s">
        <v>204</v>
      </c>
      <c r="J194" s="2">
        <f t="shared" si="15"/>
        <v>9900</v>
      </c>
      <c r="K194" s="13">
        <v>24000</v>
      </c>
      <c r="L194" s="2">
        <f t="shared" si="14"/>
        <v>9900</v>
      </c>
      <c r="M194" s="2">
        <f t="shared" si="10"/>
        <v>2376000</v>
      </c>
      <c r="N194" s="2">
        <f t="shared" si="11"/>
        <v>237600000</v>
      </c>
      <c r="O194" s="243"/>
      <c r="P194" s="788" t="s">
        <v>2162</v>
      </c>
      <c r="Q194" s="242"/>
      <c r="R194" s="5">
        <v>0</v>
      </c>
      <c r="S194" s="5">
        <v>0</v>
      </c>
      <c r="T194" s="14">
        <v>0</v>
      </c>
      <c r="U194" s="14">
        <v>0</v>
      </c>
      <c r="V194" s="14">
        <v>5000</v>
      </c>
      <c r="W194" s="14">
        <v>4500</v>
      </c>
      <c r="X194" s="14">
        <v>0</v>
      </c>
      <c r="Y194" s="14">
        <v>0</v>
      </c>
      <c r="Z194" s="14">
        <v>0</v>
      </c>
      <c r="AA194" s="14">
        <v>0</v>
      </c>
      <c r="AB194" s="14">
        <v>0</v>
      </c>
      <c r="AC194" s="14">
        <v>0</v>
      </c>
      <c r="AD194" s="14">
        <v>0</v>
      </c>
      <c r="AE194" s="14">
        <v>0</v>
      </c>
      <c r="AF194" s="1">
        <v>0</v>
      </c>
      <c r="AG194" s="14">
        <v>0</v>
      </c>
      <c r="AH194" s="14">
        <v>0</v>
      </c>
      <c r="AI194" s="14">
        <v>0</v>
      </c>
      <c r="AJ194" s="14">
        <v>0</v>
      </c>
      <c r="AK194" s="14">
        <v>0</v>
      </c>
      <c r="AL194" s="14">
        <v>0</v>
      </c>
      <c r="AM194" s="14">
        <v>0</v>
      </c>
      <c r="AN194" s="14">
        <v>0</v>
      </c>
      <c r="AO194" s="14">
        <v>0</v>
      </c>
      <c r="AP194" s="14">
        <v>0</v>
      </c>
      <c r="AQ194" s="14">
        <v>0</v>
      </c>
      <c r="AR194" s="14">
        <v>0</v>
      </c>
      <c r="AS194" s="14">
        <v>0</v>
      </c>
      <c r="AT194" s="14">
        <v>0</v>
      </c>
      <c r="AU194" s="14">
        <v>0</v>
      </c>
      <c r="AV194" s="14">
        <v>0</v>
      </c>
      <c r="AW194" s="14">
        <v>0</v>
      </c>
      <c r="AX194" s="14">
        <v>0</v>
      </c>
      <c r="AY194" s="14">
        <v>0</v>
      </c>
      <c r="AZ194" s="14">
        <v>0</v>
      </c>
      <c r="BA194" s="14">
        <v>0</v>
      </c>
      <c r="BB194" s="14">
        <v>0</v>
      </c>
      <c r="BC194" s="14">
        <v>0</v>
      </c>
      <c r="BD194" s="273">
        <v>0</v>
      </c>
      <c r="BE194" s="273">
        <v>0</v>
      </c>
      <c r="BF194" s="14">
        <v>200</v>
      </c>
      <c r="BG194" s="14">
        <v>200</v>
      </c>
      <c r="BH194" s="14">
        <v>0</v>
      </c>
      <c r="BI194" s="14">
        <v>0</v>
      </c>
      <c r="BJ194" s="14">
        <v>0</v>
      </c>
      <c r="BK194" s="14">
        <v>0</v>
      </c>
      <c r="BL194" s="14">
        <v>0</v>
      </c>
      <c r="BM194" s="14">
        <v>0</v>
      </c>
      <c r="BN194" s="14">
        <v>0</v>
      </c>
      <c r="BO194" s="14">
        <v>0</v>
      </c>
      <c r="BP194" s="14">
        <v>0</v>
      </c>
      <c r="BQ194" s="14">
        <v>0</v>
      </c>
      <c r="BR194" s="14">
        <v>0</v>
      </c>
      <c r="BS194" s="14">
        <v>0</v>
      </c>
      <c r="BT194" s="14">
        <v>0</v>
      </c>
      <c r="BU194" s="14">
        <v>0</v>
      </c>
      <c r="BV194" s="14">
        <v>0</v>
      </c>
      <c r="BW194" s="14">
        <v>0</v>
      </c>
      <c r="BX194" s="14">
        <v>0</v>
      </c>
      <c r="BY194" s="14">
        <v>0</v>
      </c>
      <c r="BZ194" s="14">
        <v>0</v>
      </c>
      <c r="CA194" s="14">
        <v>0</v>
      </c>
      <c r="CB194" s="14">
        <v>0</v>
      </c>
      <c r="CC194" s="14">
        <v>0</v>
      </c>
    </row>
    <row r="195" spans="1:81" s="30" customFormat="1" ht="31.5">
      <c r="A195" s="18">
        <v>190</v>
      </c>
      <c r="B195" s="18" t="s">
        <v>946</v>
      </c>
      <c r="C195" s="18">
        <v>1749</v>
      </c>
      <c r="D195" s="32" t="s">
        <v>207</v>
      </c>
      <c r="E195" s="33" t="s">
        <v>455</v>
      </c>
      <c r="F195" s="776" t="s">
        <v>332</v>
      </c>
      <c r="G195" s="776" t="s">
        <v>413</v>
      </c>
      <c r="H195" s="793">
        <v>2</v>
      </c>
      <c r="I195" s="776" t="s">
        <v>8</v>
      </c>
      <c r="J195" s="2">
        <f t="shared" si="15"/>
        <v>4000</v>
      </c>
      <c r="K195" s="13">
        <v>38100</v>
      </c>
      <c r="L195" s="2">
        <f t="shared" si="14"/>
        <v>4000</v>
      </c>
      <c r="M195" s="2">
        <f t="shared" si="10"/>
        <v>1524000</v>
      </c>
      <c r="N195" s="2">
        <f t="shared" si="11"/>
        <v>152400000</v>
      </c>
      <c r="O195" s="243">
        <v>94000</v>
      </c>
      <c r="P195" s="788" t="s">
        <v>2149</v>
      </c>
      <c r="Q195" s="242" t="s">
        <v>2262</v>
      </c>
      <c r="R195" s="5">
        <v>0</v>
      </c>
      <c r="S195" s="5">
        <v>0</v>
      </c>
      <c r="T195" s="14">
        <v>0</v>
      </c>
      <c r="U195" s="14">
        <v>0</v>
      </c>
      <c r="V195" s="14">
        <v>2000</v>
      </c>
      <c r="W195" s="14">
        <v>2000</v>
      </c>
      <c r="X195" s="14">
        <v>0</v>
      </c>
      <c r="Y195" s="14">
        <v>0</v>
      </c>
      <c r="Z195" s="14">
        <v>0</v>
      </c>
      <c r="AA195" s="14">
        <v>0</v>
      </c>
      <c r="AB195" s="14">
        <v>0</v>
      </c>
      <c r="AC195" s="14">
        <v>0</v>
      </c>
      <c r="AD195" s="14">
        <v>0</v>
      </c>
      <c r="AE195" s="14">
        <v>0</v>
      </c>
      <c r="AF195" s="1">
        <v>0</v>
      </c>
      <c r="AG195" s="14">
        <v>0</v>
      </c>
      <c r="AH195" s="14">
        <v>0</v>
      </c>
      <c r="AI195" s="14">
        <v>0</v>
      </c>
      <c r="AJ195" s="14">
        <v>0</v>
      </c>
      <c r="AK195" s="14">
        <v>0</v>
      </c>
      <c r="AL195" s="14">
        <v>0</v>
      </c>
      <c r="AM195" s="14">
        <v>0</v>
      </c>
      <c r="AN195" s="14">
        <v>0</v>
      </c>
      <c r="AO195" s="14">
        <v>0</v>
      </c>
      <c r="AP195" s="14">
        <v>0</v>
      </c>
      <c r="AQ195" s="14">
        <v>0</v>
      </c>
      <c r="AR195" s="14">
        <v>0</v>
      </c>
      <c r="AS195" s="14">
        <v>0</v>
      </c>
      <c r="AT195" s="14">
        <v>0</v>
      </c>
      <c r="AU195" s="14">
        <v>0</v>
      </c>
      <c r="AV195" s="14">
        <v>0</v>
      </c>
      <c r="AW195" s="14">
        <v>0</v>
      </c>
      <c r="AX195" s="14">
        <v>0</v>
      </c>
      <c r="AY195" s="14">
        <v>0</v>
      </c>
      <c r="AZ195" s="14">
        <v>0</v>
      </c>
      <c r="BA195" s="14">
        <v>0</v>
      </c>
      <c r="BB195" s="14">
        <v>0</v>
      </c>
      <c r="BC195" s="14">
        <v>0</v>
      </c>
      <c r="BD195" s="273">
        <v>0</v>
      </c>
      <c r="BE195" s="273">
        <v>0</v>
      </c>
      <c r="BF195" s="14">
        <v>0</v>
      </c>
      <c r="BG195" s="14">
        <v>0</v>
      </c>
      <c r="BH195" s="14">
        <v>0</v>
      </c>
      <c r="BI195" s="14">
        <v>0</v>
      </c>
      <c r="BJ195" s="14">
        <v>0</v>
      </c>
      <c r="BK195" s="14">
        <v>0</v>
      </c>
      <c r="BL195" s="14">
        <v>0</v>
      </c>
      <c r="BM195" s="14">
        <v>0</v>
      </c>
      <c r="BN195" s="14">
        <v>0</v>
      </c>
      <c r="BO195" s="14">
        <v>0</v>
      </c>
      <c r="BP195" s="14">
        <v>0</v>
      </c>
      <c r="BQ195" s="14">
        <v>0</v>
      </c>
      <c r="BR195" s="14">
        <v>0</v>
      </c>
      <c r="BS195" s="14">
        <v>0</v>
      </c>
      <c r="BT195" s="14">
        <v>0</v>
      </c>
      <c r="BU195" s="14">
        <v>0</v>
      </c>
      <c r="BV195" s="14">
        <v>0</v>
      </c>
      <c r="BW195" s="14">
        <v>0</v>
      </c>
      <c r="BX195" s="14">
        <v>0</v>
      </c>
      <c r="BY195" s="14">
        <v>0</v>
      </c>
      <c r="BZ195" s="14">
        <v>0</v>
      </c>
      <c r="CA195" s="14">
        <v>0</v>
      </c>
      <c r="CB195" s="14">
        <v>0</v>
      </c>
      <c r="CC195" s="14">
        <v>0</v>
      </c>
    </row>
    <row r="196" spans="1:81" s="30" customFormat="1">
      <c r="A196" s="18">
        <v>191</v>
      </c>
      <c r="B196" s="18" t="s">
        <v>947</v>
      </c>
      <c r="C196" s="18">
        <v>1770</v>
      </c>
      <c r="D196" s="32" t="s">
        <v>222</v>
      </c>
      <c r="E196" s="33" t="s">
        <v>269</v>
      </c>
      <c r="F196" s="776" t="s">
        <v>331</v>
      </c>
      <c r="G196" s="776" t="s">
        <v>187</v>
      </c>
      <c r="H196" s="793">
        <v>2</v>
      </c>
      <c r="I196" s="776" t="s">
        <v>204</v>
      </c>
      <c r="J196" s="2">
        <f t="shared" si="15"/>
        <v>122000</v>
      </c>
      <c r="K196" s="13">
        <v>3450</v>
      </c>
      <c r="L196" s="2">
        <f t="shared" si="14"/>
        <v>122000</v>
      </c>
      <c r="M196" s="2">
        <f t="shared" si="10"/>
        <v>4209000</v>
      </c>
      <c r="N196" s="2">
        <f t="shared" si="11"/>
        <v>420900000</v>
      </c>
      <c r="O196" s="243">
        <v>0</v>
      </c>
      <c r="P196" s="242" t="s">
        <v>2252</v>
      </c>
      <c r="Q196" s="242"/>
      <c r="R196" s="5">
        <v>0</v>
      </c>
      <c r="S196" s="5">
        <v>0</v>
      </c>
      <c r="T196" s="14">
        <v>52500</v>
      </c>
      <c r="U196" s="14">
        <v>47500</v>
      </c>
      <c r="V196" s="14">
        <v>0</v>
      </c>
      <c r="W196" s="14">
        <v>0</v>
      </c>
      <c r="X196" s="14">
        <v>0</v>
      </c>
      <c r="Y196" s="14">
        <v>0</v>
      </c>
      <c r="Z196" s="14">
        <v>0</v>
      </c>
      <c r="AA196" s="14">
        <v>0</v>
      </c>
      <c r="AB196" s="14">
        <v>0</v>
      </c>
      <c r="AC196" s="14">
        <v>0</v>
      </c>
      <c r="AD196" s="14">
        <v>0</v>
      </c>
      <c r="AE196" s="14">
        <v>0</v>
      </c>
      <c r="AF196" s="1">
        <v>0</v>
      </c>
      <c r="AG196" s="14">
        <v>0</v>
      </c>
      <c r="AH196" s="14">
        <v>0</v>
      </c>
      <c r="AI196" s="14">
        <v>0</v>
      </c>
      <c r="AJ196" s="14">
        <v>0</v>
      </c>
      <c r="AK196" s="14">
        <v>0</v>
      </c>
      <c r="AL196" s="14">
        <v>0</v>
      </c>
      <c r="AM196" s="14">
        <v>0</v>
      </c>
      <c r="AN196" s="14">
        <v>0</v>
      </c>
      <c r="AO196" s="14">
        <v>0</v>
      </c>
      <c r="AP196" s="14">
        <v>0</v>
      </c>
      <c r="AQ196" s="14">
        <v>0</v>
      </c>
      <c r="AR196" s="14">
        <v>0</v>
      </c>
      <c r="AS196" s="14">
        <v>0</v>
      </c>
      <c r="AT196" s="14">
        <v>0</v>
      </c>
      <c r="AU196" s="14">
        <v>0</v>
      </c>
      <c r="AV196" s="14">
        <v>11000</v>
      </c>
      <c r="AW196" s="14">
        <v>11000</v>
      </c>
      <c r="AX196" s="14">
        <v>0</v>
      </c>
      <c r="AY196" s="14">
        <v>0</v>
      </c>
      <c r="AZ196" s="14">
        <v>0</v>
      </c>
      <c r="BA196" s="14">
        <v>0</v>
      </c>
      <c r="BB196" s="14">
        <v>0</v>
      </c>
      <c r="BC196" s="14">
        <v>0</v>
      </c>
      <c r="BD196" s="273">
        <v>0</v>
      </c>
      <c r="BE196" s="273">
        <v>0</v>
      </c>
      <c r="BF196" s="14">
        <v>0</v>
      </c>
      <c r="BG196" s="14">
        <v>0</v>
      </c>
      <c r="BH196" s="14">
        <v>0</v>
      </c>
      <c r="BI196" s="14">
        <v>0</v>
      </c>
      <c r="BJ196" s="14">
        <v>0</v>
      </c>
      <c r="BK196" s="14">
        <v>0</v>
      </c>
      <c r="BL196" s="14">
        <v>0</v>
      </c>
      <c r="BM196" s="14">
        <v>0</v>
      </c>
      <c r="BN196" s="14">
        <v>0</v>
      </c>
      <c r="BO196" s="14">
        <v>0</v>
      </c>
      <c r="BP196" s="14">
        <v>0</v>
      </c>
      <c r="BQ196" s="14">
        <v>0</v>
      </c>
      <c r="BR196" s="14">
        <v>0</v>
      </c>
      <c r="BS196" s="14">
        <v>0</v>
      </c>
      <c r="BT196" s="14">
        <v>0</v>
      </c>
      <c r="BU196" s="14">
        <v>0</v>
      </c>
      <c r="BV196" s="14">
        <v>0</v>
      </c>
      <c r="BW196" s="14">
        <v>0</v>
      </c>
      <c r="BX196" s="14">
        <v>0</v>
      </c>
      <c r="BY196" s="14">
        <v>0</v>
      </c>
      <c r="BZ196" s="14">
        <v>0</v>
      </c>
      <c r="CA196" s="14">
        <v>0</v>
      </c>
      <c r="CB196" s="14">
        <v>0</v>
      </c>
      <c r="CC196" s="14">
        <v>0</v>
      </c>
    </row>
    <row r="197" spans="1:81" s="30" customFormat="1" ht="47.25">
      <c r="A197" s="18">
        <v>192</v>
      </c>
      <c r="B197" s="18" t="s">
        <v>948</v>
      </c>
      <c r="C197" s="18">
        <v>1772</v>
      </c>
      <c r="D197" s="32" t="s">
        <v>222</v>
      </c>
      <c r="E197" s="33" t="s">
        <v>266</v>
      </c>
      <c r="F197" s="776" t="s">
        <v>331</v>
      </c>
      <c r="G197" s="776" t="s">
        <v>298</v>
      </c>
      <c r="H197" s="793">
        <v>2</v>
      </c>
      <c r="I197" s="776" t="s">
        <v>204</v>
      </c>
      <c r="J197" s="2">
        <f t="shared" si="15"/>
        <v>1471100</v>
      </c>
      <c r="K197" s="13">
        <v>450</v>
      </c>
      <c r="L197" s="2">
        <f t="shared" si="14"/>
        <v>1471100</v>
      </c>
      <c r="M197" s="2">
        <f t="shared" ref="M197:M222" si="16">N197*0.01</f>
        <v>6619950</v>
      </c>
      <c r="N197" s="2">
        <f t="shared" ref="N197:N213" si="17">L197*K197</f>
        <v>661995000</v>
      </c>
      <c r="O197" s="243"/>
      <c r="P197" s="788" t="s">
        <v>2163</v>
      </c>
      <c r="Q197" s="242"/>
      <c r="R197" s="5">
        <v>0</v>
      </c>
      <c r="S197" s="5">
        <v>0</v>
      </c>
      <c r="T197" s="14">
        <v>0</v>
      </c>
      <c r="U197" s="14">
        <v>0</v>
      </c>
      <c r="V197" s="14">
        <v>0</v>
      </c>
      <c r="W197" s="14">
        <v>0</v>
      </c>
      <c r="X197" s="14">
        <v>0</v>
      </c>
      <c r="Y197" s="14">
        <v>0</v>
      </c>
      <c r="Z197" s="14">
        <v>0</v>
      </c>
      <c r="AA197" s="14">
        <v>0</v>
      </c>
      <c r="AB197" s="14">
        <v>0</v>
      </c>
      <c r="AC197" s="14">
        <v>0</v>
      </c>
      <c r="AD197" s="14">
        <v>0</v>
      </c>
      <c r="AE197" s="14">
        <v>0</v>
      </c>
      <c r="AF197" s="1">
        <v>0</v>
      </c>
      <c r="AG197" s="14">
        <v>0</v>
      </c>
      <c r="AH197" s="14">
        <v>114000</v>
      </c>
      <c r="AI197" s="14">
        <v>112000</v>
      </c>
      <c r="AJ197" s="14">
        <v>0</v>
      </c>
      <c r="AK197" s="14">
        <v>0</v>
      </c>
      <c r="AL197" s="14">
        <v>0</v>
      </c>
      <c r="AM197" s="14">
        <v>0</v>
      </c>
      <c r="AN197" s="14">
        <v>0</v>
      </c>
      <c r="AO197" s="14">
        <v>0</v>
      </c>
      <c r="AP197" s="14">
        <v>0</v>
      </c>
      <c r="AQ197" s="14">
        <v>0</v>
      </c>
      <c r="AR197" s="14">
        <v>0</v>
      </c>
      <c r="AS197" s="14">
        <v>0</v>
      </c>
      <c r="AT197" s="14">
        <v>0</v>
      </c>
      <c r="AU197" s="14">
        <v>0</v>
      </c>
      <c r="AV197" s="14">
        <v>530000</v>
      </c>
      <c r="AW197" s="14">
        <v>570000</v>
      </c>
      <c r="AX197" s="14">
        <v>0</v>
      </c>
      <c r="AY197" s="14">
        <v>0</v>
      </c>
      <c r="AZ197" s="14">
        <v>0</v>
      </c>
      <c r="BA197" s="14">
        <v>0</v>
      </c>
      <c r="BB197" s="14">
        <v>0</v>
      </c>
      <c r="BC197" s="14">
        <v>0</v>
      </c>
      <c r="BD197" s="273">
        <v>0</v>
      </c>
      <c r="BE197" s="273">
        <v>0</v>
      </c>
      <c r="BF197" s="14">
        <v>0</v>
      </c>
      <c r="BG197" s="14">
        <v>0</v>
      </c>
      <c r="BH197" s="14">
        <v>0</v>
      </c>
      <c r="BI197" s="14">
        <v>0</v>
      </c>
      <c r="BJ197" s="14">
        <v>500</v>
      </c>
      <c r="BK197" s="14">
        <v>600</v>
      </c>
      <c r="BL197" s="14">
        <v>0</v>
      </c>
      <c r="BM197" s="14">
        <v>0</v>
      </c>
      <c r="BN197" s="14">
        <v>0</v>
      </c>
      <c r="BO197" s="14">
        <v>0</v>
      </c>
      <c r="BP197" s="14">
        <v>0</v>
      </c>
      <c r="BQ197" s="14">
        <v>0</v>
      </c>
      <c r="BR197" s="14">
        <v>51000</v>
      </c>
      <c r="BS197" s="14">
        <v>49000</v>
      </c>
      <c r="BT197" s="14">
        <v>0</v>
      </c>
      <c r="BU197" s="14">
        <v>0</v>
      </c>
      <c r="BV197" s="14">
        <v>22000</v>
      </c>
      <c r="BW197" s="14">
        <v>22000</v>
      </c>
      <c r="BX197" s="14">
        <v>0</v>
      </c>
      <c r="BY197" s="14">
        <v>0</v>
      </c>
      <c r="BZ197" s="14">
        <v>0</v>
      </c>
      <c r="CA197" s="14">
        <v>0</v>
      </c>
      <c r="CB197" s="14">
        <v>0</v>
      </c>
      <c r="CC197" s="14">
        <v>0</v>
      </c>
    </row>
    <row r="198" spans="1:81" s="30" customFormat="1">
      <c r="A198" s="18">
        <v>193</v>
      </c>
      <c r="B198" s="18" t="s">
        <v>949</v>
      </c>
      <c r="C198" s="18">
        <v>1799</v>
      </c>
      <c r="D198" s="32" t="s">
        <v>224</v>
      </c>
      <c r="E198" s="33" t="s">
        <v>266</v>
      </c>
      <c r="F198" s="776" t="s">
        <v>331</v>
      </c>
      <c r="G198" s="776" t="s">
        <v>187</v>
      </c>
      <c r="H198" s="793">
        <v>2</v>
      </c>
      <c r="I198" s="776" t="s">
        <v>204</v>
      </c>
      <c r="J198" s="2">
        <f t="shared" si="15"/>
        <v>60000</v>
      </c>
      <c r="K198" s="13">
        <v>1350</v>
      </c>
      <c r="L198" s="2">
        <f t="shared" si="14"/>
        <v>60000</v>
      </c>
      <c r="M198" s="2">
        <f t="shared" si="16"/>
        <v>810000</v>
      </c>
      <c r="N198" s="2">
        <f t="shared" si="17"/>
        <v>81000000</v>
      </c>
      <c r="O198" s="243">
        <v>0</v>
      </c>
      <c r="P198" s="242" t="s">
        <v>2252</v>
      </c>
      <c r="Q198" s="242" t="s">
        <v>2264</v>
      </c>
      <c r="R198" s="5">
        <v>0</v>
      </c>
      <c r="S198" s="5">
        <v>0</v>
      </c>
      <c r="T198" s="14">
        <v>0</v>
      </c>
      <c r="U198" s="14">
        <v>0</v>
      </c>
      <c r="V198" s="14">
        <v>0</v>
      </c>
      <c r="W198" s="14">
        <v>0</v>
      </c>
      <c r="X198" s="14">
        <v>0</v>
      </c>
      <c r="Y198" s="14">
        <v>0</v>
      </c>
      <c r="Z198" s="14">
        <v>0</v>
      </c>
      <c r="AA198" s="14">
        <v>0</v>
      </c>
      <c r="AB198" s="14">
        <v>0</v>
      </c>
      <c r="AC198" s="14">
        <v>0</v>
      </c>
      <c r="AD198" s="14">
        <v>0</v>
      </c>
      <c r="AE198" s="14">
        <v>0</v>
      </c>
      <c r="AF198" s="1">
        <v>0</v>
      </c>
      <c r="AG198" s="14">
        <v>0</v>
      </c>
      <c r="AH198" s="14">
        <v>0</v>
      </c>
      <c r="AI198" s="14">
        <v>0</v>
      </c>
      <c r="AJ198" s="14">
        <v>0</v>
      </c>
      <c r="AK198" s="14">
        <v>0</v>
      </c>
      <c r="AL198" s="14">
        <v>0</v>
      </c>
      <c r="AM198" s="14">
        <v>0</v>
      </c>
      <c r="AN198" s="14">
        <v>0</v>
      </c>
      <c r="AO198" s="14">
        <v>0</v>
      </c>
      <c r="AP198" s="14">
        <v>0</v>
      </c>
      <c r="AQ198" s="14">
        <v>0</v>
      </c>
      <c r="AR198" s="14">
        <v>0</v>
      </c>
      <c r="AS198" s="14">
        <v>0</v>
      </c>
      <c r="AT198" s="14">
        <v>0</v>
      </c>
      <c r="AU198" s="14">
        <v>0</v>
      </c>
      <c r="AV198" s="14">
        <v>32500</v>
      </c>
      <c r="AW198" s="14">
        <v>27500</v>
      </c>
      <c r="AX198" s="14">
        <v>0</v>
      </c>
      <c r="AY198" s="14">
        <v>0</v>
      </c>
      <c r="AZ198" s="14">
        <v>0</v>
      </c>
      <c r="BA198" s="14">
        <v>0</v>
      </c>
      <c r="BB198" s="14">
        <v>0</v>
      </c>
      <c r="BC198" s="14">
        <v>0</v>
      </c>
      <c r="BD198" s="273">
        <v>0</v>
      </c>
      <c r="BE198" s="273">
        <v>0</v>
      </c>
      <c r="BF198" s="14">
        <v>0</v>
      </c>
      <c r="BG198" s="14">
        <v>0</v>
      </c>
      <c r="BH198" s="14">
        <v>0</v>
      </c>
      <c r="BI198" s="14">
        <v>0</v>
      </c>
      <c r="BJ198" s="14">
        <v>0</v>
      </c>
      <c r="BK198" s="14">
        <v>0</v>
      </c>
      <c r="BL198" s="14">
        <v>0</v>
      </c>
      <c r="BM198" s="14">
        <v>0</v>
      </c>
      <c r="BN198" s="14">
        <v>0</v>
      </c>
      <c r="BO198" s="14">
        <v>0</v>
      </c>
      <c r="BP198" s="14">
        <v>0</v>
      </c>
      <c r="BQ198" s="14">
        <v>0</v>
      </c>
      <c r="BR198" s="14">
        <v>0</v>
      </c>
      <c r="BS198" s="14">
        <v>0</v>
      </c>
      <c r="BT198" s="14">
        <v>0</v>
      </c>
      <c r="BU198" s="14">
        <v>0</v>
      </c>
      <c r="BV198" s="14">
        <v>0</v>
      </c>
      <c r="BW198" s="14">
        <v>0</v>
      </c>
      <c r="BX198" s="14">
        <v>0</v>
      </c>
      <c r="BY198" s="14">
        <v>0</v>
      </c>
      <c r="BZ198" s="14">
        <v>0</v>
      </c>
      <c r="CA198" s="14">
        <v>0</v>
      </c>
      <c r="CB198" s="14">
        <v>0</v>
      </c>
      <c r="CC198" s="14">
        <v>0</v>
      </c>
    </row>
    <row r="199" spans="1:81" s="30" customFormat="1" ht="31.5">
      <c r="A199" s="18">
        <v>194</v>
      </c>
      <c r="B199" s="18" t="s">
        <v>950</v>
      </c>
      <c r="C199" s="18">
        <v>1841</v>
      </c>
      <c r="D199" s="8" t="s">
        <v>185</v>
      </c>
      <c r="E199" s="33" t="s">
        <v>165</v>
      </c>
      <c r="F199" s="781" t="s">
        <v>331</v>
      </c>
      <c r="G199" s="776" t="s">
        <v>284</v>
      </c>
      <c r="H199" s="793">
        <v>2</v>
      </c>
      <c r="I199" s="776" t="s">
        <v>204</v>
      </c>
      <c r="J199" s="2">
        <f t="shared" si="15"/>
        <v>566000</v>
      </c>
      <c r="K199" s="13">
        <v>197</v>
      </c>
      <c r="L199" s="2">
        <f t="shared" si="14"/>
        <v>566000</v>
      </c>
      <c r="M199" s="2">
        <f t="shared" si="16"/>
        <v>1115020</v>
      </c>
      <c r="N199" s="2">
        <f t="shared" si="17"/>
        <v>111502000</v>
      </c>
      <c r="O199" s="243"/>
      <c r="P199" s="788" t="s">
        <v>2164</v>
      </c>
      <c r="Q199" s="242"/>
      <c r="R199" s="5">
        <v>0</v>
      </c>
      <c r="S199" s="5">
        <v>0</v>
      </c>
      <c r="T199" s="14">
        <v>0</v>
      </c>
      <c r="U199" s="14">
        <v>0</v>
      </c>
      <c r="V199" s="14">
        <v>0</v>
      </c>
      <c r="W199" s="14">
        <v>0</v>
      </c>
      <c r="X199" s="14">
        <v>0</v>
      </c>
      <c r="Y199" s="14">
        <v>0</v>
      </c>
      <c r="Z199" s="14">
        <v>0</v>
      </c>
      <c r="AA199" s="14">
        <v>0</v>
      </c>
      <c r="AB199" s="14">
        <v>0</v>
      </c>
      <c r="AC199" s="14">
        <v>0</v>
      </c>
      <c r="AD199" s="14">
        <v>0</v>
      </c>
      <c r="AE199" s="14">
        <v>0</v>
      </c>
      <c r="AF199" s="1">
        <v>0</v>
      </c>
      <c r="AG199" s="14">
        <v>0</v>
      </c>
      <c r="AH199" s="14">
        <v>0</v>
      </c>
      <c r="AI199" s="14">
        <v>0</v>
      </c>
      <c r="AJ199" s="14">
        <v>0</v>
      </c>
      <c r="AK199" s="14">
        <v>0</v>
      </c>
      <c r="AL199" s="14">
        <v>0</v>
      </c>
      <c r="AM199" s="14">
        <v>0</v>
      </c>
      <c r="AN199" s="14">
        <v>0</v>
      </c>
      <c r="AO199" s="14">
        <v>0</v>
      </c>
      <c r="AP199" s="14">
        <v>0</v>
      </c>
      <c r="AQ199" s="14">
        <v>0</v>
      </c>
      <c r="AR199" s="14">
        <v>0</v>
      </c>
      <c r="AS199" s="14">
        <v>0</v>
      </c>
      <c r="AT199" s="14">
        <v>160000</v>
      </c>
      <c r="AU199" s="14">
        <v>200000</v>
      </c>
      <c r="AV199" s="14">
        <v>99000</v>
      </c>
      <c r="AW199" s="14">
        <v>101000</v>
      </c>
      <c r="AX199" s="14">
        <v>0</v>
      </c>
      <c r="AY199" s="14">
        <v>0</v>
      </c>
      <c r="AZ199" s="14">
        <v>0</v>
      </c>
      <c r="BA199" s="14">
        <v>0</v>
      </c>
      <c r="BB199" s="14">
        <v>0</v>
      </c>
      <c r="BC199" s="14">
        <v>0</v>
      </c>
      <c r="BD199" s="273">
        <v>0</v>
      </c>
      <c r="BE199" s="273">
        <v>0</v>
      </c>
      <c r="BF199" s="14">
        <v>0</v>
      </c>
      <c r="BG199" s="14">
        <v>0</v>
      </c>
      <c r="BH199" s="14">
        <v>0</v>
      </c>
      <c r="BI199" s="14">
        <v>0</v>
      </c>
      <c r="BJ199" s="14">
        <v>0</v>
      </c>
      <c r="BK199" s="14">
        <v>0</v>
      </c>
      <c r="BL199" s="14">
        <v>0</v>
      </c>
      <c r="BM199" s="14">
        <v>0</v>
      </c>
      <c r="BN199" s="14">
        <v>3000</v>
      </c>
      <c r="BO199" s="14">
        <v>3000</v>
      </c>
      <c r="BP199" s="14">
        <v>0</v>
      </c>
      <c r="BQ199" s="14">
        <v>0</v>
      </c>
      <c r="BR199" s="14">
        <v>0</v>
      </c>
      <c r="BS199" s="14">
        <v>0</v>
      </c>
      <c r="BT199" s="14">
        <v>0</v>
      </c>
      <c r="BU199" s="14">
        <v>0</v>
      </c>
      <c r="BV199" s="14">
        <v>0</v>
      </c>
      <c r="BW199" s="14">
        <v>0</v>
      </c>
      <c r="BX199" s="14">
        <v>0</v>
      </c>
      <c r="BY199" s="14">
        <v>0</v>
      </c>
      <c r="BZ199" s="14">
        <v>0</v>
      </c>
      <c r="CA199" s="14">
        <v>0</v>
      </c>
      <c r="CB199" s="14">
        <v>0</v>
      </c>
      <c r="CC199" s="14">
        <v>0</v>
      </c>
    </row>
    <row r="200" spans="1:81" s="30" customFormat="1" ht="31.5">
      <c r="A200" s="18">
        <v>195</v>
      </c>
      <c r="B200" s="18" t="s">
        <v>951</v>
      </c>
      <c r="C200" s="18">
        <v>1920</v>
      </c>
      <c r="D200" s="32" t="s">
        <v>53</v>
      </c>
      <c r="E200" s="8" t="s">
        <v>208</v>
      </c>
      <c r="F200" s="776" t="s">
        <v>331</v>
      </c>
      <c r="G200" s="776" t="s">
        <v>277</v>
      </c>
      <c r="H200" s="793">
        <v>2</v>
      </c>
      <c r="I200" s="776" t="s">
        <v>204</v>
      </c>
      <c r="J200" s="2">
        <f t="shared" si="15"/>
        <v>1105600</v>
      </c>
      <c r="K200" s="13">
        <v>890</v>
      </c>
      <c r="L200" s="2">
        <f t="shared" si="14"/>
        <v>1105600</v>
      </c>
      <c r="M200" s="2">
        <f t="shared" si="16"/>
        <v>9839840</v>
      </c>
      <c r="N200" s="2">
        <f t="shared" si="17"/>
        <v>983984000</v>
      </c>
      <c r="O200" s="243">
        <v>1750</v>
      </c>
      <c r="P200" s="788" t="s">
        <v>2149</v>
      </c>
      <c r="Q200" s="242"/>
      <c r="R200" s="5">
        <v>0</v>
      </c>
      <c r="S200" s="5">
        <v>0</v>
      </c>
      <c r="T200" s="14">
        <v>130000</v>
      </c>
      <c r="U200" s="14">
        <v>120000</v>
      </c>
      <c r="V200" s="14">
        <v>0</v>
      </c>
      <c r="W200" s="14">
        <v>0</v>
      </c>
      <c r="X200" s="14">
        <v>5000</v>
      </c>
      <c r="Y200" s="14">
        <v>5000</v>
      </c>
      <c r="Z200" s="14">
        <v>0</v>
      </c>
      <c r="AA200" s="14">
        <v>0</v>
      </c>
      <c r="AB200" s="14">
        <v>300</v>
      </c>
      <c r="AC200" s="14">
        <v>300</v>
      </c>
      <c r="AD200" s="14">
        <v>0</v>
      </c>
      <c r="AE200" s="14">
        <v>0</v>
      </c>
      <c r="AF200" s="1">
        <v>0</v>
      </c>
      <c r="AG200" s="14">
        <v>0</v>
      </c>
      <c r="AH200" s="14">
        <v>27000</v>
      </c>
      <c r="AI200" s="14">
        <v>24000</v>
      </c>
      <c r="AJ200" s="14">
        <v>0</v>
      </c>
      <c r="AK200" s="14">
        <v>0</v>
      </c>
      <c r="AL200" s="14">
        <v>0</v>
      </c>
      <c r="AM200" s="14">
        <v>0</v>
      </c>
      <c r="AN200" s="14">
        <v>0</v>
      </c>
      <c r="AO200" s="14">
        <v>0</v>
      </c>
      <c r="AP200" s="14">
        <v>13000</v>
      </c>
      <c r="AQ200" s="14">
        <v>11000</v>
      </c>
      <c r="AR200" s="14">
        <v>0</v>
      </c>
      <c r="AS200" s="14">
        <v>0</v>
      </c>
      <c r="AT200" s="14">
        <v>160000</v>
      </c>
      <c r="AU200" s="14">
        <v>200000</v>
      </c>
      <c r="AV200" s="14">
        <v>99000</v>
      </c>
      <c r="AW200" s="14">
        <v>101000</v>
      </c>
      <c r="AX200" s="14">
        <v>0</v>
      </c>
      <c r="AY200" s="14">
        <v>0</v>
      </c>
      <c r="AZ200" s="14">
        <v>0</v>
      </c>
      <c r="BA200" s="14">
        <v>0</v>
      </c>
      <c r="BB200" s="14">
        <v>0</v>
      </c>
      <c r="BC200" s="14">
        <v>0</v>
      </c>
      <c r="BD200" s="273">
        <v>0</v>
      </c>
      <c r="BE200" s="273">
        <v>0</v>
      </c>
      <c r="BF200" s="14">
        <v>108000</v>
      </c>
      <c r="BG200" s="14">
        <v>102000</v>
      </c>
      <c r="BH200" s="14">
        <v>0</v>
      </c>
      <c r="BI200" s="14">
        <v>0</v>
      </c>
      <c r="BJ200" s="14">
        <v>0</v>
      </c>
      <c r="BK200" s="14">
        <v>0</v>
      </c>
      <c r="BL200" s="14">
        <v>0</v>
      </c>
      <c r="BM200" s="14">
        <v>0</v>
      </c>
      <c r="BN200" s="14">
        <v>0</v>
      </c>
      <c r="BO200" s="14">
        <v>0</v>
      </c>
      <c r="BP200" s="14">
        <v>0</v>
      </c>
      <c r="BQ200" s="14">
        <v>0</v>
      </c>
      <c r="BR200" s="14">
        <v>0</v>
      </c>
      <c r="BS200" s="14">
        <v>0</v>
      </c>
      <c r="BT200" s="14">
        <v>0</v>
      </c>
      <c r="BU200" s="14">
        <v>0</v>
      </c>
      <c r="BV200" s="14">
        <v>0</v>
      </c>
      <c r="BW200" s="14">
        <v>0</v>
      </c>
      <c r="BX200" s="14">
        <v>0</v>
      </c>
      <c r="BY200" s="14">
        <v>0</v>
      </c>
      <c r="BZ200" s="14">
        <v>0</v>
      </c>
      <c r="CA200" s="14">
        <v>0</v>
      </c>
      <c r="CB200" s="14">
        <v>0</v>
      </c>
      <c r="CC200" s="14">
        <v>0</v>
      </c>
    </row>
    <row r="201" spans="1:81" s="30" customFormat="1" ht="31.5">
      <c r="A201" s="18">
        <v>196</v>
      </c>
      <c r="B201" s="18" t="s">
        <v>952</v>
      </c>
      <c r="C201" s="18">
        <v>1925</v>
      </c>
      <c r="D201" s="32" t="s">
        <v>53</v>
      </c>
      <c r="E201" s="33" t="s">
        <v>182</v>
      </c>
      <c r="F201" s="776" t="s">
        <v>331</v>
      </c>
      <c r="G201" s="776" t="s">
        <v>277</v>
      </c>
      <c r="H201" s="793">
        <v>2</v>
      </c>
      <c r="I201" s="776" t="s">
        <v>204</v>
      </c>
      <c r="J201" s="2">
        <f t="shared" si="15"/>
        <v>80000</v>
      </c>
      <c r="K201" s="13">
        <v>2780</v>
      </c>
      <c r="L201" s="2">
        <f t="shared" si="14"/>
        <v>80000</v>
      </c>
      <c r="M201" s="2">
        <f t="shared" si="16"/>
        <v>2224000</v>
      </c>
      <c r="N201" s="2">
        <f t="shared" si="17"/>
        <v>222400000</v>
      </c>
      <c r="O201" s="243">
        <v>3450</v>
      </c>
      <c r="P201" s="788" t="s">
        <v>2149</v>
      </c>
      <c r="Q201" s="242"/>
      <c r="R201" s="5">
        <v>0</v>
      </c>
      <c r="S201" s="5">
        <v>0</v>
      </c>
      <c r="T201" s="14">
        <v>0</v>
      </c>
      <c r="U201" s="14">
        <v>0</v>
      </c>
      <c r="V201" s="14">
        <v>0</v>
      </c>
      <c r="W201" s="14">
        <v>0</v>
      </c>
      <c r="X201" s="14">
        <v>0</v>
      </c>
      <c r="Y201" s="14">
        <v>0</v>
      </c>
      <c r="Z201" s="14">
        <v>0</v>
      </c>
      <c r="AA201" s="14">
        <v>0</v>
      </c>
      <c r="AB201" s="14">
        <v>0</v>
      </c>
      <c r="AC201" s="14">
        <v>0</v>
      </c>
      <c r="AD201" s="14">
        <v>0</v>
      </c>
      <c r="AE201" s="14">
        <v>0</v>
      </c>
      <c r="AF201" s="1">
        <v>0</v>
      </c>
      <c r="AG201" s="14">
        <v>0</v>
      </c>
      <c r="AH201" s="14">
        <v>34000</v>
      </c>
      <c r="AI201" s="14">
        <v>32000</v>
      </c>
      <c r="AJ201" s="14">
        <v>0</v>
      </c>
      <c r="AK201" s="14">
        <v>0</v>
      </c>
      <c r="AL201" s="14">
        <v>0</v>
      </c>
      <c r="AM201" s="14">
        <v>0</v>
      </c>
      <c r="AN201" s="14">
        <v>0</v>
      </c>
      <c r="AO201" s="14">
        <v>0</v>
      </c>
      <c r="AP201" s="14">
        <v>0</v>
      </c>
      <c r="AQ201" s="14">
        <v>0</v>
      </c>
      <c r="AR201" s="14">
        <v>0</v>
      </c>
      <c r="AS201" s="14">
        <v>0</v>
      </c>
      <c r="AT201" s="14">
        <v>0</v>
      </c>
      <c r="AU201" s="14">
        <v>0</v>
      </c>
      <c r="AV201" s="14">
        <v>6500</v>
      </c>
      <c r="AW201" s="14">
        <v>7500</v>
      </c>
      <c r="AX201" s="14">
        <v>0</v>
      </c>
      <c r="AY201" s="14">
        <v>0</v>
      </c>
      <c r="AZ201" s="14">
        <v>0</v>
      </c>
      <c r="BA201" s="14">
        <v>0</v>
      </c>
      <c r="BB201" s="14">
        <v>0</v>
      </c>
      <c r="BC201" s="14">
        <v>0</v>
      </c>
      <c r="BD201" s="273">
        <v>0</v>
      </c>
      <c r="BE201" s="273">
        <v>0</v>
      </c>
      <c r="BF201" s="14">
        <v>0</v>
      </c>
      <c r="BG201" s="14">
        <v>0</v>
      </c>
      <c r="BH201" s="14">
        <v>0</v>
      </c>
      <c r="BI201" s="14">
        <v>0</v>
      </c>
      <c r="BJ201" s="14">
        <v>0</v>
      </c>
      <c r="BK201" s="14">
        <v>0</v>
      </c>
      <c r="BL201" s="14">
        <v>0</v>
      </c>
      <c r="BM201" s="14">
        <v>0</v>
      </c>
      <c r="BN201" s="14">
        <v>0</v>
      </c>
      <c r="BO201" s="14">
        <v>0</v>
      </c>
      <c r="BP201" s="14">
        <v>0</v>
      </c>
      <c r="BQ201" s="14">
        <v>0</v>
      </c>
      <c r="BR201" s="14">
        <v>0</v>
      </c>
      <c r="BS201" s="14">
        <v>0</v>
      </c>
      <c r="BT201" s="14">
        <v>0</v>
      </c>
      <c r="BU201" s="14">
        <v>0</v>
      </c>
      <c r="BV201" s="14">
        <v>0</v>
      </c>
      <c r="BW201" s="14">
        <v>0</v>
      </c>
      <c r="BX201" s="14">
        <v>0</v>
      </c>
      <c r="BY201" s="14">
        <v>0</v>
      </c>
      <c r="BZ201" s="14">
        <v>0</v>
      </c>
      <c r="CA201" s="14">
        <v>0</v>
      </c>
      <c r="CB201" s="14">
        <v>0</v>
      </c>
      <c r="CC201" s="14">
        <v>0</v>
      </c>
    </row>
    <row r="202" spans="1:81" s="30" customFormat="1">
      <c r="A202" s="18">
        <v>197</v>
      </c>
      <c r="B202" s="18" t="s">
        <v>953</v>
      </c>
      <c r="C202" s="18">
        <v>1930</v>
      </c>
      <c r="D202" s="32" t="s">
        <v>54</v>
      </c>
      <c r="E202" s="33" t="s">
        <v>60</v>
      </c>
      <c r="F202" s="776" t="s">
        <v>331</v>
      </c>
      <c r="G202" s="776" t="s">
        <v>187</v>
      </c>
      <c r="H202" s="793">
        <v>2</v>
      </c>
      <c r="I202" s="776" t="s">
        <v>204</v>
      </c>
      <c r="J202" s="2">
        <f t="shared" si="15"/>
        <v>115000</v>
      </c>
      <c r="K202" s="13">
        <v>1550</v>
      </c>
      <c r="L202" s="2">
        <f t="shared" si="14"/>
        <v>115000</v>
      </c>
      <c r="M202" s="2">
        <f t="shared" si="16"/>
        <v>1782500</v>
      </c>
      <c r="N202" s="2">
        <f t="shared" si="17"/>
        <v>178250000</v>
      </c>
      <c r="O202" s="243">
        <v>0</v>
      </c>
      <c r="P202" s="242" t="s">
        <v>2252</v>
      </c>
      <c r="Q202" s="242"/>
      <c r="R202" s="5">
        <v>0</v>
      </c>
      <c r="S202" s="5">
        <v>0</v>
      </c>
      <c r="T202" s="14">
        <v>0</v>
      </c>
      <c r="U202" s="14">
        <v>0</v>
      </c>
      <c r="V202" s="14">
        <v>0</v>
      </c>
      <c r="W202" s="14">
        <v>0</v>
      </c>
      <c r="X202" s="14">
        <v>0</v>
      </c>
      <c r="Y202" s="14">
        <v>0</v>
      </c>
      <c r="Z202" s="14">
        <v>0</v>
      </c>
      <c r="AA202" s="14">
        <v>0</v>
      </c>
      <c r="AB202" s="14">
        <v>0</v>
      </c>
      <c r="AC202" s="14">
        <v>0</v>
      </c>
      <c r="AD202" s="14">
        <v>0</v>
      </c>
      <c r="AE202" s="14">
        <v>0</v>
      </c>
      <c r="AF202" s="1">
        <v>0</v>
      </c>
      <c r="AG202" s="14">
        <v>0</v>
      </c>
      <c r="AH202" s="14">
        <v>5200</v>
      </c>
      <c r="AI202" s="14">
        <v>4800</v>
      </c>
      <c r="AJ202" s="14">
        <v>0</v>
      </c>
      <c r="AK202" s="14">
        <v>0</v>
      </c>
      <c r="AL202" s="14">
        <v>0</v>
      </c>
      <c r="AM202" s="14">
        <v>0</v>
      </c>
      <c r="AN202" s="14">
        <v>0</v>
      </c>
      <c r="AO202" s="14">
        <v>0</v>
      </c>
      <c r="AP202" s="14">
        <v>0</v>
      </c>
      <c r="AQ202" s="14">
        <v>0</v>
      </c>
      <c r="AR202" s="14">
        <v>0</v>
      </c>
      <c r="AS202" s="14">
        <v>0</v>
      </c>
      <c r="AT202" s="14">
        <v>0</v>
      </c>
      <c r="AU202" s="14">
        <v>0</v>
      </c>
      <c r="AV202" s="14">
        <v>49500</v>
      </c>
      <c r="AW202" s="14">
        <v>49500</v>
      </c>
      <c r="AX202" s="14">
        <v>0</v>
      </c>
      <c r="AY202" s="14">
        <v>0</v>
      </c>
      <c r="AZ202" s="14">
        <v>0</v>
      </c>
      <c r="BA202" s="14">
        <v>0</v>
      </c>
      <c r="BB202" s="14">
        <v>0</v>
      </c>
      <c r="BC202" s="14">
        <v>0</v>
      </c>
      <c r="BD202" s="273">
        <v>0</v>
      </c>
      <c r="BE202" s="273">
        <v>0</v>
      </c>
      <c r="BF202" s="14">
        <v>3500</v>
      </c>
      <c r="BG202" s="14">
        <v>2500</v>
      </c>
      <c r="BH202" s="14">
        <v>0</v>
      </c>
      <c r="BI202" s="14">
        <v>0</v>
      </c>
      <c r="BJ202" s="14">
        <v>0</v>
      </c>
      <c r="BK202" s="14">
        <v>0</v>
      </c>
      <c r="BL202" s="14">
        <v>0</v>
      </c>
      <c r="BM202" s="14">
        <v>0</v>
      </c>
      <c r="BN202" s="14">
        <v>0</v>
      </c>
      <c r="BO202" s="14">
        <v>0</v>
      </c>
      <c r="BP202" s="14">
        <v>0</v>
      </c>
      <c r="BQ202" s="14">
        <v>0</v>
      </c>
      <c r="BR202" s="14">
        <v>0</v>
      </c>
      <c r="BS202" s="14">
        <v>0</v>
      </c>
      <c r="BT202" s="14">
        <v>0</v>
      </c>
      <c r="BU202" s="14">
        <v>0</v>
      </c>
      <c r="BV202" s="14">
        <v>0</v>
      </c>
      <c r="BW202" s="14">
        <v>0</v>
      </c>
      <c r="BX202" s="14">
        <v>0</v>
      </c>
      <c r="BY202" s="14">
        <v>0</v>
      </c>
      <c r="BZ202" s="14">
        <v>0</v>
      </c>
      <c r="CA202" s="14">
        <v>0</v>
      </c>
      <c r="CB202" s="14">
        <v>0</v>
      </c>
      <c r="CC202" s="14">
        <v>0</v>
      </c>
    </row>
    <row r="203" spans="1:81" s="30" customFormat="1">
      <c r="A203" s="18">
        <v>198</v>
      </c>
      <c r="B203" s="18" t="s">
        <v>954</v>
      </c>
      <c r="C203" s="18">
        <v>1974</v>
      </c>
      <c r="D203" s="32" t="s">
        <v>242</v>
      </c>
      <c r="E203" s="33" t="s">
        <v>25</v>
      </c>
      <c r="F203" s="776" t="s">
        <v>331</v>
      </c>
      <c r="G203" s="776" t="s">
        <v>284</v>
      </c>
      <c r="H203" s="793">
        <v>2</v>
      </c>
      <c r="I203" s="776" t="s">
        <v>204</v>
      </c>
      <c r="J203" s="2">
        <f t="shared" si="15"/>
        <v>2801000</v>
      </c>
      <c r="K203" s="13">
        <v>900</v>
      </c>
      <c r="L203" s="2">
        <f t="shared" si="14"/>
        <v>2801000</v>
      </c>
      <c r="M203" s="2">
        <f t="shared" si="16"/>
        <v>25209000</v>
      </c>
      <c r="N203" s="2">
        <f t="shared" si="17"/>
        <v>2520900000</v>
      </c>
      <c r="O203" s="243"/>
      <c r="P203" s="788" t="s">
        <v>2148</v>
      </c>
      <c r="Q203" s="242"/>
      <c r="R203" s="5">
        <v>27000</v>
      </c>
      <c r="S203" s="5">
        <v>23000</v>
      </c>
      <c r="T203" s="14">
        <v>0</v>
      </c>
      <c r="U203" s="14">
        <v>0</v>
      </c>
      <c r="V203" s="14">
        <v>0</v>
      </c>
      <c r="W203" s="14">
        <v>0</v>
      </c>
      <c r="X203" s="14">
        <v>0</v>
      </c>
      <c r="Y203" s="14">
        <v>0</v>
      </c>
      <c r="Z203" s="14">
        <v>0</v>
      </c>
      <c r="AA203" s="14">
        <v>0</v>
      </c>
      <c r="AB203" s="14">
        <v>0</v>
      </c>
      <c r="AC203" s="14">
        <v>0</v>
      </c>
      <c r="AD203" s="14">
        <v>0</v>
      </c>
      <c r="AE203" s="14">
        <v>0</v>
      </c>
      <c r="AF203" s="1">
        <v>0</v>
      </c>
      <c r="AG203" s="14">
        <v>0</v>
      </c>
      <c r="AH203" s="14">
        <v>780000</v>
      </c>
      <c r="AI203" s="14">
        <v>720000</v>
      </c>
      <c r="AJ203" s="14">
        <v>0</v>
      </c>
      <c r="AK203" s="14">
        <v>0</v>
      </c>
      <c r="AL203" s="14">
        <v>0</v>
      </c>
      <c r="AM203" s="14">
        <v>0</v>
      </c>
      <c r="AN203" s="14">
        <v>30000</v>
      </c>
      <c r="AO203" s="14">
        <v>30000</v>
      </c>
      <c r="AP203" s="14">
        <v>0</v>
      </c>
      <c r="AQ203" s="14">
        <v>0</v>
      </c>
      <c r="AR203" s="14">
        <v>0</v>
      </c>
      <c r="AS203" s="14">
        <v>0</v>
      </c>
      <c r="AT203" s="14">
        <v>0</v>
      </c>
      <c r="AU203" s="14">
        <v>0</v>
      </c>
      <c r="AV203" s="14">
        <v>443000</v>
      </c>
      <c r="AW203" s="14">
        <v>477000</v>
      </c>
      <c r="AX203" s="14">
        <v>0</v>
      </c>
      <c r="AY203" s="14">
        <v>0</v>
      </c>
      <c r="AZ203" s="14">
        <v>0</v>
      </c>
      <c r="BA203" s="14">
        <v>0</v>
      </c>
      <c r="BB203" s="14">
        <v>0</v>
      </c>
      <c r="BC203" s="14">
        <v>0</v>
      </c>
      <c r="BD203" s="273">
        <v>0</v>
      </c>
      <c r="BE203" s="273">
        <v>0</v>
      </c>
      <c r="BF203" s="14">
        <v>11000</v>
      </c>
      <c r="BG203" s="14">
        <v>9000</v>
      </c>
      <c r="BH203" s="14">
        <v>0</v>
      </c>
      <c r="BI203" s="14">
        <v>0</v>
      </c>
      <c r="BJ203" s="14">
        <v>0</v>
      </c>
      <c r="BK203" s="14">
        <v>0</v>
      </c>
      <c r="BL203" s="14">
        <v>0</v>
      </c>
      <c r="BM203" s="14">
        <v>0</v>
      </c>
      <c r="BN203" s="14">
        <v>125000</v>
      </c>
      <c r="BO203" s="14">
        <v>126000</v>
      </c>
      <c r="BP203" s="14">
        <v>0</v>
      </c>
      <c r="BQ203" s="14">
        <v>0</v>
      </c>
      <c r="BR203" s="14">
        <v>0</v>
      </c>
      <c r="BS203" s="14">
        <v>0</v>
      </c>
      <c r="BT203" s="14">
        <v>0</v>
      </c>
      <c r="BU203" s="14">
        <v>0</v>
      </c>
      <c r="BV203" s="14">
        <v>0</v>
      </c>
      <c r="BW203" s="14">
        <v>0</v>
      </c>
      <c r="BX203" s="14">
        <v>0</v>
      </c>
      <c r="BY203" s="14">
        <v>0</v>
      </c>
      <c r="BZ203" s="14">
        <v>0</v>
      </c>
      <c r="CA203" s="14">
        <v>0</v>
      </c>
      <c r="CB203" s="14">
        <v>0</v>
      </c>
      <c r="CC203" s="14">
        <v>0</v>
      </c>
    </row>
    <row r="204" spans="1:81" s="30" customFormat="1" ht="31.5">
      <c r="A204" s="18">
        <v>199</v>
      </c>
      <c r="B204" s="18" t="s">
        <v>955</v>
      </c>
      <c r="C204" s="18">
        <v>2043</v>
      </c>
      <c r="D204" s="32" t="s">
        <v>121</v>
      </c>
      <c r="E204" s="33" t="s">
        <v>201</v>
      </c>
      <c r="F204" s="776" t="s">
        <v>530</v>
      </c>
      <c r="G204" s="776" t="s">
        <v>319</v>
      </c>
      <c r="H204" s="793">
        <v>2</v>
      </c>
      <c r="I204" s="776" t="s">
        <v>204</v>
      </c>
      <c r="J204" s="2">
        <f t="shared" si="15"/>
        <v>25500</v>
      </c>
      <c r="K204" s="13">
        <v>9833</v>
      </c>
      <c r="L204" s="2">
        <f t="shared" si="14"/>
        <v>25500</v>
      </c>
      <c r="M204" s="2">
        <f t="shared" si="16"/>
        <v>2507415</v>
      </c>
      <c r="N204" s="2">
        <f t="shared" si="17"/>
        <v>250741500</v>
      </c>
      <c r="O204" s="243"/>
      <c r="P204" s="788" t="s">
        <v>2150</v>
      </c>
      <c r="Q204" s="242"/>
      <c r="R204" s="5">
        <v>3000</v>
      </c>
      <c r="S204" s="5">
        <v>3000</v>
      </c>
      <c r="T204" s="14">
        <v>0</v>
      </c>
      <c r="U204" s="14">
        <v>0</v>
      </c>
      <c r="V204" s="14">
        <v>0</v>
      </c>
      <c r="W204" s="14">
        <v>0</v>
      </c>
      <c r="X204" s="14">
        <v>0</v>
      </c>
      <c r="Y204" s="14">
        <v>0</v>
      </c>
      <c r="Z204" s="14">
        <v>0</v>
      </c>
      <c r="AA204" s="14">
        <v>0</v>
      </c>
      <c r="AB204" s="14">
        <v>0</v>
      </c>
      <c r="AC204" s="14">
        <v>0</v>
      </c>
      <c r="AD204" s="14">
        <v>0</v>
      </c>
      <c r="AE204" s="14">
        <v>0</v>
      </c>
      <c r="AF204" s="1">
        <v>0</v>
      </c>
      <c r="AG204" s="14">
        <v>0</v>
      </c>
      <c r="AH204" s="14">
        <v>1300</v>
      </c>
      <c r="AI204" s="14">
        <v>1200</v>
      </c>
      <c r="AJ204" s="14">
        <v>0</v>
      </c>
      <c r="AK204" s="14">
        <v>0</v>
      </c>
      <c r="AL204" s="14">
        <v>7000</v>
      </c>
      <c r="AM204" s="14">
        <v>7000</v>
      </c>
      <c r="AN204" s="14">
        <v>0</v>
      </c>
      <c r="AO204" s="14">
        <v>0</v>
      </c>
      <c r="AP204" s="14">
        <v>0</v>
      </c>
      <c r="AQ204" s="14">
        <v>0</v>
      </c>
      <c r="AR204" s="14">
        <v>0</v>
      </c>
      <c r="AS204" s="14">
        <v>0</v>
      </c>
      <c r="AT204" s="14">
        <v>0</v>
      </c>
      <c r="AU204" s="14">
        <v>0</v>
      </c>
      <c r="AV204" s="14">
        <v>0</v>
      </c>
      <c r="AW204" s="14">
        <v>0</v>
      </c>
      <c r="AX204" s="14">
        <v>1800</v>
      </c>
      <c r="AY204" s="14">
        <v>1200</v>
      </c>
      <c r="AZ204" s="14">
        <v>0</v>
      </c>
      <c r="BA204" s="14">
        <v>0</v>
      </c>
      <c r="BB204" s="14">
        <v>0</v>
      </c>
      <c r="BC204" s="14">
        <v>0</v>
      </c>
      <c r="BD204" s="273">
        <v>0</v>
      </c>
      <c r="BE204" s="273">
        <v>0</v>
      </c>
      <c r="BF204" s="14">
        <v>0</v>
      </c>
      <c r="BG204" s="14">
        <v>0</v>
      </c>
      <c r="BH204" s="14">
        <v>0</v>
      </c>
      <c r="BI204" s="14">
        <v>0</v>
      </c>
      <c r="BJ204" s="14">
        <v>0</v>
      </c>
      <c r="BK204" s="14">
        <v>0</v>
      </c>
      <c r="BL204" s="14">
        <v>0</v>
      </c>
      <c r="BM204" s="14">
        <v>0</v>
      </c>
      <c r="BN204" s="14">
        <v>0</v>
      </c>
      <c r="BO204" s="14">
        <v>0</v>
      </c>
      <c r="BP204" s="14">
        <v>0</v>
      </c>
      <c r="BQ204" s="14">
        <v>0</v>
      </c>
      <c r="BR204" s="14">
        <v>0</v>
      </c>
      <c r="BS204" s="14">
        <v>0</v>
      </c>
      <c r="BT204" s="14">
        <v>0</v>
      </c>
      <c r="BU204" s="14">
        <v>0</v>
      </c>
      <c r="BV204" s="14">
        <v>0</v>
      </c>
      <c r="BW204" s="14">
        <v>0</v>
      </c>
      <c r="BX204" s="14">
        <v>0</v>
      </c>
      <c r="BY204" s="14">
        <v>0</v>
      </c>
      <c r="BZ204" s="14">
        <v>0</v>
      </c>
      <c r="CA204" s="14">
        <v>0</v>
      </c>
      <c r="CB204" s="14">
        <v>0</v>
      </c>
      <c r="CC204" s="14">
        <v>0</v>
      </c>
    </row>
    <row r="205" spans="1:81" s="30" customFormat="1" ht="47.25">
      <c r="A205" s="18">
        <v>200</v>
      </c>
      <c r="B205" s="18" t="s">
        <v>957</v>
      </c>
      <c r="C205" s="18">
        <v>2138</v>
      </c>
      <c r="D205" s="8" t="s">
        <v>254</v>
      </c>
      <c r="E205" s="8" t="s">
        <v>400</v>
      </c>
      <c r="F205" s="781" t="s">
        <v>9</v>
      </c>
      <c r="G205" s="781" t="s">
        <v>412</v>
      </c>
      <c r="H205" s="793">
        <v>2</v>
      </c>
      <c r="I205" s="781" t="s">
        <v>83</v>
      </c>
      <c r="J205" s="2">
        <f t="shared" si="15"/>
        <v>325</v>
      </c>
      <c r="K205" s="13">
        <v>49000</v>
      </c>
      <c r="L205" s="2">
        <f t="shared" si="14"/>
        <v>325</v>
      </c>
      <c r="M205" s="2">
        <f t="shared" si="16"/>
        <v>159250</v>
      </c>
      <c r="N205" s="2">
        <f t="shared" si="17"/>
        <v>15925000</v>
      </c>
      <c r="O205" s="243">
        <v>0</v>
      </c>
      <c r="P205" s="242" t="s">
        <v>2252</v>
      </c>
      <c r="Q205" s="242"/>
      <c r="R205" s="5">
        <v>0</v>
      </c>
      <c r="S205" s="5">
        <v>0</v>
      </c>
      <c r="T205" s="14">
        <v>0</v>
      </c>
      <c r="U205" s="14">
        <v>0</v>
      </c>
      <c r="V205" s="14">
        <v>0</v>
      </c>
      <c r="W205" s="14">
        <v>0</v>
      </c>
      <c r="X205" s="14">
        <v>0</v>
      </c>
      <c r="Y205" s="14">
        <v>0</v>
      </c>
      <c r="Z205" s="14">
        <v>0</v>
      </c>
      <c r="AA205" s="14">
        <v>0</v>
      </c>
      <c r="AB205" s="14">
        <v>0</v>
      </c>
      <c r="AC205" s="14">
        <v>0</v>
      </c>
      <c r="AD205" s="14">
        <v>0</v>
      </c>
      <c r="AE205" s="14">
        <v>0</v>
      </c>
      <c r="AF205" s="1">
        <v>0</v>
      </c>
      <c r="AG205" s="14">
        <v>0</v>
      </c>
      <c r="AH205" s="14">
        <v>0</v>
      </c>
      <c r="AI205" s="14">
        <v>0</v>
      </c>
      <c r="AJ205" s="14">
        <v>0</v>
      </c>
      <c r="AK205" s="14">
        <v>0</v>
      </c>
      <c r="AL205" s="14">
        <v>0</v>
      </c>
      <c r="AM205" s="14">
        <v>0</v>
      </c>
      <c r="AN205" s="14">
        <v>0</v>
      </c>
      <c r="AO205" s="14">
        <v>0</v>
      </c>
      <c r="AP205" s="14">
        <v>0</v>
      </c>
      <c r="AQ205" s="14">
        <v>0</v>
      </c>
      <c r="AR205" s="14">
        <v>0</v>
      </c>
      <c r="AS205" s="14">
        <v>0</v>
      </c>
      <c r="AT205" s="14">
        <v>0</v>
      </c>
      <c r="AU205" s="14">
        <v>0</v>
      </c>
      <c r="AV205" s="14">
        <v>10</v>
      </c>
      <c r="AW205" s="14">
        <v>15</v>
      </c>
      <c r="AX205" s="14">
        <v>0</v>
      </c>
      <c r="AY205" s="14">
        <v>0</v>
      </c>
      <c r="AZ205" s="14">
        <v>0</v>
      </c>
      <c r="BA205" s="14">
        <v>0</v>
      </c>
      <c r="BB205" s="14">
        <v>0</v>
      </c>
      <c r="BC205" s="14">
        <v>0</v>
      </c>
      <c r="BD205" s="273">
        <v>0</v>
      </c>
      <c r="BE205" s="273">
        <v>0</v>
      </c>
      <c r="BF205" s="14">
        <v>150</v>
      </c>
      <c r="BG205" s="14">
        <v>150</v>
      </c>
      <c r="BH205" s="14">
        <v>0</v>
      </c>
      <c r="BI205" s="14">
        <v>0</v>
      </c>
      <c r="BJ205" s="14">
        <v>0</v>
      </c>
      <c r="BK205" s="14">
        <v>0</v>
      </c>
      <c r="BL205" s="14">
        <v>0</v>
      </c>
      <c r="BM205" s="14">
        <v>0</v>
      </c>
      <c r="BN205" s="14">
        <v>0</v>
      </c>
      <c r="BO205" s="14">
        <v>0</v>
      </c>
      <c r="BP205" s="14">
        <v>0</v>
      </c>
      <c r="BQ205" s="14">
        <v>0</v>
      </c>
      <c r="BR205" s="14">
        <v>0</v>
      </c>
      <c r="BS205" s="14">
        <v>0</v>
      </c>
      <c r="BT205" s="14">
        <v>0</v>
      </c>
      <c r="BU205" s="14">
        <v>0</v>
      </c>
      <c r="BV205" s="14">
        <v>0</v>
      </c>
      <c r="BW205" s="14">
        <v>0</v>
      </c>
      <c r="BX205" s="14">
        <v>0</v>
      </c>
      <c r="BY205" s="14">
        <v>0</v>
      </c>
      <c r="BZ205" s="14">
        <v>0</v>
      </c>
      <c r="CA205" s="14">
        <v>0</v>
      </c>
      <c r="CB205" s="14">
        <v>0</v>
      </c>
      <c r="CC205" s="14">
        <v>0</v>
      </c>
    </row>
    <row r="206" spans="1:81" s="30" customFormat="1" ht="63">
      <c r="A206" s="18">
        <v>201</v>
      </c>
      <c r="B206" s="18" t="s">
        <v>958</v>
      </c>
      <c r="C206" s="18">
        <v>2145</v>
      </c>
      <c r="D206" s="41" t="s">
        <v>154</v>
      </c>
      <c r="E206" s="33" t="s">
        <v>323</v>
      </c>
      <c r="F206" s="776" t="s">
        <v>401</v>
      </c>
      <c r="G206" s="776" t="s">
        <v>283</v>
      </c>
      <c r="H206" s="793">
        <v>2</v>
      </c>
      <c r="I206" s="776" t="s">
        <v>279</v>
      </c>
      <c r="J206" s="2">
        <f t="shared" si="15"/>
        <v>43460</v>
      </c>
      <c r="K206" s="13">
        <v>49560</v>
      </c>
      <c r="L206" s="2">
        <f t="shared" si="14"/>
        <v>43460</v>
      </c>
      <c r="M206" s="2">
        <f t="shared" si="16"/>
        <v>21538776</v>
      </c>
      <c r="N206" s="2">
        <f t="shared" si="17"/>
        <v>2153877600</v>
      </c>
      <c r="O206" s="243">
        <v>0</v>
      </c>
      <c r="P206" s="242" t="s">
        <v>2252</v>
      </c>
      <c r="Q206" s="242"/>
      <c r="R206" s="5">
        <v>0</v>
      </c>
      <c r="S206" s="5">
        <v>0</v>
      </c>
      <c r="T206" s="14">
        <v>0</v>
      </c>
      <c r="U206" s="14">
        <v>0</v>
      </c>
      <c r="V206" s="14">
        <v>0</v>
      </c>
      <c r="W206" s="14">
        <v>0</v>
      </c>
      <c r="X206" s="14">
        <v>0</v>
      </c>
      <c r="Y206" s="14">
        <v>0</v>
      </c>
      <c r="Z206" s="14">
        <v>16000</v>
      </c>
      <c r="AA206" s="14">
        <v>20000</v>
      </c>
      <c r="AB206" s="14">
        <v>0</v>
      </c>
      <c r="AC206" s="14">
        <v>0</v>
      </c>
      <c r="AD206" s="14">
        <v>0</v>
      </c>
      <c r="AE206" s="14">
        <v>0</v>
      </c>
      <c r="AF206" s="1">
        <v>0</v>
      </c>
      <c r="AG206" s="14">
        <v>0</v>
      </c>
      <c r="AH206" s="14">
        <v>3000</v>
      </c>
      <c r="AI206" s="14">
        <v>3500</v>
      </c>
      <c r="AJ206" s="14">
        <v>0</v>
      </c>
      <c r="AK206" s="14">
        <v>0</v>
      </c>
      <c r="AL206" s="14">
        <v>0</v>
      </c>
      <c r="AM206" s="14">
        <v>0</v>
      </c>
      <c r="AN206" s="14">
        <v>0</v>
      </c>
      <c r="AO206" s="14">
        <v>0</v>
      </c>
      <c r="AP206" s="14">
        <v>0</v>
      </c>
      <c r="AQ206" s="14">
        <v>0</v>
      </c>
      <c r="AR206" s="14">
        <v>0</v>
      </c>
      <c r="AS206" s="14">
        <v>0</v>
      </c>
      <c r="AT206" s="14">
        <v>0</v>
      </c>
      <c r="AU206" s="14">
        <v>0</v>
      </c>
      <c r="AV206" s="14">
        <v>300</v>
      </c>
      <c r="AW206" s="14">
        <v>300</v>
      </c>
      <c r="AX206" s="14">
        <v>0</v>
      </c>
      <c r="AY206" s="14">
        <v>0</v>
      </c>
      <c r="AZ206" s="14">
        <v>0</v>
      </c>
      <c r="BA206" s="14">
        <v>0</v>
      </c>
      <c r="BB206" s="14">
        <v>0</v>
      </c>
      <c r="BC206" s="14">
        <v>0</v>
      </c>
      <c r="BD206" s="273">
        <v>0</v>
      </c>
      <c r="BE206" s="273">
        <v>0</v>
      </c>
      <c r="BF206" s="14">
        <v>0</v>
      </c>
      <c r="BG206" s="14">
        <v>0</v>
      </c>
      <c r="BH206" s="14">
        <v>0</v>
      </c>
      <c r="BI206" s="14">
        <v>0</v>
      </c>
      <c r="BJ206" s="14">
        <v>35</v>
      </c>
      <c r="BK206" s="14">
        <v>45</v>
      </c>
      <c r="BL206" s="14">
        <v>0</v>
      </c>
      <c r="BM206" s="14">
        <v>0</v>
      </c>
      <c r="BN206" s="14">
        <v>130</v>
      </c>
      <c r="BO206" s="14">
        <v>150</v>
      </c>
      <c r="BP206" s="14">
        <v>0</v>
      </c>
      <c r="BQ206" s="14">
        <v>0</v>
      </c>
      <c r="BR206" s="14">
        <v>0</v>
      </c>
      <c r="BS206" s="14">
        <v>0</v>
      </c>
      <c r="BT206" s="14">
        <v>0</v>
      </c>
      <c r="BU206" s="14">
        <v>0</v>
      </c>
      <c r="BV206" s="14">
        <v>0</v>
      </c>
      <c r="BW206" s="14">
        <v>0</v>
      </c>
      <c r="BX206" s="14">
        <v>0</v>
      </c>
      <c r="BY206" s="14">
        <v>0</v>
      </c>
      <c r="BZ206" s="14">
        <v>0</v>
      </c>
      <c r="CA206" s="14">
        <v>0</v>
      </c>
      <c r="CB206" s="14">
        <v>0</v>
      </c>
      <c r="CC206" s="14">
        <v>0</v>
      </c>
    </row>
    <row r="207" spans="1:81" s="30" customFormat="1" ht="31.5">
      <c r="A207" s="18">
        <v>202</v>
      </c>
      <c r="B207" s="18" t="s">
        <v>959</v>
      </c>
      <c r="C207" s="18">
        <v>2152</v>
      </c>
      <c r="D207" s="144" t="s">
        <v>447</v>
      </c>
      <c r="E207" s="33" t="s">
        <v>459</v>
      </c>
      <c r="F207" s="776" t="s">
        <v>331</v>
      </c>
      <c r="G207" s="776" t="s">
        <v>128</v>
      </c>
      <c r="H207" s="793">
        <v>2</v>
      </c>
      <c r="I207" s="776" t="s">
        <v>204</v>
      </c>
      <c r="J207" s="2">
        <f t="shared" si="15"/>
        <v>30000</v>
      </c>
      <c r="K207" s="13">
        <v>1150</v>
      </c>
      <c r="L207" s="2">
        <f t="shared" si="14"/>
        <v>30000</v>
      </c>
      <c r="M207" s="2">
        <f t="shared" si="16"/>
        <v>345000</v>
      </c>
      <c r="N207" s="2">
        <f t="shared" si="17"/>
        <v>34500000</v>
      </c>
      <c r="O207" s="243">
        <v>0</v>
      </c>
      <c r="P207" s="242" t="s">
        <v>2252</v>
      </c>
      <c r="Q207" s="242"/>
      <c r="R207" s="5">
        <v>0</v>
      </c>
      <c r="S207" s="5">
        <v>0</v>
      </c>
      <c r="T207" s="14">
        <v>0</v>
      </c>
      <c r="U207" s="14">
        <v>0</v>
      </c>
      <c r="V207" s="14">
        <v>3500</v>
      </c>
      <c r="W207" s="14">
        <v>2500</v>
      </c>
      <c r="X207" s="14">
        <v>0</v>
      </c>
      <c r="Y207" s="14">
        <v>0</v>
      </c>
      <c r="Z207" s="14">
        <v>0</v>
      </c>
      <c r="AA207" s="14">
        <v>0</v>
      </c>
      <c r="AB207" s="14">
        <v>0</v>
      </c>
      <c r="AC207" s="14">
        <v>0</v>
      </c>
      <c r="AD207" s="14">
        <v>0</v>
      </c>
      <c r="AE207" s="14">
        <v>0</v>
      </c>
      <c r="AF207" s="1">
        <v>0</v>
      </c>
      <c r="AG207" s="14">
        <v>0</v>
      </c>
      <c r="AH207" s="14">
        <v>12000</v>
      </c>
      <c r="AI207" s="14">
        <v>12000</v>
      </c>
      <c r="AJ207" s="14">
        <v>0</v>
      </c>
      <c r="AK207" s="14">
        <v>0</v>
      </c>
      <c r="AL207" s="14">
        <v>0</v>
      </c>
      <c r="AM207" s="14">
        <v>0</v>
      </c>
      <c r="AN207" s="14">
        <v>0</v>
      </c>
      <c r="AO207" s="14">
        <v>0</v>
      </c>
      <c r="AP207" s="14">
        <v>0</v>
      </c>
      <c r="AQ207" s="14">
        <v>0</v>
      </c>
      <c r="AR207" s="14">
        <v>0</v>
      </c>
      <c r="AS207" s="14">
        <v>0</v>
      </c>
      <c r="AT207" s="14">
        <v>0</v>
      </c>
      <c r="AU207" s="14">
        <v>0</v>
      </c>
      <c r="AV207" s="14">
        <v>0</v>
      </c>
      <c r="AW207" s="14">
        <v>0</v>
      </c>
      <c r="AX207" s="14">
        <v>0</v>
      </c>
      <c r="AY207" s="14">
        <v>0</v>
      </c>
      <c r="AZ207" s="14">
        <v>0</v>
      </c>
      <c r="BA207" s="14">
        <v>0</v>
      </c>
      <c r="BB207" s="14">
        <v>0</v>
      </c>
      <c r="BC207" s="14">
        <v>0</v>
      </c>
      <c r="BD207" s="273">
        <v>0</v>
      </c>
      <c r="BE207" s="273">
        <v>0</v>
      </c>
      <c r="BF207" s="14">
        <v>0</v>
      </c>
      <c r="BG207" s="14">
        <v>0</v>
      </c>
      <c r="BH207" s="14">
        <v>0</v>
      </c>
      <c r="BI207" s="14">
        <v>0</v>
      </c>
      <c r="BJ207" s="14">
        <v>0</v>
      </c>
      <c r="BK207" s="14">
        <v>0</v>
      </c>
      <c r="BL207" s="14">
        <v>0</v>
      </c>
      <c r="BM207" s="14">
        <v>0</v>
      </c>
      <c r="BN207" s="14">
        <v>0</v>
      </c>
      <c r="BO207" s="14">
        <v>0</v>
      </c>
      <c r="BP207" s="14">
        <v>0</v>
      </c>
      <c r="BQ207" s="14">
        <v>0</v>
      </c>
      <c r="BR207" s="14">
        <v>0</v>
      </c>
      <c r="BS207" s="14">
        <v>0</v>
      </c>
      <c r="BT207" s="14">
        <v>0</v>
      </c>
      <c r="BU207" s="14">
        <v>0</v>
      </c>
      <c r="BV207" s="14">
        <v>0</v>
      </c>
      <c r="BW207" s="14">
        <v>0</v>
      </c>
      <c r="BX207" s="14">
        <v>0</v>
      </c>
      <c r="BY207" s="14">
        <v>0</v>
      </c>
      <c r="BZ207" s="14">
        <v>0</v>
      </c>
      <c r="CA207" s="14">
        <v>0</v>
      </c>
      <c r="CB207" s="14">
        <v>0</v>
      </c>
      <c r="CC207" s="14">
        <v>0</v>
      </c>
    </row>
    <row r="208" spans="1:81" s="39" customFormat="1">
      <c r="A208" s="18">
        <v>203</v>
      </c>
      <c r="B208" s="18" t="s">
        <v>960</v>
      </c>
      <c r="C208" s="36"/>
      <c r="D208" s="36" t="s">
        <v>337</v>
      </c>
      <c r="E208" s="36" t="s">
        <v>262</v>
      </c>
      <c r="F208" s="11" t="s">
        <v>351</v>
      </c>
      <c r="G208" s="11" t="s">
        <v>30</v>
      </c>
      <c r="H208" s="793">
        <v>2</v>
      </c>
      <c r="I208" s="11" t="s">
        <v>230</v>
      </c>
      <c r="J208" s="2">
        <f t="shared" si="15"/>
        <v>6000</v>
      </c>
      <c r="K208" s="43">
        <v>24000</v>
      </c>
      <c r="L208" s="2">
        <f t="shared" ref="L208:L214" si="18">SUM(R208:CC208)</f>
        <v>6000</v>
      </c>
      <c r="M208" s="2">
        <f t="shared" si="16"/>
        <v>1440000</v>
      </c>
      <c r="N208" s="2">
        <f t="shared" si="17"/>
        <v>144000000</v>
      </c>
      <c r="O208" s="243">
        <v>0</v>
      </c>
      <c r="P208" s="242" t="s">
        <v>2252</v>
      </c>
      <c r="Q208" s="242" t="s">
        <v>2262</v>
      </c>
      <c r="R208" s="9"/>
      <c r="S208" s="9"/>
      <c r="T208" s="44"/>
      <c r="U208" s="44"/>
      <c r="V208" s="44">
        <v>3000</v>
      </c>
      <c r="W208" s="44">
        <v>3000</v>
      </c>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274"/>
      <c r="BE208" s="27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row>
    <row r="209" spans="1:87" s="39" customFormat="1" ht="31.5">
      <c r="A209" s="18">
        <v>204</v>
      </c>
      <c r="B209" s="18" t="s">
        <v>961</v>
      </c>
      <c r="C209" s="36"/>
      <c r="D209" s="44" t="s">
        <v>519</v>
      </c>
      <c r="E209" s="192" t="s">
        <v>308</v>
      </c>
      <c r="F209" s="779" t="s">
        <v>302</v>
      </c>
      <c r="G209" s="779" t="s">
        <v>373</v>
      </c>
      <c r="H209" s="793">
        <v>2</v>
      </c>
      <c r="I209" s="779" t="s">
        <v>279</v>
      </c>
      <c r="J209" s="2">
        <f t="shared" si="15"/>
        <v>4000</v>
      </c>
      <c r="K209" s="43">
        <v>31290</v>
      </c>
      <c r="L209" s="2">
        <f t="shared" si="18"/>
        <v>4000</v>
      </c>
      <c r="M209" s="2">
        <f t="shared" si="16"/>
        <v>1251600</v>
      </c>
      <c r="N209" s="2">
        <f t="shared" si="17"/>
        <v>125160000</v>
      </c>
      <c r="O209" s="243">
        <v>0</v>
      </c>
      <c r="P209" s="242" t="s">
        <v>2252</v>
      </c>
      <c r="Q209" s="242" t="s">
        <v>2268</v>
      </c>
      <c r="R209" s="9"/>
      <c r="S209" s="9"/>
      <c r="T209" s="44"/>
      <c r="U209" s="44"/>
      <c r="V209" s="44"/>
      <c r="W209" s="44"/>
      <c r="X209" s="44"/>
      <c r="Y209" s="44"/>
      <c r="Z209" s="44">
        <v>2000</v>
      </c>
      <c r="AA209" s="44">
        <v>2000</v>
      </c>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274"/>
      <c r="BE209" s="27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row>
    <row r="210" spans="1:87" s="39" customFormat="1">
      <c r="A210" s="18">
        <v>205</v>
      </c>
      <c r="B210" s="18" t="s">
        <v>962</v>
      </c>
      <c r="C210" s="18">
        <v>2358</v>
      </c>
      <c r="D210" s="32" t="s">
        <v>97</v>
      </c>
      <c r="E210" s="33" t="s">
        <v>314</v>
      </c>
      <c r="F210" s="776" t="s">
        <v>401</v>
      </c>
      <c r="G210" s="776" t="s">
        <v>194</v>
      </c>
      <c r="H210" s="793">
        <v>2</v>
      </c>
      <c r="I210" s="776" t="s">
        <v>279</v>
      </c>
      <c r="J210" s="2">
        <f t="shared" si="15"/>
        <v>2700</v>
      </c>
      <c r="K210" s="13">
        <v>35800</v>
      </c>
      <c r="L210" s="2">
        <f t="shared" si="18"/>
        <v>2700</v>
      </c>
      <c r="M210" s="2">
        <f t="shared" si="16"/>
        <v>966600</v>
      </c>
      <c r="N210" s="2">
        <f t="shared" si="17"/>
        <v>96660000</v>
      </c>
      <c r="O210" s="243">
        <v>0</v>
      </c>
      <c r="P210" s="242" t="s">
        <v>2252</v>
      </c>
      <c r="Q210" s="242"/>
      <c r="R210" s="5">
        <v>0</v>
      </c>
      <c r="S210" s="5">
        <v>0</v>
      </c>
      <c r="T210" s="14">
        <v>0</v>
      </c>
      <c r="U210" s="14">
        <v>0</v>
      </c>
      <c r="V210" s="14">
        <v>0</v>
      </c>
      <c r="W210" s="14">
        <v>0</v>
      </c>
      <c r="X210" s="14">
        <v>0</v>
      </c>
      <c r="Y210" s="14">
        <v>0</v>
      </c>
      <c r="Z210" s="14">
        <v>1000</v>
      </c>
      <c r="AA210" s="14">
        <v>1500</v>
      </c>
      <c r="AB210" s="14">
        <v>0</v>
      </c>
      <c r="AC210" s="14">
        <v>0</v>
      </c>
      <c r="AD210" s="14">
        <v>0</v>
      </c>
      <c r="AE210" s="14">
        <v>0</v>
      </c>
      <c r="AF210" s="1">
        <v>0</v>
      </c>
      <c r="AG210" s="14">
        <v>0</v>
      </c>
      <c r="AH210" s="14">
        <v>0</v>
      </c>
      <c r="AI210" s="14">
        <v>0</v>
      </c>
      <c r="AJ210" s="14">
        <v>0</v>
      </c>
      <c r="AK210" s="14">
        <v>0</v>
      </c>
      <c r="AL210" s="14">
        <v>0</v>
      </c>
      <c r="AM210" s="14">
        <v>0</v>
      </c>
      <c r="AN210" s="14">
        <v>0</v>
      </c>
      <c r="AO210" s="14">
        <v>0</v>
      </c>
      <c r="AP210" s="14">
        <v>0</v>
      </c>
      <c r="AQ210" s="14">
        <v>0</v>
      </c>
      <c r="AR210" s="14">
        <v>0</v>
      </c>
      <c r="AS210" s="14">
        <v>0</v>
      </c>
      <c r="AT210" s="14">
        <v>0</v>
      </c>
      <c r="AU210" s="14">
        <v>0</v>
      </c>
      <c r="AV210" s="14">
        <v>0</v>
      </c>
      <c r="AW210" s="14">
        <v>0</v>
      </c>
      <c r="AX210" s="14">
        <v>0</v>
      </c>
      <c r="AY210" s="14">
        <v>0</v>
      </c>
      <c r="AZ210" s="14">
        <v>0</v>
      </c>
      <c r="BA210" s="14">
        <v>0</v>
      </c>
      <c r="BB210" s="14">
        <v>0</v>
      </c>
      <c r="BC210" s="14">
        <v>0</v>
      </c>
      <c r="BD210" s="273">
        <v>0</v>
      </c>
      <c r="BE210" s="273">
        <v>0</v>
      </c>
      <c r="BF210" s="14">
        <v>0</v>
      </c>
      <c r="BG210" s="14">
        <v>0</v>
      </c>
      <c r="BH210" s="14">
        <v>0</v>
      </c>
      <c r="BI210" s="14">
        <v>0</v>
      </c>
      <c r="BJ210" s="14">
        <v>0</v>
      </c>
      <c r="BK210" s="14">
        <v>0</v>
      </c>
      <c r="BL210" s="14">
        <v>0</v>
      </c>
      <c r="BM210" s="14">
        <v>0</v>
      </c>
      <c r="BN210" s="14">
        <v>0</v>
      </c>
      <c r="BO210" s="14">
        <v>0</v>
      </c>
      <c r="BP210" s="14">
        <v>0</v>
      </c>
      <c r="BQ210" s="14">
        <v>0</v>
      </c>
      <c r="BR210" s="14">
        <v>0</v>
      </c>
      <c r="BS210" s="14">
        <v>0</v>
      </c>
      <c r="BT210" s="14">
        <v>0</v>
      </c>
      <c r="BU210" s="14">
        <v>0</v>
      </c>
      <c r="BV210" s="14">
        <v>0</v>
      </c>
      <c r="BW210" s="14">
        <v>0</v>
      </c>
      <c r="BX210" s="14">
        <v>0</v>
      </c>
      <c r="BY210" s="14">
        <v>0</v>
      </c>
      <c r="BZ210" s="14">
        <v>100</v>
      </c>
      <c r="CA210" s="14">
        <v>100</v>
      </c>
      <c r="CB210" s="14">
        <v>0</v>
      </c>
      <c r="CC210" s="14">
        <v>0</v>
      </c>
    </row>
    <row r="211" spans="1:87" s="38" customFormat="1" ht="31.5">
      <c r="A211" s="18">
        <v>206</v>
      </c>
      <c r="B211" s="18" t="s">
        <v>963</v>
      </c>
      <c r="C211" s="18">
        <v>2457</v>
      </c>
      <c r="D211" s="8" t="s">
        <v>470</v>
      </c>
      <c r="E211" s="8" t="s">
        <v>346</v>
      </c>
      <c r="F211" s="776" t="s">
        <v>332</v>
      </c>
      <c r="G211" s="781" t="s">
        <v>189</v>
      </c>
      <c r="H211" s="793">
        <v>2</v>
      </c>
      <c r="I211" s="781" t="s">
        <v>83</v>
      </c>
      <c r="J211" s="2">
        <f t="shared" si="15"/>
        <v>3320</v>
      </c>
      <c r="K211" s="13">
        <v>13900</v>
      </c>
      <c r="L211" s="2">
        <f t="shared" si="18"/>
        <v>3320</v>
      </c>
      <c r="M211" s="2">
        <f t="shared" si="16"/>
        <v>461480</v>
      </c>
      <c r="N211" s="2">
        <f t="shared" si="17"/>
        <v>46148000</v>
      </c>
      <c r="O211" s="243"/>
      <c r="P211" s="788" t="s">
        <v>2165</v>
      </c>
      <c r="Q211" s="242"/>
      <c r="R211" s="5">
        <v>0</v>
      </c>
      <c r="S211" s="5">
        <v>0</v>
      </c>
      <c r="T211" s="14">
        <v>0</v>
      </c>
      <c r="U211" s="14">
        <v>0</v>
      </c>
      <c r="V211" s="14">
        <v>1300</v>
      </c>
      <c r="W211" s="14">
        <v>1100</v>
      </c>
      <c r="X211" s="14">
        <v>0</v>
      </c>
      <c r="Y211" s="14">
        <v>0</v>
      </c>
      <c r="Z211" s="14">
        <v>0</v>
      </c>
      <c r="AA211" s="14">
        <v>0</v>
      </c>
      <c r="AB211" s="14">
        <v>0</v>
      </c>
      <c r="AC211" s="14">
        <v>0</v>
      </c>
      <c r="AD211" s="14">
        <v>0</v>
      </c>
      <c r="AE211" s="14">
        <v>0</v>
      </c>
      <c r="AF211" s="1">
        <v>0</v>
      </c>
      <c r="AG211" s="14">
        <v>0</v>
      </c>
      <c r="AH211" s="14">
        <v>0</v>
      </c>
      <c r="AI211" s="14">
        <v>0</v>
      </c>
      <c r="AJ211" s="14">
        <v>0</v>
      </c>
      <c r="AK211" s="14">
        <v>0</v>
      </c>
      <c r="AL211" s="14">
        <v>0</v>
      </c>
      <c r="AM211" s="14">
        <v>0</v>
      </c>
      <c r="AN211" s="14">
        <v>0</v>
      </c>
      <c r="AO211" s="14">
        <v>0</v>
      </c>
      <c r="AP211" s="14">
        <v>400</v>
      </c>
      <c r="AQ211" s="14">
        <v>320</v>
      </c>
      <c r="AR211" s="14">
        <v>0</v>
      </c>
      <c r="AS211" s="14">
        <v>0</v>
      </c>
      <c r="AT211" s="14">
        <v>0</v>
      </c>
      <c r="AU211" s="14">
        <v>0</v>
      </c>
      <c r="AV211" s="14">
        <v>0</v>
      </c>
      <c r="AW211" s="14">
        <v>0</v>
      </c>
      <c r="AX211" s="14">
        <v>0</v>
      </c>
      <c r="AY211" s="14">
        <v>0</v>
      </c>
      <c r="AZ211" s="14">
        <v>0</v>
      </c>
      <c r="BA211" s="14">
        <v>0</v>
      </c>
      <c r="BB211" s="14">
        <v>0</v>
      </c>
      <c r="BC211" s="14">
        <v>0</v>
      </c>
      <c r="BD211" s="273">
        <v>0</v>
      </c>
      <c r="BE211" s="273">
        <v>0</v>
      </c>
      <c r="BF211" s="14">
        <v>100</v>
      </c>
      <c r="BG211" s="14">
        <v>100</v>
      </c>
      <c r="BH211" s="14">
        <v>0</v>
      </c>
      <c r="BI211" s="14">
        <v>0</v>
      </c>
      <c r="BJ211" s="14">
        <v>0</v>
      </c>
      <c r="BK211" s="14">
        <v>0</v>
      </c>
      <c r="BL211" s="14">
        <v>0</v>
      </c>
      <c r="BM211" s="14">
        <v>0</v>
      </c>
      <c r="BN211" s="14">
        <v>0</v>
      </c>
      <c r="BO211" s="14">
        <v>0</v>
      </c>
      <c r="BP211" s="14">
        <v>0</v>
      </c>
      <c r="BQ211" s="14">
        <v>0</v>
      </c>
      <c r="BR211" s="14">
        <v>0</v>
      </c>
      <c r="BS211" s="14">
        <v>0</v>
      </c>
      <c r="BT211" s="14">
        <v>0</v>
      </c>
      <c r="BU211" s="14">
        <v>0</v>
      </c>
      <c r="BV211" s="14">
        <v>0</v>
      </c>
      <c r="BW211" s="14">
        <v>0</v>
      </c>
      <c r="BX211" s="14">
        <v>0</v>
      </c>
      <c r="BY211" s="14">
        <v>0</v>
      </c>
      <c r="BZ211" s="14">
        <v>0</v>
      </c>
      <c r="CA211" s="14">
        <v>0</v>
      </c>
      <c r="CB211" s="14">
        <v>0</v>
      </c>
      <c r="CC211" s="14">
        <v>0</v>
      </c>
    </row>
    <row r="212" spans="1:87" s="38" customFormat="1" ht="31.5">
      <c r="A212" s="18">
        <v>207</v>
      </c>
      <c r="B212" s="18" t="s">
        <v>964</v>
      </c>
      <c r="C212" s="18">
        <v>2469</v>
      </c>
      <c r="D212" s="8" t="s">
        <v>470</v>
      </c>
      <c r="E212" s="33" t="s">
        <v>249</v>
      </c>
      <c r="F212" s="776" t="s">
        <v>331</v>
      </c>
      <c r="G212" s="776" t="s">
        <v>284</v>
      </c>
      <c r="H212" s="793">
        <v>2</v>
      </c>
      <c r="I212" s="776" t="s">
        <v>204</v>
      </c>
      <c r="J212" s="2">
        <f t="shared" si="15"/>
        <v>378000</v>
      </c>
      <c r="K212" s="13">
        <v>720</v>
      </c>
      <c r="L212" s="2">
        <f t="shared" si="18"/>
        <v>378000</v>
      </c>
      <c r="M212" s="2">
        <f t="shared" si="16"/>
        <v>2721600</v>
      </c>
      <c r="N212" s="2">
        <f t="shared" si="17"/>
        <v>272160000</v>
      </c>
      <c r="O212" s="243">
        <v>1100</v>
      </c>
      <c r="P212" s="788" t="s">
        <v>2149</v>
      </c>
      <c r="Q212" s="242"/>
      <c r="R212" s="5">
        <v>0</v>
      </c>
      <c r="S212" s="5">
        <v>0</v>
      </c>
      <c r="T212" s="14">
        <v>0</v>
      </c>
      <c r="U212" s="14">
        <v>0</v>
      </c>
      <c r="V212" s="14">
        <v>0</v>
      </c>
      <c r="W212" s="14">
        <v>0</v>
      </c>
      <c r="X212" s="14">
        <v>0</v>
      </c>
      <c r="Y212" s="14">
        <v>0</v>
      </c>
      <c r="Z212" s="14">
        <v>0</v>
      </c>
      <c r="AA212" s="14">
        <v>0</v>
      </c>
      <c r="AB212" s="14">
        <v>0</v>
      </c>
      <c r="AC212" s="14">
        <v>0</v>
      </c>
      <c r="AD212" s="14">
        <v>0</v>
      </c>
      <c r="AE212" s="14">
        <v>0</v>
      </c>
      <c r="AF212" s="1">
        <v>0</v>
      </c>
      <c r="AG212" s="14">
        <v>0</v>
      </c>
      <c r="AH212" s="14">
        <v>130000</v>
      </c>
      <c r="AI212" s="14">
        <v>120000</v>
      </c>
      <c r="AJ212" s="14">
        <v>0</v>
      </c>
      <c r="AK212" s="14">
        <v>0</v>
      </c>
      <c r="AL212" s="14">
        <v>0</v>
      </c>
      <c r="AM212" s="14">
        <v>0</v>
      </c>
      <c r="AN212" s="14">
        <v>0</v>
      </c>
      <c r="AO212" s="14">
        <v>0</v>
      </c>
      <c r="AP212" s="14">
        <v>0</v>
      </c>
      <c r="AQ212" s="14">
        <v>0</v>
      </c>
      <c r="AR212" s="14">
        <v>0</v>
      </c>
      <c r="AS212" s="14">
        <v>0</v>
      </c>
      <c r="AT212" s="14">
        <v>0</v>
      </c>
      <c r="AU212" s="14">
        <v>0</v>
      </c>
      <c r="AV212" s="14">
        <v>0</v>
      </c>
      <c r="AW212" s="14">
        <v>0</v>
      </c>
      <c r="AX212" s="14">
        <v>0</v>
      </c>
      <c r="AY212" s="14">
        <v>0</v>
      </c>
      <c r="AZ212" s="14">
        <v>0</v>
      </c>
      <c r="BA212" s="14">
        <v>0</v>
      </c>
      <c r="BB212" s="14">
        <v>0</v>
      </c>
      <c r="BC212" s="14">
        <v>0</v>
      </c>
      <c r="BD212" s="273">
        <v>0</v>
      </c>
      <c r="BE212" s="273">
        <v>0</v>
      </c>
      <c r="BF212" s="14">
        <v>0</v>
      </c>
      <c r="BG212" s="14">
        <v>0</v>
      </c>
      <c r="BH212" s="14">
        <v>0</v>
      </c>
      <c r="BI212" s="14">
        <v>0</v>
      </c>
      <c r="BJ212" s="14">
        <v>47500</v>
      </c>
      <c r="BK212" s="14">
        <v>60500</v>
      </c>
      <c r="BL212" s="14">
        <v>0</v>
      </c>
      <c r="BM212" s="14">
        <v>0</v>
      </c>
      <c r="BN212" s="14">
        <v>0</v>
      </c>
      <c r="BO212" s="14">
        <v>0</v>
      </c>
      <c r="BP212" s="14">
        <v>0</v>
      </c>
      <c r="BQ212" s="14">
        <v>0</v>
      </c>
      <c r="BR212" s="14">
        <v>0</v>
      </c>
      <c r="BS212" s="14">
        <v>0</v>
      </c>
      <c r="BT212" s="14">
        <v>12000</v>
      </c>
      <c r="BU212" s="14">
        <v>8000</v>
      </c>
      <c r="BV212" s="14">
        <v>0</v>
      </c>
      <c r="BW212" s="14">
        <v>0</v>
      </c>
      <c r="BX212" s="14">
        <v>0</v>
      </c>
      <c r="BY212" s="14">
        <v>0</v>
      </c>
      <c r="BZ212" s="14">
        <v>0</v>
      </c>
      <c r="CA212" s="14">
        <v>0</v>
      </c>
      <c r="CB212" s="14">
        <v>0</v>
      </c>
      <c r="CC212" s="14">
        <v>0</v>
      </c>
    </row>
    <row r="213" spans="1:87" s="38" customFormat="1" ht="31.5">
      <c r="A213" s="18">
        <v>208</v>
      </c>
      <c r="B213" s="18" t="s">
        <v>965</v>
      </c>
      <c r="C213" s="18">
        <v>2510</v>
      </c>
      <c r="D213" s="8" t="s">
        <v>458</v>
      </c>
      <c r="E213" s="8" t="s">
        <v>422</v>
      </c>
      <c r="F213" s="187" t="s">
        <v>332</v>
      </c>
      <c r="G213" s="781" t="s">
        <v>192</v>
      </c>
      <c r="H213" s="793">
        <v>2</v>
      </c>
      <c r="I213" s="187" t="s">
        <v>8</v>
      </c>
      <c r="J213" s="2">
        <f t="shared" si="15"/>
        <v>25</v>
      </c>
      <c r="K213" s="17">
        <v>4975000</v>
      </c>
      <c r="L213" s="2">
        <f t="shared" si="18"/>
        <v>25</v>
      </c>
      <c r="M213" s="2">
        <f t="shared" si="16"/>
        <v>1243750</v>
      </c>
      <c r="N213" s="2">
        <f t="shared" si="17"/>
        <v>124375000</v>
      </c>
      <c r="O213" s="243"/>
      <c r="P213" s="788" t="s">
        <v>4622</v>
      </c>
      <c r="Q213" s="242" t="s">
        <v>2262</v>
      </c>
      <c r="R213" s="5">
        <v>0</v>
      </c>
      <c r="S213" s="5">
        <v>0</v>
      </c>
      <c r="T213" s="14">
        <v>0</v>
      </c>
      <c r="U213" s="14">
        <v>0</v>
      </c>
      <c r="V213" s="14">
        <v>10</v>
      </c>
      <c r="W213" s="14">
        <v>15</v>
      </c>
      <c r="X213" s="14">
        <v>0</v>
      </c>
      <c r="Y213" s="14">
        <v>0</v>
      </c>
      <c r="Z213" s="14">
        <v>0</v>
      </c>
      <c r="AA213" s="14">
        <v>0</v>
      </c>
      <c r="AB213" s="14">
        <v>0</v>
      </c>
      <c r="AC213" s="14">
        <v>0</v>
      </c>
      <c r="AD213" s="14">
        <v>0</v>
      </c>
      <c r="AE213" s="14">
        <v>0</v>
      </c>
      <c r="AF213" s="1">
        <v>0</v>
      </c>
      <c r="AG213" s="14">
        <v>0</v>
      </c>
      <c r="AH213" s="14">
        <v>0</v>
      </c>
      <c r="AI213" s="14">
        <v>0</v>
      </c>
      <c r="AJ213" s="14">
        <v>0</v>
      </c>
      <c r="AK213" s="14">
        <v>0</v>
      </c>
      <c r="AL213" s="14">
        <v>0</v>
      </c>
      <c r="AM213" s="14">
        <v>0</v>
      </c>
      <c r="AN213" s="14">
        <v>0</v>
      </c>
      <c r="AO213" s="14">
        <v>0</v>
      </c>
      <c r="AP213" s="14">
        <v>0</v>
      </c>
      <c r="AQ213" s="14">
        <v>0</v>
      </c>
      <c r="AR213" s="14">
        <v>0</v>
      </c>
      <c r="AS213" s="14">
        <v>0</v>
      </c>
      <c r="AT213" s="14">
        <v>0</v>
      </c>
      <c r="AU213" s="14">
        <v>0</v>
      </c>
      <c r="AV213" s="14">
        <v>0</v>
      </c>
      <c r="AW213" s="14">
        <v>0</v>
      </c>
      <c r="AX213" s="14">
        <v>0</v>
      </c>
      <c r="AY213" s="14">
        <v>0</v>
      </c>
      <c r="AZ213" s="14">
        <v>0</v>
      </c>
      <c r="BA213" s="14">
        <v>0</v>
      </c>
      <c r="BB213" s="14">
        <v>0</v>
      </c>
      <c r="BC213" s="14">
        <v>0</v>
      </c>
      <c r="BD213" s="273">
        <v>0</v>
      </c>
      <c r="BE213" s="273">
        <v>0</v>
      </c>
      <c r="BF213" s="14">
        <v>0</v>
      </c>
      <c r="BG213" s="14">
        <v>0</v>
      </c>
      <c r="BH213" s="14">
        <v>0</v>
      </c>
      <c r="BI213" s="14">
        <v>0</v>
      </c>
      <c r="BJ213" s="14">
        <v>0</v>
      </c>
      <c r="BK213" s="14">
        <v>0</v>
      </c>
      <c r="BL213" s="14">
        <v>0</v>
      </c>
      <c r="BM213" s="14">
        <v>0</v>
      </c>
      <c r="BN213" s="14">
        <v>0</v>
      </c>
      <c r="BO213" s="14">
        <v>0</v>
      </c>
      <c r="BP213" s="14">
        <v>0</v>
      </c>
      <c r="BQ213" s="14">
        <v>0</v>
      </c>
      <c r="BR213" s="14">
        <v>0</v>
      </c>
      <c r="BS213" s="14">
        <v>0</v>
      </c>
      <c r="BT213" s="14">
        <v>0</v>
      </c>
      <c r="BU213" s="14">
        <v>0</v>
      </c>
      <c r="BV213" s="14">
        <v>0</v>
      </c>
      <c r="BW213" s="14">
        <v>0</v>
      </c>
      <c r="BX213" s="14"/>
      <c r="BY213" s="14"/>
      <c r="BZ213" s="14">
        <v>0</v>
      </c>
      <c r="CA213" s="14">
        <v>0</v>
      </c>
      <c r="CB213" s="14">
        <v>0</v>
      </c>
      <c r="CC213" s="14">
        <v>0</v>
      </c>
    </row>
    <row r="214" spans="1:87" s="39" customFormat="1">
      <c r="A214" s="18">
        <v>209</v>
      </c>
      <c r="B214" s="18" t="s">
        <v>966</v>
      </c>
      <c r="C214" s="18">
        <v>2381</v>
      </c>
      <c r="D214" s="193" t="s">
        <v>313</v>
      </c>
      <c r="E214" s="33" t="s">
        <v>16</v>
      </c>
      <c r="F214" s="776" t="s">
        <v>331</v>
      </c>
      <c r="G214" s="781" t="s">
        <v>324</v>
      </c>
      <c r="H214" s="793">
        <v>2</v>
      </c>
      <c r="I214" s="776" t="s">
        <v>204</v>
      </c>
      <c r="J214" s="2">
        <f t="shared" si="15"/>
        <v>3000</v>
      </c>
      <c r="K214" s="13">
        <v>5700</v>
      </c>
      <c r="L214" s="2">
        <f t="shared" si="18"/>
        <v>3000</v>
      </c>
      <c r="M214" s="2">
        <f t="shared" si="16"/>
        <v>171000</v>
      </c>
      <c r="N214" s="2">
        <f>L214*K214</f>
        <v>17100000</v>
      </c>
      <c r="O214" s="243">
        <v>0</v>
      </c>
      <c r="P214" s="242" t="s">
        <v>2252</v>
      </c>
      <c r="Q214" s="242" t="s">
        <v>2264</v>
      </c>
      <c r="R214" s="5">
        <v>0</v>
      </c>
      <c r="S214" s="5">
        <v>0</v>
      </c>
      <c r="T214" s="14">
        <v>0</v>
      </c>
      <c r="U214" s="14">
        <v>0</v>
      </c>
      <c r="V214" s="14">
        <v>0</v>
      </c>
      <c r="W214" s="14">
        <v>0</v>
      </c>
      <c r="X214" s="14">
        <v>0</v>
      </c>
      <c r="Y214" s="14">
        <v>0</v>
      </c>
      <c r="Z214" s="14">
        <v>0</v>
      </c>
      <c r="AA214" s="14">
        <v>0</v>
      </c>
      <c r="AB214" s="14">
        <v>0</v>
      </c>
      <c r="AC214" s="14">
        <v>0</v>
      </c>
      <c r="AD214" s="14">
        <v>0</v>
      </c>
      <c r="AE214" s="14">
        <v>0</v>
      </c>
      <c r="AF214" s="1">
        <v>0</v>
      </c>
      <c r="AG214" s="14">
        <v>0</v>
      </c>
      <c r="AH214" s="14">
        <v>0</v>
      </c>
      <c r="AI214" s="14">
        <v>0</v>
      </c>
      <c r="AJ214" s="14">
        <v>0</v>
      </c>
      <c r="AK214" s="14">
        <v>0</v>
      </c>
      <c r="AL214" s="14">
        <v>0</v>
      </c>
      <c r="AM214" s="14">
        <v>0</v>
      </c>
      <c r="AN214" s="14">
        <v>0</v>
      </c>
      <c r="AO214" s="14">
        <v>0</v>
      </c>
      <c r="AP214" s="14">
        <v>0</v>
      </c>
      <c r="AQ214" s="14">
        <v>0</v>
      </c>
      <c r="AR214" s="14">
        <v>0</v>
      </c>
      <c r="AS214" s="14">
        <v>0</v>
      </c>
      <c r="AT214" s="14">
        <v>0</v>
      </c>
      <c r="AU214" s="14">
        <v>0</v>
      </c>
      <c r="AV214" s="17">
        <v>1500</v>
      </c>
      <c r="AW214" s="17">
        <v>1500</v>
      </c>
      <c r="AX214" s="14">
        <v>0</v>
      </c>
      <c r="AY214" s="14">
        <v>0</v>
      </c>
      <c r="AZ214" s="14">
        <v>0</v>
      </c>
      <c r="BA214" s="14">
        <v>0</v>
      </c>
      <c r="BB214" s="14">
        <v>0</v>
      </c>
      <c r="BC214" s="14">
        <v>0</v>
      </c>
      <c r="BD214" s="273">
        <v>0</v>
      </c>
      <c r="BE214" s="273">
        <v>0</v>
      </c>
      <c r="BF214" s="14">
        <v>0</v>
      </c>
      <c r="BG214" s="14">
        <v>0</v>
      </c>
      <c r="BH214" s="14">
        <v>0</v>
      </c>
      <c r="BI214" s="14">
        <v>0</v>
      </c>
      <c r="BJ214" s="14">
        <v>0</v>
      </c>
      <c r="BK214" s="14">
        <v>0</v>
      </c>
      <c r="BL214" s="14">
        <v>0</v>
      </c>
      <c r="BM214" s="14">
        <v>0</v>
      </c>
      <c r="BN214" s="14">
        <v>0</v>
      </c>
      <c r="BO214" s="14">
        <v>0</v>
      </c>
      <c r="BP214" s="14">
        <v>0</v>
      </c>
      <c r="BQ214" s="14">
        <v>0</v>
      </c>
      <c r="BR214" s="14">
        <v>0</v>
      </c>
      <c r="BS214" s="14">
        <v>0</v>
      </c>
      <c r="BT214" s="14">
        <v>0</v>
      </c>
      <c r="BU214" s="14">
        <v>0</v>
      </c>
      <c r="BV214" s="14">
        <v>0</v>
      </c>
      <c r="BW214" s="14">
        <v>0</v>
      </c>
      <c r="BX214" s="14">
        <v>0</v>
      </c>
      <c r="BY214" s="14">
        <v>0</v>
      </c>
      <c r="BZ214" s="14">
        <v>0</v>
      </c>
      <c r="CA214" s="14">
        <v>0</v>
      </c>
      <c r="CB214" s="14">
        <v>0</v>
      </c>
      <c r="CC214" s="14">
        <v>0</v>
      </c>
      <c r="CD214" s="30"/>
      <c r="CE214" s="30"/>
      <c r="CF214" s="30"/>
      <c r="CG214" s="30"/>
      <c r="CH214" s="30"/>
      <c r="CI214" s="30"/>
    </row>
    <row r="215" spans="1:87" s="114" customFormat="1" ht="31.5">
      <c r="A215" s="18">
        <v>210</v>
      </c>
      <c r="B215" s="18" t="s">
        <v>1139</v>
      </c>
      <c r="C215" s="45"/>
      <c r="D215" s="44" t="s">
        <v>418</v>
      </c>
      <c r="E215" s="44" t="s">
        <v>11</v>
      </c>
      <c r="F215" s="779" t="s">
        <v>331</v>
      </c>
      <c r="G215" s="779" t="s">
        <v>196</v>
      </c>
      <c r="H215" s="779">
        <v>3</v>
      </c>
      <c r="I215" s="779" t="s">
        <v>204</v>
      </c>
      <c r="J215" s="2">
        <f t="shared" ref="J215:J222" si="19">SUM(R215:CC215)</f>
        <v>6000</v>
      </c>
      <c r="K215" s="7">
        <v>1292</v>
      </c>
      <c r="L215" s="2">
        <f t="shared" ref="L215:L222" si="20">SUM(R215:CC215)</f>
        <v>6000</v>
      </c>
      <c r="M215" s="2">
        <f t="shared" si="16"/>
        <v>77520</v>
      </c>
      <c r="N215" s="2">
        <f t="shared" ref="N215:N222" si="21">L215*K215</f>
        <v>7752000</v>
      </c>
      <c r="O215" s="246">
        <v>1470</v>
      </c>
      <c r="P215" s="788" t="s">
        <v>2149</v>
      </c>
      <c r="Q215" s="248"/>
      <c r="R215" s="7"/>
      <c r="S215" s="7"/>
      <c r="T215" s="37">
        <v>3200</v>
      </c>
      <c r="U215" s="37">
        <v>2800</v>
      </c>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row>
    <row r="216" spans="1:87" s="114" customFormat="1">
      <c r="A216" s="18">
        <v>211</v>
      </c>
      <c r="B216" s="18" t="s">
        <v>1140</v>
      </c>
      <c r="C216" s="36"/>
      <c r="D216" s="36" t="s">
        <v>423</v>
      </c>
      <c r="E216" s="36" t="s">
        <v>201</v>
      </c>
      <c r="F216" s="11" t="s">
        <v>331</v>
      </c>
      <c r="G216" s="11" t="s">
        <v>90</v>
      </c>
      <c r="H216" s="779">
        <v>3</v>
      </c>
      <c r="I216" s="11" t="s">
        <v>645</v>
      </c>
      <c r="J216" s="2">
        <f t="shared" si="19"/>
        <v>108200</v>
      </c>
      <c r="K216" s="9">
        <v>3000</v>
      </c>
      <c r="L216" s="2">
        <f t="shared" si="20"/>
        <v>108200</v>
      </c>
      <c r="M216" s="2">
        <f t="shared" si="16"/>
        <v>3246000</v>
      </c>
      <c r="N216" s="2">
        <f t="shared" si="21"/>
        <v>324600000</v>
      </c>
      <c r="O216" s="246">
        <v>0</v>
      </c>
      <c r="P216" s="247" t="s">
        <v>2260</v>
      </c>
      <c r="Q216" s="248"/>
      <c r="R216" s="9"/>
      <c r="S216" s="9"/>
      <c r="T216" s="44"/>
      <c r="U216" s="44"/>
      <c r="V216" s="44">
        <v>6500</v>
      </c>
      <c r="W216" s="44">
        <v>5500</v>
      </c>
      <c r="X216" s="14">
        <v>2300</v>
      </c>
      <c r="Y216" s="14">
        <v>2700</v>
      </c>
      <c r="Z216" s="44"/>
      <c r="AA216" s="44"/>
      <c r="AB216" s="44"/>
      <c r="AC216" s="44"/>
      <c r="AD216" s="44"/>
      <c r="AE216" s="44"/>
      <c r="AF216" s="1">
        <v>1000</v>
      </c>
      <c r="AG216" s="14">
        <v>1000</v>
      </c>
      <c r="AH216" s="44"/>
      <c r="AI216" s="44"/>
      <c r="AJ216" s="44"/>
      <c r="AK216" s="44"/>
      <c r="AL216" s="44"/>
      <c r="AM216" s="44"/>
      <c r="AN216" s="44"/>
      <c r="AO216" s="44"/>
      <c r="AP216" s="44">
        <v>5200</v>
      </c>
      <c r="AQ216" s="44">
        <v>4800</v>
      </c>
      <c r="AR216" s="44"/>
      <c r="AS216" s="44"/>
      <c r="AT216" s="44"/>
      <c r="AU216" s="44"/>
      <c r="AV216" s="37">
        <v>27500</v>
      </c>
      <c r="AW216" s="37">
        <v>27500</v>
      </c>
      <c r="AX216" s="44"/>
      <c r="AY216" s="44"/>
      <c r="AZ216" s="44"/>
      <c r="BA216" s="44"/>
      <c r="BB216" s="44"/>
      <c r="BC216" s="44"/>
      <c r="BD216" s="44"/>
      <c r="BE216" s="44"/>
      <c r="BF216" s="44">
        <v>10000</v>
      </c>
      <c r="BG216" s="44">
        <v>10000</v>
      </c>
      <c r="BH216" s="44"/>
      <c r="BI216" s="44"/>
      <c r="BJ216" s="44"/>
      <c r="BK216" s="44"/>
      <c r="BL216" s="44"/>
      <c r="BM216" s="44"/>
      <c r="BN216" s="44"/>
      <c r="BO216" s="44"/>
      <c r="BP216" s="44"/>
      <c r="BQ216" s="44"/>
      <c r="BR216" s="44"/>
      <c r="BS216" s="44"/>
      <c r="BT216" s="44">
        <v>2400</v>
      </c>
      <c r="BU216" s="44">
        <v>1800</v>
      </c>
      <c r="BV216" s="44"/>
      <c r="BW216" s="44"/>
      <c r="BX216" s="44"/>
      <c r="BY216" s="44"/>
      <c r="BZ216" s="44"/>
      <c r="CA216" s="44"/>
      <c r="CB216" s="44"/>
      <c r="CC216" s="44"/>
    </row>
    <row r="217" spans="1:87" s="114" customFormat="1">
      <c r="A217" s="18">
        <v>212</v>
      </c>
      <c r="B217" s="18" t="s">
        <v>1141</v>
      </c>
      <c r="C217" s="18">
        <v>944</v>
      </c>
      <c r="D217" s="32" t="s">
        <v>223</v>
      </c>
      <c r="E217" s="8" t="s">
        <v>266</v>
      </c>
      <c r="F217" s="776" t="s">
        <v>331</v>
      </c>
      <c r="G217" s="781" t="s">
        <v>143</v>
      </c>
      <c r="H217" s="779">
        <v>3</v>
      </c>
      <c r="I217" s="781" t="s">
        <v>204</v>
      </c>
      <c r="J217" s="2">
        <f t="shared" si="19"/>
        <v>53000</v>
      </c>
      <c r="K217" s="2">
        <v>5000</v>
      </c>
      <c r="L217" s="2">
        <f t="shared" si="20"/>
        <v>53000</v>
      </c>
      <c r="M217" s="2">
        <f t="shared" si="16"/>
        <v>2650000</v>
      </c>
      <c r="N217" s="2">
        <f t="shared" si="21"/>
        <v>265000000</v>
      </c>
      <c r="O217" s="246">
        <v>0</v>
      </c>
      <c r="P217" s="247" t="s">
        <v>2260</v>
      </c>
      <c r="Q217" s="248"/>
      <c r="R217" s="5">
        <v>4500</v>
      </c>
      <c r="S217" s="5">
        <v>3500</v>
      </c>
      <c r="T217" s="14">
        <v>5500</v>
      </c>
      <c r="U217" s="14">
        <v>4500</v>
      </c>
      <c r="V217" s="14">
        <v>0</v>
      </c>
      <c r="W217" s="14">
        <v>0</v>
      </c>
      <c r="X217" s="14">
        <v>0</v>
      </c>
      <c r="Y217" s="14">
        <v>0</v>
      </c>
      <c r="Z217" s="14">
        <v>0</v>
      </c>
      <c r="AA217" s="14">
        <v>0</v>
      </c>
      <c r="AB217" s="14">
        <v>0</v>
      </c>
      <c r="AC217" s="14">
        <v>0</v>
      </c>
      <c r="AD217" s="14">
        <v>0</v>
      </c>
      <c r="AE217" s="14">
        <v>0</v>
      </c>
      <c r="AF217" s="1">
        <v>0</v>
      </c>
      <c r="AG217" s="14">
        <v>0</v>
      </c>
      <c r="AH217" s="14">
        <v>0</v>
      </c>
      <c r="AI217" s="14">
        <v>0</v>
      </c>
      <c r="AJ217" s="14">
        <v>0</v>
      </c>
      <c r="AK217" s="14">
        <v>0</v>
      </c>
      <c r="AL217" s="14">
        <v>0</v>
      </c>
      <c r="AM217" s="14">
        <v>0</v>
      </c>
      <c r="AN217" s="14">
        <v>0</v>
      </c>
      <c r="AO217" s="14">
        <v>0</v>
      </c>
      <c r="AP217" s="14">
        <v>0</v>
      </c>
      <c r="AQ217" s="14">
        <v>0</v>
      </c>
      <c r="AR217" s="14">
        <v>0</v>
      </c>
      <c r="AS217" s="14">
        <v>0</v>
      </c>
      <c r="AT217" s="14">
        <v>0</v>
      </c>
      <c r="AU217" s="14">
        <v>0</v>
      </c>
      <c r="AV217" s="14">
        <v>17000</v>
      </c>
      <c r="AW217" s="14">
        <v>18000</v>
      </c>
      <c r="AX217" s="14">
        <v>0</v>
      </c>
      <c r="AY217" s="14">
        <v>0</v>
      </c>
      <c r="AZ217" s="14">
        <v>0</v>
      </c>
      <c r="BA217" s="14">
        <v>0</v>
      </c>
      <c r="BB217" s="14">
        <v>0</v>
      </c>
      <c r="BC217" s="14">
        <v>0</v>
      </c>
      <c r="BD217" s="14">
        <v>0</v>
      </c>
      <c r="BE217" s="14">
        <v>0</v>
      </c>
      <c r="BF217" s="14">
        <v>0</v>
      </c>
      <c r="BG217" s="14">
        <v>0</v>
      </c>
      <c r="BH217" s="14">
        <v>0</v>
      </c>
      <c r="BI217" s="14">
        <v>0</v>
      </c>
      <c r="BJ217" s="14">
        <v>0</v>
      </c>
      <c r="BK217" s="14">
        <v>0</v>
      </c>
      <c r="BL217" s="14">
        <v>0</v>
      </c>
      <c r="BM217" s="14">
        <v>0</v>
      </c>
      <c r="BN217" s="14">
        <v>0</v>
      </c>
      <c r="BO217" s="14">
        <v>0</v>
      </c>
      <c r="BP217" s="14">
        <v>0</v>
      </c>
      <c r="BQ217" s="14">
        <v>0</v>
      </c>
      <c r="BR217" s="14">
        <v>0</v>
      </c>
      <c r="BS217" s="14">
        <v>0</v>
      </c>
      <c r="BT217" s="14">
        <v>0</v>
      </c>
      <c r="BU217" s="14">
        <v>0</v>
      </c>
      <c r="BV217" s="14">
        <v>0</v>
      </c>
      <c r="BW217" s="14">
        <v>0</v>
      </c>
      <c r="BX217" s="14">
        <v>0</v>
      </c>
      <c r="BY217" s="14">
        <v>0</v>
      </c>
      <c r="BZ217" s="14">
        <v>0</v>
      </c>
      <c r="CA217" s="14">
        <v>0</v>
      </c>
      <c r="CB217" s="14">
        <v>0</v>
      </c>
      <c r="CC217" s="14">
        <v>0</v>
      </c>
    </row>
    <row r="218" spans="1:87" s="114" customFormat="1" ht="31.5">
      <c r="A218" s="18">
        <v>213</v>
      </c>
      <c r="B218" s="18" t="s">
        <v>1142</v>
      </c>
      <c r="C218" s="18">
        <v>948</v>
      </c>
      <c r="D218" s="32" t="s">
        <v>223</v>
      </c>
      <c r="E218" s="33" t="s">
        <v>269</v>
      </c>
      <c r="F218" s="776" t="s">
        <v>331</v>
      </c>
      <c r="G218" s="776" t="s">
        <v>732</v>
      </c>
      <c r="H218" s="779">
        <v>3</v>
      </c>
      <c r="I218" s="776" t="s">
        <v>204</v>
      </c>
      <c r="J218" s="2">
        <f t="shared" si="19"/>
        <v>25000</v>
      </c>
      <c r="K218" s="2">
        <v>6500</v>
      </c>
      <c r="L218" s="2">
        <f t="shared" si="20"/>
        <v>25000</v>
      </c>
      <c r="M218" s="2">
        <f t="shared" si="16"/>
        <v>1625000</v>
      </c>
      <c r="N218" s="2">
        <f t="shared" si="21"/>
        <v>162500000</v>
      </c>
      <c r="O218" s="246">
        <v>0</v>
      </c>
      <c r="P218" s="247" t="s">
        <v>2260</v>
      </c>
      <c r="Q218" s="248" t="s">
        <v>2263</v>
      </c>
      <c r="R218" s="5">
        <v>13500</v>
      </c>
      <c r="S218" s="5">
        <v>11500</v>
      </c>
      <c r="T218" s="14">
        <v>0</v>
      </c>
      <c r="U218" s="14">
        <v>0</v>
      </c>
      <c r="V218" s="14">
        <v>0</v>
      </c>
      <c r="W218" s="14">
        <v>0</v>
      </c>
      <c r="X218" s="14">
        <v>0</v>
      </c>
      <c r="Y218" s="14">
        <v>0</v>
      </c>
      <c r="Z218" s="14">
        <v>0</v>
      </c>
      <c r="AA218" s="14">
        <v>0</v>
      </c>
      <c r="AB218" s="14">
        <v>0</v>
      </c>
      <c r="AC218" s="14">
        <v>0</v>
      </c>
      <c r="AD218" s="14">
        <v>0</v>
      </c>
      <c r="AE218" s="14">
        <v>0</v>
      </c>
      <c r="AF218" s="1">
        <v>0</v>
      </c>
      <c r="AG218" s="14">
        <v>0</v>
      </c>
      <c r="AH218" s="14">
        <v>0</v>
      </c>
      <c r="AI218" s="14">
        <v>0</v>
      </c>
      <c r="AJ218" s="14">
        <v>0</v>
      </c>
      <c r="AK218" s="14">
        <v>0</v>
      </c>
      <c r="AL218" s="14">
        <v>0</v>
      </c>
      <c r="AM218" s="14">
        <v>0</v>
      </c>
      <c r="AN218" s="14">
        <v>0</v>
      </c>
      <c r="AO218" s="14">
        <v>0</v>
      </c>
      <c r="AP218" s="14">
        <v>0</v>
      </c>
      <c r="AQ218" s="14">
        <v>0</v>
      </c>
      <c r="AR218" s="14">
        <v>0</v>
      </c>
      <c r="AS218" s="14">
        <v>0</v>
      </c>
      <c r="AT218" s="14">
        <v>0</v>
      </c>
      <c r="AU218" s="14">
        <v>0</v>
      </c>
      <c r="AV218" s="14">
        <v>0</v>
      </c>
      <c r="AW218" s="14">
        <v>0</v>
      </c>
      <c r="AX218" s="14">
        <v>0</v>
      </c>
      <c r="AY218" s="14">
        <v>0</v>
      </c>
      <c r="AZ218" s="14">
        <v>0</v>
      </c>
      <c r="BA218" s="14">
        <v>0</v>
      </c>
      <c r="BB218" s="14">
        <v>0</v>
      </c>
      <c r="BC218" s="14">
        <v>0</v>
      </c>
      <c r="BD218" s="14">
        <v>0</v>
      </c>
      <c r="BE218" s="14">
        <v>0</v>
      </c>
      <c r="BF218" s="14">
        <v>0</v>
      </c>
      <c r="BG218" s="14">
        <v>0</v>
      </c>
      <c r="BH218" s="14">
        <v>0</v>
      </c>
      <c r="BI218" s="14">
        <v>0</v>
      </c>
      <c r="BJ218" s="14">
        <v>0</v>
      </c>
      <c r="BK218" s="14">
        <v>0</v>
      </c>
      <c r="BL218" s="14">
        <v>0</v>
      </c>
      <c r="BM218" s="14">
        <v>0</v>
      </c>
      <c r="BN218" s="14">
        <v>0</v>
      </c>
      <c r="BO218" s="14">
        <v>0</v>
      </c>
      <c r="BP218" s="14">
        <v>0</v>
      </c>
      <c r="BQ218" s="14">
        <v>0</v>
      </c>
      <c r="BR218" s="14">
        <v>0</v>
      </c>
      <c r="BS218" s="14">
        <v>0</v>
      </c>
      <c r="BT218" s="14">
        <v>0</v>
      </c>
      <c r="BU218" s="14">
        <v>0</v>
      </c>
      <c r="BV218" s="14">
        <v>0</v>
      </c>
      <c r="BW218" s="14">
        <v>0</v>
      </c>
      <c r="BX218" s="14">
        <v>0</v>
      </c>
      <c r="BY218" s="14">
        <v>0</v>
      </c>
      <c r="BZ218" s="14">
        <v>0</v>
      </c>
      <c r="CA218" s="14">
        <v>0</v>
      </c>
      <c r="CB218" s="14">
        <v>0</v>
      </c>
      <c r="CC218" s="14">
        <v>0</v>
      </c>
    </row>
    <row r="219" spans="1:87" s="114" customFormat="1" ht="31.5">
      <c r="A219" s="18">
        <v>214</v>
      </c>
      <c r="B219" s="18" t="s">
        <v>1143</v>
      </c>
      <c r="C219" s="18">
        <v>1218</v>
      </c>
      <c r="D219" s="32" t="s">
        <v>49</v>
      </c>
      <c r="E219" s="33" t="s">
        <v>270</v>
      </c>
      <c r="F219" s="776" t="s">
        <v>331</v>
      </c>
      <c r="G219" s="776" t="s">
        <v>196</v>
      </c>
      <c r="H219" s="779">
        <v>3</v>
      </c>
      <c r="I219" s="776" t="s">
        <v>204</v>
      </c>
      <c r="J219" s="2">
        <f t="shared" si="19"/>
        <v>216200</v>
      </c>
      <c r="K219" s="2">
        <v>3490</v>
      </c>
      <c r="L219" s="2">
        <f t="shared" si="20"/>
        <v>216200</v>
      </c>
      <c r="M219" s="2">
        <f t="shared" si="16"/>
        <v>7545380</v>
      </c>
      <c r="N219" s="2">
        <f t="shared" si="21"/>
        <v>754538000</v>
      </c>
      <c r="O219" s="246"/>
      <c r="P219" s="794" t="s">
        <v>2276</v>
      </c>
      <c r="Q219" s="248"/>
      <c r="R219" s="5">
        <v>650</v>
      </c>
      <c r="S219" s="5">
        <v>550</v>
      </c>
      <c r="T219" s="14">
        <v>0</v>
      </c>
      <c r="U219" s="14">
        <v>0</v>
      </c>
      <c r="V219" s="14">
        <v>6500</v>
      </c>
      <c r="W219" s="14">
        <v>5500</v>
      </c>
      <c r="X219" s="14">
        <v>0</v>
      </c>
      <c r="Y219" s="14">
        <v>0</v>
      </c>
      <c r="Z219" s="14">
        <v>0</v>
      </c>
      <c r="AA219" s="14">
        <v>0</v>
      </c>
      <c r="AB219" s="14">
        <v>0</v>
      </c>
      <c r="AC219" s="14">
        <v>0</v>
      </c>
      <c r="AD219" s="14">
        <v>0</v>
      </c>
      <c r="AE219" s="14">
        <v>0</v>
      </c>
      <c r="AF219" s="1">
        <v>0</v>
      </c>
      <c r="AG219" s="14">
        <v>0</v>
      </c>
      <c r="AH219" s="14">
        <v>78000</v>
      </c>
      <c r="AI219" s="14">
        <v>72000</v>
      </c>
      <c r="AJ219" s="14">
        <v>0</v>
      </c>
      <c r="AK219" s="14">
        <v>0</v>
      </c>
      <c r="AL219" s="14">
        <v>8000</v>
      </c>
      <c r="AM219" s="14">
        <v>8000</v>
      </c>
      <c r="AN219" s="14">
        <v>0</v>
      </c>
      <c r="AO219" s="14">
        <v>0</v>
      </c>
      <c r="AP219" s="14">
        <v>6500</v>
      </c>
      <c r="AQ219" s="14">
        <v>5500</v>
      </c>
      <c r="AR219" s="14">
        <v>0</v>
      </c>
      <c r="AS219" s="14">
        <v>0</v>
      </c>
      <c r="AT219" s="14">
        <v>0</v>
      </c>
      <c r="AU219" s="14">
        <v>0</v>
      </c>
      <c r="AV219" s="14">
        <v>11500</v>
      </c>
      <c r="AW219" s="14">
        <v>13500</v>
      </c>
      <c r="AX219" s="14">
        <v>0</v>
      </c>
      <c r="AY219" s="14">
        <v>0</v>
      </c>
      <c r="AZ219" s="14">
        <v>0</v>
      </c>
      <c r="BA219" s="14">
        <v>0</v>
      </c>
      <c r="BB219" s="14">
        <v>0</v>
      </c>
      <c r="BC219" s="14">
        <v>0</v>
      </c>
      <c r="BD219" s="14">
        <v>0</v>
      </c>
      <c r="BE219" s="14">
        <v>0</v>
      </c>
      <c r="BF219" s="14">
        <v>0</v>
      </c>
      <c r="BG219" s="14">
        <v>0</v>
      </c>
      <c r="BH219" s="14">
        <v>0</v>
      </c>
      <c r="BI219" s="14">
        <v>0</v>
      </c>
      <c r="BJ219" s="14">
        <v>0</v>
      </c>
      <c r="BK219" s="14">
        <v>0</v>
      </c>
      <c r="BL219" s="14">
        <v>0</v>
      </c>
      <c r="BM219" s="14">
        <v>0</v>
      </c>
      <c r="BN219" s="14">
        <v>0</v>
      </c>
      <c r="BO219" s="14">
        <v>0</v>
      </c>
      <c r="BP219" s="14">
        <v>0</v>
      </c>
      <c r="BQ219" s="14">
        <v>0</v>
      </c>
      <c r="BR219" s="14">
        <v>0</v>
      </c>
      <c r="BS219" s="14">
        <v>0</v>
      </c>
      <c r="BT219" s="14">
        <v>0</v>
      </c>
      <c r="BU219" s="14">
        <v>0</v>
      </c>
      <c r="BV219" s="14">
        <v>0</v>
      </c>
      <c r="BW219" s="14">
        <v>0</v>
      </c>
      <c r="BX219" s="14">
        <v>0</v>
      </c>
      <c r="BY219" s="14">
        <v>0</v>
      </c>
      <c r="BZ219" s="14">
        <v>0</v>
      </c>
      <c r="CA219" s="14">
        <v>0</v>
      </c>
      <c r="CB219" s="14">
        <v>0</v>
      </c>
      <c r="CC219" s="14">
        <v>0</v>
      </c>
    </row>
    <row r="220" spans="1:87" s="114" customFormat="1" ht="31.5">
      <c r="A220" s="18">
        <v>215</v>
      </c>
      <c r="B220" s="18" t="s">
        <v>1144</v>
      </c>
      <c r="C220" s="18">
        <v>1230</v>
      </c>
      <c r="D220" s="54" t="s">
        <v>172</v>
      </c>
      <c r="E220" s="33" t="s">
        <v>203</v>
      </c>
      <c r="F220" s="776" t="s">
        <v>331</v>
      </c>
      <c r="G220" s="776" t="s">
        <v>198</v>
      </c>
      <c r="H220" s="779">
        <v>3</v>
      </c>
      <c r="I220" s="776" t="s">
        <v>204</v>
      </c>
      <c r="J220" s="2">
        <f t="shared" si="19"/>
        <v>2093000</v>
      </c>
      <c r="K220" s="2">
        <v>2050</v>
      </c>
      <c r="L220" s="2">
        <f t="shared" si="20"/>
        <v>2093000</v>
      </c>
      <c r="M220" s="2">
        <f t="shared" si="16"/>
        <v>42906500</v>
      </c>
      <c r="N220" s="2">
        <f t="shared" si="21"/>
        <v>4290650000</v>
      </c>
      <c r="O220" s="246">
        <v>3245</v>
      </c>
      <c r="P220" s="788" t="s">
        <v>2149</v>
      </c>
      <c r="Q220" s="248"/>
      <c r="R220" s="5">
        <v>270000</v>
      </c>
      <c r="S220" s="5">
        <v>230000</v>
      </c>
      <c r="T220" s="14">
        <v>118000</v>
      </c>
      <c r="U220" s="14">
        <v>102000</v>
      </c>
      <c r="V220" s="14">
        <v>0</v>
      </c>
      <c r="W220" s="14">
        <v>0</v>
      </c>
      <c r="X220" s="14">
        <v>0</v>
      </c>
      <c r="Y220" s="14">
        <v>0</v>
      </c>
      <c r="Z220" s="14">
        <v>0</v>
      </c>
      <c r="AA220" s="14">
        <v>0</v>
      </c>
      <c r="AB220" s="14">
        <v>0</v>
      </c>
      <c r="AC220" s="14">
        <v>0</v>
      </c>
      <c r="AD220" s="14">
        <v>0</v>
      </c>
      <c r="AE220" s="14">
        <v>0</v>
      </c>
      <c r="AF220" s="1">
        <v>0</v>
      </c>
      <c r="AG220" s="14">
        <v>0</v>
      </c>
      <c r="AH220" s="14">
        <v>600000</v>
      </c>
      <c r="AI220" s="14">
        <v>720000</v>
      </c>
      <c r="AJ220" s="14">
        <v>0</v>
      </c>
      <c r="AK220" s="14">
        <v>0</v>
      </c>
      <c r="AL220" s="14">
        <v>0</v>
      </c>
      <c r="AM220" s="14">
        <v>0</v>
      </c>
      <c r="AN220" s="14">
        <v>0</v>
      </c>
      <c r="AO220" s="14">
        <v>0</v>
      </c>
      <c r="AP220" s="14">
        <v>0</v>
      </c>
      <c r="AQ220" s="14">
        <v>0</v>
      </c>
      <c r="AR220" s="14">
        <v>0</v>
      </c>
      <c r="AS220" s="14">
        <v>0</v>
      </c>
      <c r="AT220" s="14">
        <v>0</v>
      </c>
      <c r="AU220" s="14">
        <v>0</v>
      </c>
      <c r="AV220" s="14">
        <v>27000</v>
      </c>
      <c r="AW220" s="14">
        <v>26000</v>
      </c>
      <c r="AX220" s="14">
        <v>0</v>
      </c>
      <c r="AY220" s="14">
        <v>0</v>
      </c>
      <c r="AZ220" s="14">
        <v>0</v>
      </c>
      <c r="BA220" s="14">
        <v>0</v>
      </c>
      <c r="BB220" s="14">
        <v>0</v>
      </c>
      <c r="BC220" s="14">
        <v>0</v>
      </c>
      <c r="BD220" s="14">
        <v>0</v>
      </c>
      <c r="BE220" s="14">
        <v>0</v>
      </c>
      <c r="BF220" s="14">
        <v>0</v>
      </c>
      <c r="BG220" s="14">
        <v>0</v>
      </c>
      <c r="BH220" s="14">
        <v>0</v>
      </c>
      <c r="BI220" s="14">
        <v>0</v>
      </c>
      <c r="BJ220" s="14">
        <v>0</v>
      </c>
      <c r="BK220" s="14">
        <v>0</v>
      </c>
      <c r="BL220" s="14">
        <v>0</v>
      </c>
      <c r="BM220" s="14">
        <v>0</v>
      </c>
      <c r="BN220" s="14">
        <v>0</v>
      </c>
      <c r="BO220" s="14">
        <v>0</v>
      </c>
      <c r="BP220" s="14">
        <v>0</v>
      </c>
      <c r="BQ220" s="14">
        <v>0</v>
      </c>
      <c r="BR220" s="14">
        <v>0</v>
      </c>
      <c r="BS220" s="14">
        <v>0</v>
      </c>
      <c r="BT220" s="14">
        <v>0</v>
      </c>
      <c r="BU220" s="14">
        <v>0</v>
      </c>
      <c r="BV220" s="14">
        <v>0</v>
      </c>
      <c r="BW220" s="14">
        <v>0</v>
      </c>
      <c r="BX220" s="14">
        <v>0</v>
      </c>
      <c r="BY220" s="14">
        <v>0</v>
      </c>
      <c r="BZ220" s="14">
        <v>0</v>
      </c>
      <c r="CA220" s="14">
        <v>0</v>
      </c>
      <c r="CB220" s="14">
        <v>0</v>
      </c>
      <c r="CC220" s="14">
        <v>0</v>
      </c>
    </row>
    <row r="221" spans="1:87" s="114" customFormat="1" ht="31.5">
      <c r="A221" s="18">
        <v>216</v>
      </c>
      <c r="B221" s="18" t="s">
        <v>1145</v>
      </c>
      <c r="C221" s="18">
        <v>1417</v>
      </c>
      <c r="D221" s="50" t="s">
        <v>51</v>
      </c>
      <c r="E221" s="33" t="s">
        <v>41</v>
      </c>
      <c r="F221" s="776" t="s">
        <v>331</v>
      </c>
      <c r="G221" s="776" t="s">
        <v>284</v>
      </c>
      <c r="H221" s="779">
        <v>3</v>
      </c>
      <c r="I221" s="776" t="s">
        <v>204</v>
      </c>
      <c r="J221" s="2">
        <f t="shared" si="19"/>
        <v>20000</v>
      </c>
      <c r="K221" s="2">
        <v>2250</v>
      </c>
      <c r="L221" s="2">
        <f t="shared" si="20"/>
        <v>20000</v>
      </c>
      <c r="M221" s="2">
        <f t="shared" si="16"/>
        <v>450000</v>
      </c>
      <c r="N221" s="2">
        <f t="shared" si="21"/>
        <v>45000000</v>
      </c>
      <c r="O221" s="246">
        <v>0</v>
      </c>
      <c r="P221" s="247" t="s">
        <v>2260</v>
      </c>
      <c r="Q221" s="248" t="s">
        <v>2264</v>
      </c>
      <c r="R221" s="5">
        <v>0</v>
      </c>
      <c r="S221" s="5">
        <v>0</v>
      </c>
      <c r="T221" s="14">
        <v>0</v>
      </c>
      <c r="U221" s="14">
        <v>0</v>
      </c>
      <c r="V221" s="14">
        <v>0</v>
      </c>
      <c r="W221" s="14">
        <v>0</v>
      </c>
      <c r="X221" s="14">
        <v>0</v>
      </c>
      <c r="Y221" s="14">
        <v>0</v>
      </c>
      <c r="Z221" s="14">
        <v>0</v>
      </c>
      <c r="AA221" s="14">
        <v>0</v>
      </c>
      <c r="AB221" s="14">
        <v>0</v>
      </c>
      <c r="AC221" s="14">
        <v>0</v>
      </c>
      <c r="AD221" s="14">
        <v>0</v>
      </c>
      <c r="AE221" s="14">
        <v>0</v>
      </c>
      <c r="AF221" s="1">
        <v>0</v>
      </c>
      <c r="AG221" s="14">
        <v>0</v>
      </c>
      <c r="AH221" s="14">
        <v>0</v>
      </c>
      <c r="AI221" s="14">
        <v>0</v>
      </c>
      <c r="AJ221" s="14">
        <v>0</v>
      </c>
      <c r="AK221" s="14">
        <v>0</v>
      </c>
      <c r="AL221" s="14">
        <v>0</v>
      </c>
      <c r="AM221" s="14">
        <v>0</v>
      </c>
      <c r="AN221" s="14">
        <v>0</v>
      </c>
      <c r="AO221" s="14">
        <v>0</v>
      </c>
      <c r="AP221" s="14">
        <v>0</v>
      </c>
      <c r="AQ221" s="14">
        <v>0</v>
      </c>
      <c r="AR221" s="14">
        <v>0</v>
      </c>
      <c r="AS221" s="14">
        <v>0</v>
      </c>
      <c r="AT221" s="14">
        <v>0</v>
      </c>
      <c r="AU221" s="14">
        <v>0</v>
      </c>
      <c r="AV221" s="14">
        <v>10800</v>
      </c>
      <c r="AW221" s="14">
        <v>9200</v>
      </c>
      <c r="AX221" s="14">
        <v>0</v>
      </c>
      <c r="AY221" s="14">
        <v>0</v>
      </c>
      <c r="AZ221" s="14">
        <v>0</v>
      </c>
      <c r="BA221" s="14">
        <v>0</v>
      </c>
      <c r="BB221" s="14">
        <v>0</v>
      </c>
      <c r="BC221" s="14">
        <v>0</v>
      </c>
      <c r="BD221" s="14">
        <v>0</v>
      </c>
      <c r="BE221" s="14">
        <v>0</v>
      </c>
      <c r="BF221" s="14">
        <v>0</v>
      </c>
      <c r="BG221" s="14">
        <v>0</v>
      </c>
      <c r="BH221" s="14">
        <v>0</v>
      </c>
      <c r="BI221" s="14">
        <v>0</v>
      </c>
      <c r="BJ221" s="14">
        <v>0</v>
      </c>
      <c r="BK221" s="14">
        <v>0</v>
      </c>
      <c r="BL221" s="14">
        <v>0</v>
      </c>
      <c r="BM221" s="14">
        <v>0</v>
      </c>
      <c r="BN221" s="14">
        <v>0</v>
      </c>
      <c r="BO221" s="14">
        <v>0</v>
      </c>
      <c r="BP221" s="14">
        <v>0</v>
      </c>
      <c r="BQ221" s="14">
        <v>0</v>
      </c>
      <c r="BR221" s="14">
        <v>0</v>
      </c>
      <c r="BS221" s="14">
        <v>0</v>
      </c>
      <c r="BT221" s="14">
        <v>0</v>
      </c>
      <c r="BU221" s="14">
        <v>0</v>
      </c>
      <c r="BV221" s="14">
        <v>0</v>
      </c>
      <c r="BW221" s="14">
        <v>0</v>
      </c>
      <c r="BX221" s="14">
        <v>0</v>
      </c>
      <c r="BY221" s="14">
        <v>0</v>
      </c>
      <c r="BZ221" s="14">
        <v>0</v>
      </c>
      <c r="CA221" s="14">
        <v>0</v>
      </c>
      <c r="CB221" s="14">
        <v>0</v>
      </c>
      <c r="CC221" s="14">
        <v>0</v>
      </c>
    </row>
    <row r="222" spans="1:87" s="114" customFormat="1" ht="31.5">
      <c r="A222" s="18">
        <v>217</v>
      </c>
      <c r="B222" s="18" t="s">
        <v>1146</v>
      </c>
      <c r="C222" s="18">
        <v>1498</v>
      </c>
      <c r="D222" s="32" t="s">
        <v>123</v>
      </c>
      <c r="E222" s="33" t="s">
        <v>111</v>
      </c>
      <c r="F222" s="776" t="s">
        <v>331</v>
      </c>
      <c r="G222" s="776" t="s">
        <v>196</v>
      </c>
      <c r="H222" s="779">
        <v>3</v>
      </c>
      <c r="I222" s="776" t="s">
        <v>204</v>
      </c>
      <c r="J222" s="2">
        <f t="shared" si="19"/>
        <v>107000</v>
      </c>
      <c r="K222" s="2">
        <v>160</v>
      </c>
      <c r="L222" s="2">
        <f t="shared" si="20"/>
        <v>107000</v>
      </c>
      <c r="M222" s="2">
        <f t="shared" si="16"/>
        <v>171200</v>
      </c>
      <c r="N222" s="2">
        <f t="shared" si="21"/>
        <v>17120000</v>
      </c>
      <c r="O222" s="246">
        <v>189</v>
      </c>
      <c r="P222" s="788" t="s">
        <v>2149</v>
      </c>
      <c r="Q222" s="248"/>
      <c r="R222" s="5">
        <v>0</v>
      </c>
      <c r="S222" s="5">
        <v>0</v>
      </c>
      <c r="T222" s="14">
        <v>52500</v>
      </c>
      <c r="U222" s="14">
        <v>47500</v>
      </c>
      <c r="V222" s="14">
        <v>0</v>
      </c>
      <c r="W222" s="14">
        <v>0</v>
      </c>
      <c r="X222" s="14">
        <v>0</v>
      </c>
      <c r="Y222" s="14">
        <v>0</v>
      </c>
      <c r="Z222" s="14">
        <v>2700</v>
      </c>
      <c r="AA222" s="14">
        <v>3300</v>
      </c>
      <c r="AB222" s="14">
        <v>0</v>
      </c>
      <c r="AC222" s="14">
        <v>0</v>
      </c>
      <c r="AD222" s="14">
        <v>0</v>
      </c>
      <c r="AE222" s="14">
        <v>0</v>
      </c>
      <c r="AF222" s="1">
        <v>0</v>
      </c>
      <c r="AG222" s="14">
        <v>0</v>
      </c>
      <c r="AH222" s="14">
        <v>0</v>
      </c>
      <c r="AI222" s="14">
        <v>0</v>
      </c>
      <c r="AJ222" s="14">
        <v>0</v>
      </c>
      <c r="AK222" s="14">
        <v>0</v>
      </c>
      <c r="AL222" s="14">
        <v>0</v>
      </c>
      <c r="AM222" s="14">
        <v>0</v>
      </c>
      <c r="AN222" s="14">
        <v>0</v>
      </c>
      <c r="AO222" s="14">
        <v>0</v>
      </c>
      <c r="AP222" s="14">
        <v>0</v>
      </c>
      <c r="AQ222" s="14">
        <v>0</v>
      </c>
      <c r="AR222" s="14">
        <v>0</v>
      </c>
      <c r="AS222" s="14">
        <v>0</v>
      </c>
      <c r="AT222" s="14">
        <v>0</v>
      </c>
      <c r="AU222" s="14">
        <v>0</v>
      </c>
      <c r="AV222" s="14">
        <v>0</v>
      </c>
      <c r="AW222" s="14">
        <v>0</v>
      </c>
      <c r="AX222" s="14">
        <v>0</v>
      </c>
      <c r="AY222" s="14">
        <v>0</v>
      </c>
      <c r="AZ222" s="14">
        <v>0</v>
      </c>
      <c r="BA222" s="14">
        <v>0</v>
      </c>
      <c r="BB222" s="14">
        <v>0</v>
      </c>
      <c r="BC222" s="14">
        <v>0</v>
      </c>
      <c r="BD222" s="14">
        <v>0</v>
      </c>
      <c r="BE222" s="14">
        <v>0</v>
      </c>
      <c r="BF222" s="14">
        <v>0</v>
      </c>
      <c r="BG222" s="14">
        <v>0</v>
      </c>
      <c r="BH222" s="14">
        <v>0</v>
      </c>
      <c r="BI222" s="14">
        <v>0</v>
      </c>
      <c r="BJ222" s="14">
        <v>0</v>
      </c>
      <c r="BK222" s="14">
        <v>0</v>
      </c>
      <c r="BL222" s="14">
        <v>0</v>
      </c>
      <c r="BM222" s="14">
        <v>0</v>
      </c>
      <c r="BN222" s="14">
        <v>0</v>
      </c>
      <c r="BO222" s="14">
        <v>0</v>
      </c>
      <c r="BP222" s="14">
        <v>0</v>
      </c>
      <c r="BQ222" s="14">
        <v>0</v>
      </c>
      <c r="BR222" s="14">
        <v>0</v>
      </c>
      <c r="BS222" s="14">
        <v>0</v>
      </c>
      <c r="BT222" s="14">
        <v>0</v>
      </c>
      <c r="BU222" s="14">
        <v>0</v>
      </c>
      <c r="BV222" s="14">
        <v>0</v>
      </c>
      <c r="BW222" s="14">
        <v>0</v>
      </c>
      <c r="BX222" s="14">
        <v>0</v>
      </c>
      <c r="BY222" s="14">
        <v>0</v>
      </c>
      <c r="BZ222" s="14">
        <v>500</v>
      </c>
      <c r="CA222" s="14">
        <v>500</v>
      </c>
      <c r="CB222" s="14">
        <v>0</v>
      </c>
      <c r="CC222" s="14">
        <v>0</v>
      </c>
    </row>
    <row r="223" spans="1:87" s="30" customFormat="1" ht="47.25">
      <c r="A223" s="18">
        <v>218</v>
      </c>
      <c r="B223" s="18" t="s">
        <v>938</v>
      </c>
      <c r="C223" s="18">
        <v>1495</v>
      </c>
      <c r="D223" s="32" t="s">
        <v>123</v>
      </c>
      <c r="E223" s="33" t="s">
        <v>111</v>
      </c>
      <c r="F223" s="776" t="s">
        <v>331</v>
      </c>
      <c r="G223" s="776" t="s">
        <v>199</v>
      </c>
      <c r="H223" s="779">
        <v>3</v>
      </c>
      <c r="I223" s="776" t="s">
        <v>204</v>
      </c>
      <c r="J223" s="2">
        <f>SUM(R223:CC223)</f>
        <v>1654000</v>
      </c>
      <c r="K223" s="13">
        <v>1200</v>
      </c>
      <c r="L223" s="2">
        <f>SUM(R223:CC223)</f>
        <v>1654000</v>
      </c>
      <c r="M223" s="2">
        <f>N223*0.01</f>
        <v>19848000</v>
      </c>
      <c r="N223" s="2">
        <f>L223*K223</f>
        <v>1984800000</v>
      </c>
      <c r="O223" s="243"/>
      <c r="P223" s="788" t="s">
        <v>4562</v>
      </c>
      <c r="Q223" s="242"/>
      <c r="R223" s="5">
        <v>0</v>
      </c>
      <c r="S223" s="5">
        <v>0</v>
      </c>
      <c r="T223" s="14">
        <v>52500</v>
      </c>
      <c r="U223" s="14">
        <v>47500</v>
      </c>
      <c r="V223" s="14">
        <v>6500</v>
      </c>
      <c r="W223" s="14">
        <v>5500</v>
      </c>
      <c r="X223" s="14">
        <v>0</v>
      </c>
      <c r="Y223" s="14">
        <v>0</v>
      </c>
      <c r="Z223" s="14">
        <v>0</v>
      </c>
      <c r="AA223" s="14">
        <v>0</v>
      </c>
      <c r="AB223" s="14">
        <v>0</v>
      </c>
      <c r="AC223" s="14">
        <v>0</v>
      </c>
      <c r="AD223" s="14">
        <v>0</v>
      </c>
      <c r="AE223" s="14">
        <v>0</v>
      </c>
      <c r="AF223" s="1">
        <v>0</v>
      </c>
      <c r="AG223" s="14">
        <v>0</v>
      </c>
      <c r="AH223" s="14">
        <v>420000</v>
      </c>
      <c r="AI223" s="14">
        <v>440000</v>
      </c>
      <c r="AJ223" s="14">
        <v>0</v>
      </c>
      <c r="AK223" s="14">
        <v>0</v>
      </c>
      <c r="AL223" s="14">
        <v>50000</v>
      </c>
      <c r="AM223" s="14">
        <v>50000</v>
      </c>
      <c r="AN223" s="14">
        <v>60000</v>
      </c>
      <c r="AO223" s="14">
        <v>60000</v>
      </c>
      <c r="AP223" s="14">
        <v>6500</v>
      </c>
      <c r="AQ223" s="14">
        <v>5500</v>
      </c>
      <c r="AR223" s="14">
        <v>0</v>
      </c>
      <c r="AS223" s="14">
        <v>0</v>
      </c>
      <c r="AT223" s="14">
        <v>0</v>
      </c>
      <c r="AU223" s="14">
        <v>0</v>
      </c>
      <c r="AV223" s="14">
        <v>22500</v>
      </c>
      <c r="AW223" s="14">
        <v>27500</v>
      </c>
      <c r="AX223" s="14">
        <v>0</v>
      </c>
      <c r="AY223" s="14">
        <v>0</v>
      </c>
      <c r="AZ223" s="14">
        <v>0</v>
      </c>
      <c r="BA223" s="14">
        <v>0</v>
      </c>
      <c r="BB223" s="14">
        <v>0</v>
      </c>
      <c r="BC223" s="14">
        <v>0</v>
      </c>
      <c r="BD223" s="273">
        <v>0</v>
      </c>
      <c r="BE223" s="273">
        <v>0</v>
      </c>
      <c r="BF223" s="14">
        <v>217000</v>
      </c>
      <c r="BG223" s="14">
        <v>183000</v>
      </c>
      <c r="BH223" s="14">
        <v>0</v>
      </c>
      <c r="BI223" s="14">
        <v>0</v>
      </c>
      <c r="BJ223" s="14">
        <v>0</v>
      </c>
      <c r="BK223" s="14">
        <v>0</v>
      </c>
      <c r="BL223" s="14">
        <v>0</v>
      </c>
      <c r="BM223" s="14">
        <v>0</v>
      </c>
      <c r="BN223" s="14">
        <v>0</v>
      </c>
      <c r="BO223" s="14">
        <v>0</v>
      </c>
      <c r="BP223" s="14">
        <v>0</v>
      </c>
      <c r="BQ223" s="14">
        <v>0</v>
      </c>
      <c r="BR223" s="14">
        <v>0</v>
      </c>
      <c r="BS223" s="14">
        <v>0</v>
      </c>
      <c r="BT223" s="14">
        <v>0</v>
      </c>
      <c r="BU223" s="14">
        <v>0</v>
      </c>
      <c r="BV223" s="14">
        <v>0</v>
      </c>
      <c r="BW223" s="14">
        <v>0</v>
      </c>
      <c r="BX223" s="14">
        <v>0</v>
      </c>
      <c r="BY223" s="14">
        <v>0</v>
      </c>
      <c r="BZ223" s="14">
        <v>0</v>
      </c>
      <c r="CA223" s="14">
        <v>0</v>
      </c>
      <c r="CB223" s="14">
        <v>0</v>
      </c>
      <c r="CC223" s="14">
        <v>0</v>
      </c>
    </row>
    <row r="224" spans="1:87" s="30" customFormat="1" ht="47.25">
      <c r="A224" s="18">
        <v>219</v>
      </c>
      <c r="B224" s="18" t="s">
        <v>939</v>
      </c>
      <c r="C224" s="18">
        <v>1500</v>
      </c>
      <c r="D224" s="32" t="s">
        <v>123</v>
      </c>
      <c r="E224" s="33" t="s">
        <v>262</v>
      </c>
      <c r="F224" s="776" t="s">
        <v>331</v>
      </c>
      <c r="G224" s="776" t="s">
        <v>28</v>
      </c>
      <c r="H224" s="779">
        <v>3</v>
      </c>
      <c r="I224" s="776" t="s">
        <v>204</v>
      </c>
      <c r="J224" s="2">
        <f>SUM(R224:CC224)</f>
        <v>706000</v>
      </c>
      <c r="K224" s="13">
        <v>1900</v>
      </c>
      <c r="L224" s="2">
        <f>SUM(R224:CC224)</f>
        <v>706000</v>
      </c>
      <c r="M224" s="2">
        <f>N224*0.01</f>
        <v>13414000</v>
      </c>
      <c r="N224" s="2">
        <f>L224*K224</f>
        <v>1341400000</v>
      </c>
      <c r="O224" s="243"/>
      <c r="P224" s="788" t="s">
        <v>4562</v>
      </c>
      <c r="Q224" s="242"/>
      <c r="R224" s="5">
        <v>0</v>
      </c>
      <c r="S224" s="5">
        <v>0</v>
      </c>
      <c r="T224" s="14">
        <v>162500</v>
      </c>
      <c r="U224" s="14">
        <v>137500</v>
      </c>
      <c r="V224" s="14">
        <v>0</v>
      </c>
      <c r="W224" s="14">
        <v>0</v>
      </c>
      <c r="X224" s="14">
        <v>5000</v>
      </c>
      <c r="Y224" s="14">
        <v>5000</v>
      </c>
      <c r="Z224" s="14">
        <v>0</v>
      </c>
      <c r="AA224" s="14">
        <v>0</v>
      </c>
      <c r="AB224" s="14">
        <v>0</v>
      </c>
      <c r="AC224" s="14">
        <v>0</v>
      </c>
      <c r="AD224" s="14">
        <v>0</v>
      </c>
      <c r="AE224" s="14">
        <v>0</v>
      </c>
      <c r="AF224" s="1">
        <v>0</v>
      </c>
      <c r="AG224" s="14">
        <v>0</v>
      </c>
      <c r="AH224" s="14">
        <v>0</v>
      </c>
      <c r="AI224" s="14">
        <v>0</v>
      </c>
      <c r="AJ224" s="14">
        <v>100000</v>
      </c>
      <c r="AK224" s="14">
        <v>100000</v>
      </c>
      <c r="AL224" s="14">
        <v>0</v>
      </c>
      <c r="AM224" s="14">
        <v>0</v>
      </c>
      <c r="AN224" s="14">
        <v>40000</v>
      </c>
      <c r="AO224" s="14">
        <v>40000</v>
      </c>
      <c r="AP224" s="14">
        <v>0</v>
      </c>
      <c r="AQ224" s="14">
        <v>0</v>
      </c>
      <c r="AR224" s="14">
        <v>0</v>
      </c>
      <c r="AS224" s="14">
        <v>0</v>
      </c>
      <c r="AT224" s="14">
        <v>0</v>
      </c>
      <c r="AU224" s="14">
        <v>0</v>
      </c>
      <c r="AV224" s="37">
        <v>11000</v>
      </c>
      <c r="AW224" s="37">
        <v>11000</v>
      </c>
      <c r="AX224" s="14">
        <v>0</v>
      </c>
      <c r="AY224" s="14">
        <v>0</v>
      </c>
      <c r="AZ224" s="14">
        <v>0</v>
      </c>
      <c r="BA224" s="14">
        <v>0</v>
      </c>
      <c r="BB224" s="14">
        <v>0</v>
      </c>
      <c r="BC224" s="14">
        <v>0</v>
      </c>
      <c r="BD224" s="273">
        <v>0</v>
      </c>
      <c r="BE224" s="273">
        <v>0</v>
      </c>
      <c r="BF224" s="14">
        <v>0</v>
      </c>
      <c r="BG224" s="14">
        <v>0</v>
      </c>
      <c r="BH224" s="14">
        <v>0</v>
      </c>
      <c r="BI224" s="14">
        <v>0</v>
      </c>
      <c r="BJ224" s="14">
        <v>0</v>
      </c>
      <c r="BK224" s="14">
        <v>0</v>
      </c>
      <c r="BL224" s="14">
        <v>0</v>
      </c>
      <c r="BM224" s="14">
        <v>0</v>
      </c>
      <c r="BN224" s="14">
        <v>0</v>
      </c>
      <c r="BO224" s="14">
        <v>0</v>
      </c>
      <c r="BP224" s="14">
        <v>0</v>
      </c>
      <c r="BQ224" s="14">
        <v>0</v>
      </c>
      <c r="BR224" s="37">
        <v>42000</v>
      </c>
      <c r="BS224" s="37">
        <v>52000</v>
      </c>
      <c r="BT224" s="14">
        <v>0</v>
      </c>
      <c r="BU224" s="14">
        <v>0</v>
      </c>
      <c r="BV224" s="14">
        <v>0</v>
      </c>
      <c r="BW224" s="14">
        <v>0</v>
      </c>
      <c r="BX224" s="14">
        <v>0</v>
      </c>
      <c r="BY224" s="14">
        <v>0</v>
      </c>
      <c r="BZ224" s="14">
        <v>0</v>
      </c>
      <c r="CA224" s="14">
        <v>0</v>
      </c>
      <c r="CB224" s="14">
        <v>0</v>
      </c>
      <c r="CC224" s="14">
        <v>0</v>
      </c>
    </row>
    <row r="225" spans="1:81" s="114" customFormat="1" ht="31.5">
      <c r="A225" s="18">
        <v>220</v>
      </c>
      <c r="B225" s="18" t="s">
        <v>1147</v>
      </c>
      <c r="C225" s="18">
        <v>1713</v>
      </c>
      <c r="D225" s="33" t="s">
        <v>667</v>
      </c>
      <c r="E225" s="33" t="s">
        <v>24</v>
      </c>
      <c r="F225" s="776" t="s">
        <v>331</v>
      </c>
      <c r="G225" s="776" t="s">
        <v>28</v>
      </c>
      <c r="H225" s="779">
        <v>3</v>
      </c>
      <c r="I225" s="776" t="s">
        <v>204</v>
      </c>
      <c r="J225" s="2">
        <f>SUM(R225:CC225)</f>
        <v>557050</v>
      </c>
      <c r="K225" s="2">
        <v>1700</v>
      </c>
      <c r="L225" s="2">
        <f>SUM(R225:CC225)</f>
        <v>557050</v>
      </c>
      <c r="M225" s="2">
        <f>N225*0.01</f>
        <v>9469850</v>
      </c>
      <c r="N225" s="2">
        <f>L225*K225</f>
        <v>946985000</v>
      </c>
      <c r="O225" s="246">
        <v>0</v>
      </c>
      <c r="P225" s="247" t="s">
        <v>2260</v>
      </c>
      <c r="Q225" s="248"/>
      <c r="R225" s="5">
        <v>0</v>
      </c>
      <c r="S225" s="5">
        <v>0</v>
      </c>
      <c r="T225" s="14">
        <v>0</v>
      </c>
      <c r="U225" s="14">
        <v>0</v>
      </c>
      <c r="V225" s="14">
        <v>0</v>
      </c>
      <c r="W225" s="14">
        <v>0</v>
      </c>
      <c r="X225" s="14">
        <v>0</v>
      </c>
      <c r="Y225" s="14">
        <v>0</v>
      </c>
      <c r="Z225" s="14">
        <v>0</v>
      </c>
      <c r="AA225" s="14">
        <v>0</v>
      </c>
      <c r="AB225" s="14">
        <v>30</v>
      </c>
      <c r="AC225" s="14">
        <v>20</v>
      </c>
      <c r="AD225" s="14">
        <v>0</v>
      </c>
      <c r="AE225" s="14">
        <v>0</v>
      </c>
      <c r="AF225" s="1">
        <v>0</v>
      </c>
      <c r="AG225" s="14">
        <v>0</v>
      </c>
      <c r="AH225" s="14">
        <v>0</v>
      </c>
      <c r="AI225" s="14">
        <v>0</v>
      </c>
      <c r="AJ225" s="14">
        <v>0</v>
      </c>
      <c r="AK225" s="14">
        <v>0</v>
      </c>
      <c r="AL225" s="14">
        <v>200000</v>
      </c>
      <c r="AM225" s="14">
        <v>200000</v>
      </c>
      <c r="AN225" s="14">
        <v>0</v>
      </c>
      <c r="AO225" s="14">
        <v>0</v>
      </c>
      <c r="AP225" s="14">
        <v>19500</v>
      </c>
      <c r="AQ225" s="14">
        <v>16500</v>
      </c>
      <c r="AR225" s="14">
        <v>17000</v>
      </c>
      <c r="AS225" s="14">
        <v>15000</v>
      </c>
      <c r="AT225" s="14">
        <v>0</v>
      </c>
      <c r="AU225" s="14">
        <v>0</v>
      </c>
      <c r="AV225" s="14">
        <v>22000</v>
      </c>
      <c r="AW225" s="14">
        <v>23000</v>
      </c>
      <c r="AX225" s="14">
        <v>0</v>
      </c>
      <c r="AY225" s="14">
        <v>0</v>
      </c>
      <c r="AZ225" s="14">
        <v>0</v>
      </c>
      <c r="BA225" s="14">
        <v>0</v>
      </c>
      <c r="BB225" s="14">
        <v>0</v>
      </c>
      <c r="BC225" s="14">
        <v>0</v>
      </c>
      <c r="BD225" s="14">
        <v>0</v>
      </c>
      <c r="BE225" s="14">
        <v>0</v>
      </c>
      <c r="BF225" s="14">
        <v>0</v>
      </c>
      <c r="BG225" s="14">
        <v>0</v>
      </c>
      <c r="BH225" s="14">
        <v>0</v>
      </c>
      <c r="BI225" s="14">
        <v>0</v>
      </c>
      <c r="BJ225" s="14">
        <v>0</v>
      </c>
      <c r="BK225" s="14">
        <v>0</v>
      </c>
      <c r="BL225" s="14">
        <v>0</v>
      </c>
      <c r="BM225" s="14">
        <v>0</v>
      </c>
      <c r="BN225" s="14">
        <v>21000</v>
      </c>
      <c r="BO225" s="14">
        <v>23000</v>
      </c>
      <c r="BP225" s="14">
        <v>0</v>
      </c>
      <c r="BQ225" s="14">
        <v>0</v>
      </c>
      <c r="BR225" s="14">
        <v>0</v>
      </c>
      <c r="BS225" s="14">
        <v>0</v>
      </c>
      <c r="BT225" s="14">
        <v>0</v>
      </c>
      <c r="BU225" s="14">
        <v>0</v>
      </c>
      <c r="BV225" s="14">
        <v>0</v>
      </c>
      <c r="BW225" s="14">
        <v>0</v>
      </c>
      <c r="BX225" s="14">
        <v>0</v>
      </c>
      <c r="BY225" s="14">
        <v>0</v>
      </c>
      <c r="BZ225" s="14">
        <v>0</v>
      </c>
      <c r="CA225" s="14">
        <v>0</v>
      </c>
      <c r="CB225" s="14">
        <v>0</v>
      </c>
      <c r="CC225" s="14">
        <v>0</v>
      </c>
    </row>
    <row r="226" spans="1:81" s="114" customFormat="1">
      <c r="A226" s="18">
        <v>221</v>
      </c>
      <c r="B226" s="18"/>
      <c r="C226" s="35"/>
      <c r="D226" s="36" t="s">
        <v>4559</v>
      </c>
      <c r="E226" s="36" t="s">
        <v>85</v>
      </c>
      <c r="F226" s="11" t="s">
        <v>332</v>
      </c>
      <c r="G226" s="11" t="s">
        <v>428</v>
      </c>
      <c r="H226" s="779">
        <v>3</v>
      </c>
      <c r="I226" s="779" t="s">
        <v>190</v>
      </c>
      <c r="J226" s="2"/>
      <c r="K226" s="7"/>
      <c r="L226" s="2"/>
      <c r="M226" s="2"/>
      <c r="N226" s="2"/>
      <c r="O226" s="246"/>
      <c r="P226" s="794" t="s">
        <v>4560</v>
      </c>
      <c r="Q226" s="740">
        <v>6993</v>
      </c>
      <c r="R226" s="7"/>
      <c r="S226" s="7"/>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row>
    <row r="227" spans="1:81" s="38" customFormat="1" ht="29.25" customHeight="1">
      <c r="A227" s="18">
        <v>222</v>
      </c>
      <c r="B227" s="7" t="s">
        <v>967</v>
      </c>
      <c r="C227" s="36"/>
      <c r="D227" s="60" t="s">
        <v>226</v>
      </c>
      <c r="E227" s="36" t="s">
        <v>111</v>
      </c>
      <c r="F227" s="11" t="s">
        <v>331</v>
      </c>
      <c r="G227" s="779" t="s">
        <v>143</v>
      </c>
      <c r="H227" s="792">
        <v>4</v>
      </c>
      <c r="I227" s="47" t="s">
        <v>204</v>
      </c>
      <c r="J227" s="9">
        <f t="shared" ref="J227:J258" si="22">SUM(R227:CC227)</f>
        <v>2682000</v>
      </c>
      <c r="K227" s="43">
        <v>326</v>
      </c>
      <c r="L227" s="9">
        <f t="shared" ref="L227:L290" si="23">SUM(R227:CC227)</f>
        <v>2682000</v>
      </c>
      <c r="M227" s="9">
        <f t="shared" ref="M227:M290" si="24">N227*0.01</f>
        <v>8743320</v>
      </c>
      <c r="N227" s="9">
        <f t="shared" ref="N227:N290" si="25">K227*L227</f>
        <v>874332000</v>
      </c>
      <c r="O227" s="245">
        <v>378</v>
      </c>
      <c r="P227" s="788" t="s">
        <v>2149</v>
      </c>
      <c r="Q227" s="242"/>
      <c r="R227" s="67">
        <v>16000</v>
      </c>
      <c r="S227" s="67">
        <v>14000</v>
      </c>
      <c r="T227" s="67">
        <v>115000</v>
      </c>
      <c r="U227" s="67">
        <v>85000</v>
      </c>
      <c r="V227" s="43"/>
      <c r="W227" s="43"/>
      <c r="X227" s="43">
        <v>11000</v>
      </c>
      <c r="Y227" s="43">
        <v>11000</v>
      </c>
      <c r="Z227" s="43"/>
      <c r="AA227" s="43"/>
      <c r="AB227" s="43"/>
      <c r="AC227" s="43"/>
      <c r="AD227" s="43"/>
      <c r="AE227" s="43"/>
      <c r="AF227" s="43"/>
      <c r="AG227" s="43"/>
      <c r="AH227" s="43"/>
      <c r="AI227" s="43"/>
      <c r="AJ227" s="43">
        <v>750000</v>
      </c>
      <c r="AK227" s="43">
        <v>750000</v>
      </c>
      <c r="AL227" s="43"/>
      <c r="AM227" s="43"/>
      <c r="AN227" s="43"/>
      <c r="AO227" s="43"/>
      <c r="AP227" s="43"/>
      <c r="AQ227" s="43"/>
      <c r="AR227" s="43"/>
      <c r="AS227" s="43"/>
      <c r="AT227" s="43"/>
      <c r="AU227" s="43"/>
      <c r="AV227" s="67">
        <v>441000</v>
      </c>
      <c r="AW227" s="67">
        <v>459000</v>
      </c>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v>17000</v>
      </c>
      <c r="CA227" s="43">
        <v>13000</v>
      </c>
      <c r="CB227" s="43"/>
      <c r="CC227" s="43"/>
    </row>
    <row r="228" spans="1:81" s="38" customFormat="1" ht="31.5">
      <c r="A228" s="18">
        <v>223</v>
      </c>
      <c r="B228" s="7" t="s">
        <v>968</v>
      </c>
      <c r="C228" s="45">
        <v>106</v>
      </c>
      <c r="D228" s="42" t="s">
        <v>434</v>
      </c>
      <c r="E228" s="44" t="s">
        <v>435</v>
      </c>
      <c r="F228" s="779" t="s">
        <v>331</v>
      </c>
      <c r="G228" s="779" t="s">
        <v>187</v>
      </c>
      <c r="H228" s="792">
        <v>4</v>
      </c>
      <c r="I228" s="779" t="s">
        <v>204</v>
      </c>
      <c r="J228" s="9">
        <f t="shared" si="22"/>
        <v>4800</v>
      </c>
      <c r="K228" s="43">
        <v>21800</v>
      </c>
      <c r="L228" s="9">
        <f t="shared" si="23"/>
        <v>4800</v>
      </c>
      <c r="M228" s="9">
        <f t="shared" si="24"/>
        <v>1046400</v>
      </c>
      <c r="N228" s="9">
        <f t="shared" si="25"/>
        <v>104640000</v>
      </c>
      <c r="O228" s="245">
        <v>0</v>
      </c>
      <c r="P228" s="242" t="s">
        <v>2252</v>
      </c>
      <c r="Q228" s="242"/>
      <c r="R228" s="67">
        <v>1300</v>
      </c>
      <c r="S228" s="67">
        <v>1100</v>
      </c>
      <c r="T228" s="67">
        <v>0</v>
      </c>
      <c r="U228" s="67">
        <v>0</v>
      </c>
      <c r="V228" s="67">
        <v>1300</v>
      </c>
      <c r="W228" s="67">
        <v>1100</v>
      </c>
      <c r="X228" s="67">
        <v>0</v>
      </c>
      <c r="Y228" s="67">
        <v>0</v>
      </c>
      <c r="Z228" s="67">
        <v>0</v>
      </c>
      <c r="AA228" s="67">
        <v>0</v>
      </c>
      <c r="AB228" s="67">
        <v>0</v>
      </c>
      <c r="AC228" s="67">
        <v>0</v>
      </c>
      <c r="AD228" s="67">
        <v>0</v>
      </c>
      <c r="AE228" s="67">
        <v>0</v>
      </c>
      <c r="AF228" s="104">
        <v>0</v>
      </c>
      <c r="AG228" s="67">
        <v>0</v>
      </c>
      <c r="AH228" s="67">
        <v>0</v>
      </c>
      <c r="AI228" s="67">
        <v>0</v>
      </c>
      <c r="AJ228" s="67">
        <v>0</v>
      </c>
      <c r="AK228" s="67">
        <v>0</v>
      </c>
      <c r="AL228" s="67">
        <v>0</v>
      </c>
      <c r="AM228" s="67">
        <v>0</v>
      </c>
      <c r="AN228" s="67">
        <v>0</v>
      </c>
      <c r="AO228" s="67">
        <v>0</v>
      </c>
      <c r="AP228" s="67">
        <v>0</v>
      </c>
      <c r="AQ228" s="67">
        <v>0</v>
      </c>
      <c r="AR228" s="67">
        <v>0</v>
      </c>
      <c r="AS228" s="67">
        <v>0</v>
      </c>
      <c r="AT228" s="67">
        <v>0</v>
      </c>
      <c r="AU228" s="67">
        <v>0</v>
      </c>
      <c r="AV228" s="67">
        <v>0</v>
      </c>
      <c r="AW228" s="67">
        <v>0</v>
      </c>
      <c r="AX228" s="67">
        <v>0</v>
      </c>
      <c r="AY228" s="67">
        <v>0</v>
      </c>
      <c r="AZ228" s="67">
        <v>0</v>
      </c>
      <c r="BA228" s="67">
        <v>0</v>
      </c>
      <c r="BB228" s="67">
        <v>0</v>
      </c>
      <c r="BC228" s="67">
        <v>0</v>
      </c>
      <c r="BD228" s="67">
        <v>0</v>
      </c>
      <c r="BE228" s="67">
        <v>0</v>
      </c>
      <c r="BF228" s="67">
        <v>0</v>
      </c>
      <c r="BG228" s="67">
        <v>0</v>
      </c>
      <c r="BH228" s="67">
        <v>0</v>
      </c>
      <c r="BI228" s="67">
        <v>0</v>
      </c>
      <c r="BJ228" s="67">
        <v>0</v>
      </c>
      <c r="BK228" s="67">
        <v>0</v>
      </c>
      <c r="BL228" s="67">
        <v>0</v>
      </c>
      <c r="BM228" s="67">
        <v>0</v>
      </c>
      <c r="BN228" s="67">
        <v>0</v>
      </c>
      <c r="BO228" s="67">
        <v>0</v>
      </c>
      <c r="BP228" s="67">
        <v>0</v>
      </c>
      <c r="BQ228" s="67">
        <v>0</v>
      </c>
      <c r="BR228" s="67">
        <v>0</v>
      </c>
      <c r="BS228" s="67">
        <v>0</v>
      </c>
      <c r="BT228" s="67">
        <v>0</v>
      </c>
      <c r="BU228" s="67">
        <v>0</v>
      </c>
      <c r="BV228" s="67">
        <v>0</v>
      </c>
      <c r="BW228" s="67">
        <v>0</v>
      </c>
      <c r="BX228" s="67">
        <v>0</v>
      </c>
      <c r="BY228" s="67">
        <v>0</v>
      </c>
      <c r="BZ228" s="67">
        <v>0</v>
      </c>
      <c r="CA228" s="67">
        <v>0</v>
      </c>
      <c r="CB228" s="67">
        <v>0</v>
      </c>
      <c r="CC228" s="67">
        <v>0</v>
      </c>
    </row>
    <row r="229" spans="1:81" s="38" customFormat="1" ht="31.5">
      <c r="A229" s="18">
        <v>224</v>
      </c>
      <c r="B229" s="7" t="s">
        <v>969</v>
      </c>
      <c r="C229" s="45">
        <v>115</v>
      </c>
      <c r="D229" s="42" t="s">
        <v>167</v>
      </c>
      <c r="E229" s="44" t="s">
        <v>146</v>
      </c>
      <c r="F229" s="779" t="s">
        <v>331</v>
      </c>
      <c r="G229" s="779" t="s">
        <v>187</v>
      </c>
      <c r="H229" s="792">
        <v>4</v>
      </c>
      <c r="I229" s="779" t="s">
        <v>204</v>
      </c>
      <c r="J229" s="9">
        <f t="shared" si="22"/>
        <v>471900</v>
      </c>
      <c r="K229" s="43">
        <v>314</v>
      </c>
      <c r="L229" s="9">
        <f t="shared" si="23"/>
        <v>471900</v>
      </c>
      <c r="M229" s="9">
        <f t="shared" si="24"/>
        <v>1481766</v>
      </c>
      <c r="N229" s="9">
        <f t="shared" si="25"/>
        <v>148176600</v>
      </c>
      <c r="O229" s="245">
        <v>494</v>
      </c>
      <c r="P229" s="788" t="s">
        <v>2149</v>
      </c>
      <c r="Q229" s="242"/>
      <c r="R229" s="67">
        <v>52500</v>
      </c>
      <c r="S229" s="67">
        <v>52500</v>
      </c>
      <c r="T229" s="67">
        <v>4300</v>
      </c>
      <c r="U229" s="67">
        <v>3700</v>
      </c>
      <c r="V229" s="67">
        <v>0</v>
      </c>
      <c r="W229" s="67">
        <v>0</v>
      </c>
      <c r="X229" s="67">
        <v>5000</v>
      </c>
      <c r="Y229" s="67">
        <v>5000</v>
      </c>
      <c r="Z229" s="67">
        <v>0</v>
      </c>
      <c r="AA229" s="67">
        <v>0</v>
      </c>
      <c r="AB229" s="67">
        <v>0</v>
      </c>
      <c r="AC229" s="67">
        <v>0</v>
      </c>
      <c r="AD229" s="67">
        <v>0</v>
      </c>
      <c r="AE229" s="67">
        <v>0</v>
      </c>
      <c r="AF229" s="104">
        <v>450</v>
      </c>
      <c r="AG229" s="67">
        <v>550</v>
      </c>
      <c r="AH229" s="67">
        <v>48000</v>
      </c>
      <c r="AI229" s="67">
        <v>48000</v>
      </c>
      <c r="AJ229" s="67">
        <v>35000</v>
      </c>
      <c r="AK229" s="67">
        <v>35000</v>
      </c>
      <c r="AL229" s="67">
        <v>0</v>
      </c>
      <c r="AM229" s="67">
        <v>0</v>
      </c>
      <c r="AN229" s="67">
        <v>5000</v>
      </c>
      <c r="AO229" s="67">
        <v>5000</v>
      </c>
      <c r="AP229" s="67">
        <v>0</v>
      </c>
      <c r="AQ229" s="67">
        <v>0</v>
      </c>
      <c r="AR229" s="67">
        <v>0</v>
      </c>
      <c r="AS229" s="67">
        <v>0</v>
      </c>
      <c r="AT229" s="67">
        <v>0</v>
      </c>
      <c r="AU229" s="67">
        <v>0</v>
      </c>
      <c r="AV229" s="67">
        <v>0</v>
      </c>
      <c r="AW229" s="67">
        <v>0</v>
      </c>
      <c r="AX229" s="67">
        <v>0</v>
      </c>
      <c r="AY229" s="67">
        <v>0</v>
      </c>
      <c r="AZ229" s="67">
        <v>0</v>
      </c>
      <c r="BA229" s="67">
        <v>0</v>
      </c>
      <c r="BB229" s="67">
        <v>0</v>
      </c>
      <c r="BC229" s="67">
        <v>0</v>
      </c>
      <c r="BD229" s="67">
        <v>0</v>
      </c>
      <c r="BE229" s="67">
        <v>0</v>
      </c>
      <c r="BF229" s="67">
        <v>20000</v>
      </c>
      <c r="BG229" s="67">
        <v>20000</v>
      </c>
      <c r="BH229" s="67">
        <v>0</v>
      </c>
      <c r="BI229" s="67">
        <v>0</v>
      </c>
      <c r="BJ229" s="67">
        <v>6300</v>
      </c>
      <c r="BK229" s="67">
        <v>8100</v>
      </c>
      <c r="BL229" s="67">
        <v>0</v>
      </c>
      <c r="BM229" s="67">
        <v>0</v>
      </c>
      <c r="BN229" s="67">
        <v>24000</v>
      </c>
      <c r="BO229" s="67">
        <v>27000</v>
      </c>
      <c r="BP229" s="67">
        <v>0</v>
      </c>
      <c r="BQ229" s="67">
        <v>0</v>
      </c>
      <c r="BR229" s="67">
        <v>25500</v>
      </c>
      <c r="BS229" s="67">
        <v>24500</v>
      </c>
      <c r="BT229" s="67">
        <v>1500</v>
      </c>
      <c r="BU229" s="67">
        <v>1500</v>
      </c>
      <c r="BV229" s="67">
        <v>6500</v>
      </c>
      <c r="BW229" s="67">
        <v>6500</v>
      </c>
      <c r="BX229" s="67">
        <v>0</v>
      </c>
      <c r="BY229" s="67">
        <v>0</v>
      </c>
      <c r="BZ229" s="67">
        <v>250</v>
      </c>
      <c r="CA229" s="67">
        <v>250</v>
      </c>
      <c r="CB229" s="67">
        <v>0</v>
      </c>
      <c r="CC229" s="67">
        <v>0</v>
      </c>
    </row>
    <row r="230" spans="1:81" s="38" customFormat="1" ht="31.5">
      <c r="A230" s="18">
        <v>225</v>
      </c>
      <c r="B230" s="7" t="s">
        <v>970</v>
      </c>
      <c r="C230" s="45">
        <v>136</v>
      </c>
      <c r="D230" s="42" t="s">
        <v>549</v>
      </c>
      <c r="E230" s="44" t="s">
        <v>269</v>
      </c>
      <c r="F230" s="779" t="s">
        <v>331</v>
      </c>
      <c r="G230" s="779" t="s">
        <v>187</v>
      </c>
      <c r="H230" s="792">
        <v>4</v>
      </c>
      <c r="I230" s="779" t="s">
        <v>204</v>
      </c>
      <c r="J230" s="9">
        <f t="shared" si="22"/>
        <v>1454600</v>
      </c>
      <c r="K230" s="43">
        <v>100</v>
      </c>
      <c r="L230" s="9">
        <f t="shared" si="23"/>
        <v>1454600</v>
      </c>
      <c r="M230" s="9">
        <f t="shared" si="24"/>
        <v>1454600</v>
      </c>
      <c r="N230" s="9">
        <f t="shared" si="25"/>
        <v>145460000</v>
      </c>
      <c r="O230" s="245">
        <v>145</v>
      </c>
      <c r="P230" s="788" t="s">
        <v>2149</v>
      </c>
      <c r="Q230" s="242"/>
      <c r="R230" s="67">
        <v>65000</v>
      </c>
      <c r="S230" s="67">
        <v>55000</v>
      </c>
      <c r="T230" s="67">
        <v>36000</v>
      </c>
      <c r="U230" s="67">
        <v>34000</v>
      </c>
      <c r="V230" s="67">
        <v>76000</v>
      </c>
      <c r="W230" s="67">
        <v>64000</v>
      </c>
      <c r="X230" s="67">
        <v>5000</v>
      </c>
      <c r="Y230" s="67">
        <v>5000</v>
      </c>
      <c r="Z230" s="67">
        <v>0</v>
      </c>
      <c r="AA230" s="67">
        <v>0</v>
      </c>
      <c r="AB230" s="67">
        <v>200</v>
      </c>
      <c r="AC230" s="67">
        <v>200</v>
      </c>
      <c r="AD230" s="67">
        <v>100</v>
      </c>
      <c r="AE230" s="67">
        <v>100</v>
      </c>
      <c r="AF230" s="104">
        <v>16000</v>
      </c>
      <c r="AG230" s="67">
        <v>16000</v>
      </c>
      <c r="AH230" s="67">
        <v>26000</v>
      </c>
      <c r="AI230" s="67">
        <v>32000</v>
      </c>
      <c r="AJ230" s="67">
        <v>7500</v>
      </c>
      <c r="AK230" s="67">
        <v>7500</v>
      </c>
      <c r="AL230" s="67">
        <v>188000</v>
      </c>
      <c r="AM230" s="67">
        <v>188500</v>
      </c>
      <c r="AN230" s="67">
        <v>0</v>
      </c>
      <c r="AO230" s="67">
        <v>0</v>
      </c>
      <c r="AP230" s="67">
        <v>0</v>
      </c>
      <c r="AQ230" s="67">
        <v>0</v>
      </c>
      <c r="AR230" s="67">
        <v>42000</v>
      </c>
      <c r="AS230" s="67">
        <v>38000</v>
      </c>
      <c r="AT230" s="67">
        <v>160000</v>
      </c>
      <c r="AU230" s="67">
        <v>200000</v>
      </c>
      <c r="AV230" s="67">
        <v>0</v>
      </c>
      <c r="AW230" s="67">
        <v>0</v>
      </c>
      <c r="AX230" s="67">
        <v>12000</v>
      </c>
      <c r="AY230" s="67">
        <v>8000</v>
      </c>
      <c r="AZ230" s="67">
        <v>0</v>
      </c>
      <c r="BA230" s="67">
        <v>0</v>
      </c>
      <c r="BB230" s="67">
        <v>0</v>
      </c>
      <c r="BC230" s="67">
        <v>0</v>
      </c>
      <c r="BD230" s="67">
        <v>0</v>
      </c>
      <c r="BE230" s="67">
        <v>0</v>
      </c>
      <c r="BF230" s="67">
        <v>4000</v>
      </c>
      <c r="BG230" s="67">
        <v>4000</v>
      </c>
      <c r="BH230" s="67">
        <v>0</v>
      </c>
      <c r="BI230" s="67">
        <v>0</v>
      </c>
      <c r="BJ230" s="67">
        <v>27500</v>
      </c>
      <c r="BK230" s="67">
        <v>35000</v>
      </c>
      <c r="BL230" s="67">
        <v>0</v>
      </c>
      <c r="BM230" s="67">
        <v>0</v>
      </c>
      <c r="BN230" s="67">
        <v>34000</v>
      </c>
      <c r="BO230" s="67">
        <v>38000</v>
      </c>
      <c r="BP230" s="67">
        <v>0</v>
      </c>
      <c r="BQ230" s="67">
        <v>0</v>
      </c>
      <c r="BR230" s="67">
        <v>0</v>
      </c>
      <c r="BS230" s="67">
        <v>0</v>
      </c>
      <c r="BT230" s="67">
        <v>0</v>
      </c>
      <c r="BU230" s="67">
        <v>0</v>
      </c>
      <c r="BV230" s="67">
        <v>0</v>
      </c>
      <c r="BW230" s="67">
        <v>0</v>
      </c>
      <c r="BX230" s="67">
        <v>0</v>
      </c>
      <c r="BY230" s="67">
        <v>0</v>
      </c>
      <c r="BZ230" s="67">
        <v>16000</v>
      </c>
      <c r="CA230" s="67">
        <v>14000</v>
      </c>
      <c r="CB230" s="67">
        <v>0</v>
      </c>
      <c r="CC230" s="67">
        <v>0</v>
      </c>
    </row>
    <row r="231" spans="1:81" s="38" customFormat="1" ht="31.5">
      <c r="A231" s="18">
        <v>226</v>
      </c>
      <c r="B231" s="7" t="s">
        <v>971</v>
      </c>
      <c r="C231" s="45">
        <v>143</v>
      </c>
      <c r="D231" s="36" t="s">
        <v>18</v>
      </c>
      <c r="E231" s="44" t="s">
        <v>551</v>
      </c>
      <c r="F231" s="779" t="s">
        <v>331</v>
      </c>
      <c r="G231" s="779" t="s">
        <v>164</v>
      </c>
      <c r="H231" s="792">
        <v>4</v>
      </c>
      <c r="I231" s="779" t="s">
        <v>190</v>
      </c>
      <c r="J231" s="9">
        <f t="shared" si="22"/>
        <v>10800</v>
      </c>
      <c r="K231" s="43">
        <v>4410</v>
      </c>
      <c r="L231" s="9">
        <f t="shared" si="23"/>
        <v>10800</v>
      </c>
      <c r="M231" s="9">
        <f t="shared" si="24"/>
        <v>476280</v>
      </c>
      <c r="N231" s="9">
        <f t="shared" si="25"/>
        <v>47628000</v>
      </c>
      <c r="O231" s="245"/>
      <c r="P231" s="788" t="s">
        <v>2166</v>
      </c>
      <c r="Q231" s="242"/>
      <c r="R231" s="67">
        <v>0</v>
      </c>
      <c r="S231" s="67">
        <v>0</v>
      </c>
      <c r="T231" s="67">
        <v>0</v>
      </c>
      <c r="U231" s="67">
        <v>0</v>
      </c>
      <c r="V231" s="67">
        <v>650</v>
      </c>
      <c r="W231" s="67">
        <v>550</v>
      </c>
      <c r="X231" s="67">
        <v>0</v>
      </c>
      <c r="Y231" s="67">
        <v>0</v>
      </c>
      <c r="Z231" s="67">
        <v>0</v>
      </c>
      <c r="AA231" s="67">
        <v>0</v>
      </c>
      <c r="AB231" s="67">
        <v>0</v>
      </c>
      <c r="AC231" s="67">
        <v>0</v>
      </c>
      <c r="AD231" s="67">
        <v>0</v>
      </c>
      <c r="AE231" s="67">
        <v>0</v>
      </c>
      <c r="AF231" s="104">
        <v>0</v>
      </c>
      <c r="AG231" s="67">
        <v>0</v>
      </c>
      <c r="AH231" s="67">
        <v>0</v>
      </c>
      <c r="AI231" s="67">
        <v>0</v>
      </c>
      <c r="AJ231" s="67">
        <v>0</v>
      </c>
      <c r="AK231" s="67">
        <v>0</v>
      </c>
      <c r="AL231" s="67">
        <v>0</v>
      </c>
      <c r="AM231" s="67">
        <v>0</v>
      </c>
      <c r="AN231" s="67">
        <v>0</v>
      </c>
      <c r="AO231" s="67">
        <v>0</v>
      </c>
      <c r="AP231" s="67">
        <v>0</v>
      </c>
      <c r="AQ231" s="67">
        <v>0</v>
      </c>
      <c r="AR231" s="67">
        <v>0</v>
      </c>
      <c r="AS231" s="67">
        <v>0</v>
      </c>
      <c r="AT231" s="67">
        <v>4000</v>
      </c>
      <c r="AU231" s="67">
        <v>4800</v>
      </c>
      <c r="AV231" s="67">
        <v>0</v>
      </c>
      <c r="AW231" s="67">
        <v>0</v>
      </c>
      <c r="AX231" s="67">
        <v>0</v>
      </c>
      <c r="AY231" s="67">
        <v>0</v>
      </c>
      <c r="AZ231" s="67">
        <v>0</v>
      </c>
      <c r="BA231" s="67">
        <v>0</v>
      </c>
      <c r="BB231" s="67">
        <v>0</v>
      </c>
      <c r="BC231" s="67">
        <v>0</v>
      </c>
      <c r="BD231" s="67">
        <v>0</v>
      </c>
      <c r="BE231" s="67">
        <v>0</v>
      </c>
      <c r="BF231" s="67">
        <v>200</v>
      </c>
      <c r="BG231" s="67">
        <v>200</v>
      </c>
      <c r="BH231" s="67">
        <v>0</v>
      </c>
      <c r="BI231" s="67">
        <v>0</v>
      </c>
      <c r="BJ231" s="67">
        <v>0</v>
      </c>
      <c r="BK231" s="67">
        <v>0</v>
      </c>
      <c r="BL231" s="67">
        <v>0</v>
      </c>
      <c r="BM231" s="67">
        <v>0</v>
      </c>
      <c r="BN231" s="67">
        <v>0</v>
      </c>
      <c r="BO231" s="67">
        <v>0</v>
      </c>
      <c r="BP231" s="67">
        <v>0</v>
      </c>
      <c r="BQ231" s="67">
        <v>0</v>
      </c>
      <c r="BR231" s="67">
        <v>0</v>
      </c>
      <c r="BS231" s="67">
        <v>0</v>
      </c>
      <c r="BT231" s="67">
        <v>0</v>
      </c>
      <c r="BU231" s="67">
        <v>0</v>
      </c>
      <c r="BV231" s="67">
        <v>0</v>
      </c>
      <c r="BW231" s="67">
        <v>0</v>
      </c>
      <c r="BX231" s="67">
        <v>0</v>
      </c>
      <c r="BY231" s="67">
        <v>0</v>
      </c>
      <c r="BZ231" s="67">
        <v>200</v>
      </c>
      <c r="CA231" s="67">
        <v>200</v>
      </c>
      <c r="CB231" s="67">
        <v>0</v>
      </c>
      <c r="CC231" s="67">
        <v>0</v>
      </c>
    </row>
    <row r="232" spans="1:81" s="38" customFormat="1" ht="31.5">
      <c r="A232" s="18">
        <v>227</v>
      </c>
      <c r="B232" s="7" t="s">
        <v>972</v>
      </c>
      <c r="C232" s="45">
        <v>162</v>
      </c>
      <c r="D232" s="42" t="s">
        <v>1184</v>
      </c>
      <c r="E232" s="44" t="s">
        <v>111</v>
      </c>
      <c r="F232" s="779" t="s">
        <v>332</v>
      </c>
      <c r="G232" s="73" t="s">
        <v>411</v>
      </c>
      <c r="H232" s="792">
        <v>4</v>
      </c>
      <c r="I232" s="779" t="s">
        <v>145</v>
      </c>
      <c r="J232" s="9">
        <f t="shared" si="22"/>
        <v>21250</v>
      </c>
      <c r="K232" s="43">
        <v>8750</v>
      </c>
      <c r="L232" s="9">
        <f t="shared" si="23"/>
        <v>21250</v>
      </c>
      <c r="M232" s="9">
        <f t="shared" si="24"/>
        <v>1859375</v>
      </c>
      <c r="N232" s="9">
        <f t="shared" si="25"/>
        <v>185937500</v>
      </c>
      <c r="O232" s="245">
        <v>0</v>
      </c>
      <c r="P232" s="242" t="s">
        <v>2252</v>
      </c>
      <c r="Q232" s="242"/>
      <c r="R232" s="67">
        <v>3500</v>
      </c>
      <c r="S232" s="67">
        <v>3500</v>
      </c>
      <c r="T232" s="67">
        <v>0</v>
      </c>
      <c r="U232" s="67">
        <v>0</v>
      </c>
      <c r="V232" s="67">
        <v>0</v>
      </c>
      <c r="W232" s="67">
        <v>0</v>
      </c>
      <c r="X232" s="67">
        <v>0</v>
      </c>
      <c r="Y232" s="67">
        <v>0</v>
      </c>
      <c r="Z232" s="67">
        <v>0</v>
      </c>
      <c r="AA232" s="67">
        <v>0</v>
      </c>
      <c r="AB232" s="67">
        <v>30</v>
      </c>
      <c r="AC232" s="67">
        <v>20</v>
      </c>
      <c r="AD232" s="67">
        <v>0</v>
      </c>
      <c r="AE232" s="67">
        <v>0</v>
      </c>
      <c r="AF232" s="104">
        <v>0</v>
      </c>
      <c r="AG232" s="67">
        <v>0</v>
      </c>
      <c r="AH232" s="67">
        <v>0</v>
      </c>
      <c r="AI232" s="67">
        <v>0</v>
      </c>
      <c r="AJ232" s="67">
        <v>0</v>
      </c>
      <c r="AK232" s="67">
        <v>0</v>
      </c>
      <c r="AL232" s="67">
        <v>0</v>
      </c>
      <c r="AM232" s="67">
        <v>0</v>
      </c>
      <c r="AN232" s="67">
        <v>0</v>
      </c>
      <c r="AO232" s="67">
        <v>0</v>
      </c>
      <c r="AP232" s="67">
        <v>0</v>
      </c>
      <c r="AQ232" s="67">
        <v>0</v>
      </c>
      <c r="AR232" s="67">
        <v>0</v>
      </c>
      <c r="AS232" s="67">
        <v>0</v>
      </c>
      <c r="AT232" s="67">
        <v>100</v>
      </c>
      <c r="AU232" s="67">
        <v>100</v>
      </c>
      <c r="AV232" s="67">
        <v>0</v>
      </c>
      <c r="AW232" s="67">
        <v>0</v>
      </c>
      <c r="AX232" s="67">
        <v>0</v>
      </c>
      <c r="AY232" s="67">
        <v>0</v>
      </c>
      <c r="AZ232" s="67">
        <v>0</v>
      </c>
      <c r="BA232" s="67">
        <v>0</v>
      </c>
      <c r="BB232" s="67">
        <v>0</v>
      </c>
      <c r="BC232" s="67">
        <v>0</v>
      </c>
      <c r="BD232" s="67">
        <v>0</v>
      </c>
      <c r="BE232" s="67">
        <v>0</v>
      </c>
      <c r="BF232" s="67">
        <v>7000</v>
      </c>
      <c r="BG232" s="67">
        <v>7000</v>
      </c>
      <c r="BH232" s="67">
        <v>0</v>
      </c>
      <c r="BI232" s="67">
        <v>0</v>
      </c>
      <c r="BJ232" s="67">
        <v>0</v>
      </c>
      <c r="BK232" s="67">
        <v>0</v>
      </c>
      <c r="BL232" s="67">
        <v>0</v>
      </c>
      <c r="BM232" s="67">
        <v>0</v>
      </c>
      <c r="BN232" s="67">
        <v>0</v>
      </c>
      <c r="BO232" s="67">
        <v>0</v>
      </c>
      <c r="BP232" s="67">
        <v>0</v>
      </c>
      <c r="BQ232" s="67">
        <v>0</v>
      </c>
      <c r="BR232" s="67">
        <v>0</v>
      </c>
      <c r="BS232" s="67">
        <v>0</v>
      </c>
      <c r="BT232" s="67">
        <v>0</v>
      </c>
      <c r="BU232" s="67">
        <v>0</v>
      </c>
      <c r="BV232" s="67">
        <v>0</v>
      </c>
      <c r="BW232" s="67">
        <v>0</v>
      </c>
      <c r="BX232" s="67">
        <v>0</v>
      </c>
      <c r="BY232" s="67">
        <v>0</v>
      </c>
      <c r="BZ232" s="67">
        <v>0</v>
      </c>
      <c r="CA232" s="67">
        <v>0</v>
      </c>
      <c r="CB232" s="67">
        <v>0</v>
      </c>
      <c r="CC232" s="67">
        <v>0</v>
      </c>
    </row>
    <row r="233" spans="1:81" s="38" customFormat="1" ht="31.5">
      <c r="A233" s="18">
        <v>228</v>
      </c>
      <c r="B233" s="7" t="s">
        <v>973</v>
      </c>
      <c r="C233" s="45">
        <v>198</v>
      </c>
      <c r="D233" s="42" t="s">
        <v>149</v>
      </c>
      <c r="E233" s="44" t="s">
        <v>111</v>
      </c>
      <c r="F233" s="779" t="s">
        <v>331</v>
      </c>
      <c r="G233" s="779" t="s">
        <v>187</v>
      </c>
      <c r="H233" s="792">
        <v>4</v>
      </c>
      <c r="I233" s="779" t="s">
        <v>204</v>
      </c>
      <c r="J233" s="9">
        <f t="shared" si="22"/>
        <v>2213600</v>
      </c>
      <c r="K233" s="43">
        <v>449</v>
      </c>
      <c r="L233" s="9">
        <f t="shared" si="23"/>
        <v>2213600</v>
      </c>
      <c r="M233" s="9">
        <f t="shared" si="24"/>
        <v>9939064</v>
      </c>
      <c r="N233" s="9">
        <f t="shared" si="25"/>
        <v>993906400</v>
      </c>
      <c r="O233" s="245">
        <v>467</v>
      </c>
      <c r="P233" s="788" t="s">
        <v>2149</v>
      </c>
      <c r="Q233" s="242"/>
      <c r="R233" s="67">
        <v>160000</v>
      </c>
      <c r="S233" s="67">
        <v>160000</v>
      </c>
      <c r="T233" s="67">
        <v>32500</v>
      </c>
      <c r="U233" s="67">
        <v>27500</v>
      </c>
      <c r="V233" s="67">
        <v>20000</v>
      </c>
      <c r="W233" s="67">
        <v>20000</v>
      </c>
      <c r="X233" s="67">
        <v>5000</v>
      </c>
      <c r="Y233" s="67">
        <v>5000</v>
      </c>
      <c r="Z233" s="67">
        <v>0</v>
      </c>
      <c r="AA233" s="67">
        <v>0</v>
      </c>
      <c r="AB233" s="67">
        <v>0</v>
      </c>
      <c r="AC233" s="67">
        <v>0</v>
      </c>
      <c r="AD233" s="67">
        <v>0</v>
      </c>
      <c r="AE233" s="67">
        <v>0</v>
      </c>
      <c r="AF233" s="104">
        <v>0</v>
      </c>
      <c r="AG233" s="67">
        <v>0</v>
      </c>
      <c r="AH233" s="67">
        <v>0</v>
      </c>
      <c r="AI233" s="67">
        <v>0</v>
      </c>
      <c r="AJ233" s="67">
        <v>150000</v>
      </c>
      <c r="AK233" s="67">
        <v>150000</v>
      </c>
      <c r="AL233" s="67">
        <v>0</v>
      </c>
      <c r="AM233" s="67">
        <v>0</v>
      </c>
      <c r="AN233" s="67">
        <v>0</v>
      </c>
      <c r="AO233" s="67">
        <v>0</v>
      </c>
      <c r="AP233" s="67">
        <v>0</v>
      </c>
      <c r="AQ233" s="67">
        <v>0</v>
      </c>
      <c r="AR233" s="67">
        <v>0</v>
      </c>
      <c r="AS233" s="67">
        <v>0</v>
      </c>
      <c r="AT233" s="67">
        <v>0</v>
      </c>
      <c r="AU233" s="67">
        <v>0</v>
      </c>
      <c r="AV233" s="67">
        <v>0</v>
      </c>
      <c r="AW233" s="67">
        <v>0</v>
      </c>
      <c r="AX233" s="67">
        <v>0</v>
      </c>
      <c r="AY233" s="67">
        <v>0</v>
      </c>
      <c r="AZ233" s="67">
        <v>0</v>
      </c>
      <c r="BA233" s="67">
        <v>0</v>
      </c>
      <c r="BB233" s="67">
        <v>0</v>
      </c>
      <c r="BC233" s="67">
        <v>0</v>
      </c>
      <c r="BD233" s="67">
        <v>0</v>
      </c>
      <c r="BE233" s="67">
        <v>0</v>
      </c>
      <c r="BF233" s="67">
        <v>70000</v>
      </c>
      <c r="BG233" s="67">
        <v>70000</v>
      </c>
      <c r="BH233" s="67">
        <v>274700</v>
      </c>
      <c r="BI233" s="67">
        <v>484500</v>
      </c>
      <c r="BJ233" s="67">
        <v>21000</v>
      </c>
      <c r="BK233" s="67">
        <v>27000</v>
      </c>
      <c r="BL233" s="67">
        <v>0</v>
      </c>
      <c r="BM233" s="67">
        <v>0</v>
      </c>
      <c r="BN233" s="67">
        <v>0</v>
      </c>
      <c r="BO233" s="67">
        <v>0</v>
      </c>
      <c r="BP233" s="67">
        <v>0</v>
      </c>
      <c r="BQ233" s="67">
        <v>0</v>
      </c>
      <c r="BR233" s="67">
        <v>255000</v>
      </c>
      <c r="BS233" s="67">
        <v>245000</v>
      </c>
      <c r="BT233" s="67">
        <v>0</v>
      </c>
      <c r="BU233" s="67">
        <v>0</v>
      </c>
      <c r="BV233" s="67">
        <v>0</v>
      </c>
      <c r="BW233" s="67">
        <v>0</v>
      </c>
      <c r="BX233" s="67">
        <v>0</v>
      </c>
      <c r="BY233" s="67">
        <v>0</v>
      </c>
      <c r="BZ233" s="67">
        <v>5500</v>
      </c>
      <c r="CA233" s="67">
        <v>4500</v>
      </c>
      <c r="CB233" s="67">
        <v>12000</v>
      </c>
      <c r="CC233" s="67">
        <v>14400</v>
      </c>
    </row>
    <row r="234" spans="1:81" s="38" customFormat="1" ht="31.5">
      <c r="A234" s="18">
        <v>229</v>
      </c>
      <c r="B234" s="7" t="s">
        <v>974</v>
      </c>
      <c r="C234" s="45">
        <v>220</v>
      </c>
      <c r="D234" s="49" t="s">
        <v>150</v>
      </c>
      <c r="E234" s="44" t="s">
        <v>552</v>
      </c>
      <c r="F234" s="779" t="s">
        <v>331</v>
      </c>
      <c r="G234" s="779" t="s">
        <v>4627</v>
      </c>
      <c r="H234" s="792">
        <v>4</v>
      </c>
      <c r="I234" s="779" t="s">
        <v>204</v>
      </c>
      <c r="J234" s="9">
        <f t="shared" si="22"/>
        <v>138000</v>
      </c>
      <c r="K234" s="43">
        <v>8820</v>
      </c>
      <c r="L234" s="9">
        <f t="shared" si="23"/>
        <v>138000</v>
      </c>
      <c r="M234" s="9">
        <f t="shared" si="24"/>
        <v>12171600</v>
      </c>
      <c r="N234" s="9">
        <f t="shared" si="25"/>
        <v>1217160000</v>
      </c>
      <c r="O234" s="245">
        <v>0</v>
      </c>
      <c r="P234" s="242" t="s">
        <v>2252</v>
      </c>
      <c r="Q234" s="242"/>
      <c r="R234" s="67">
        <v>0</v>
      </c>
      <c r="S234" s="67">
        <v>0</v>
      </c>
      <c r="T234" s="67">
        <v>0</v>
      </c>
      <c r="U234" s="67">
        <v>0</v>
      </c>
      <c r="V234" s="67">
        <v>6500</v>
      </c>
      <c r="W234" s="67">
        <v>5500</v>
      </c>
      <c r="X234" s="67">
        <v>0</v>
      </c>
      <c r="Y234" s="67">
        <v>0</v>
      </c>
      <c r="Z234" s="67">
        <v>0</v>
      </c>
      <c r="AA234" s="67">
        <v>0</v>
      </c>
      <c r="AB234" s="67">
        <v>0</v>
      </c>
      <c r="AC234" s="67">
        <v>0</v>
      </c>
      <c r="AD234" s="67">
        <v>0</v>
      </c>
      <c r="AE234" s="67">
        <v>0</v>
      </c>
      <c r="AF234" s="104">
        <v>11000</v>
      </c>
      <c r="AG234" s="67">
        <v>11000</v>
      </c>
      <c r="AH234" s="67">
        <v>0</v>
      </c>
      <c r="AI234" s="67">
        <v>0</v>
      </c>
      <c r="AJ234" s="67">
        <v>0</v>
      </c>
      <c r="AK234" s="67">
        <v>0</v>
      </c>
      <c r="AL234" s="67">
        <v>0</v>
      </c>
      <c r="AM234" s="67">
        <v>0</v>
      </c>
      <c r="AN234" s="67">
        <v>0</v>
      </c>
      <c r="AO234" s="67">
        <v>0</v>
      </c>
      <c r="AP234" s="67">
        <v>13000</v>
      </c>
      <c r="AQ234" s="67">
        <v>11000</v>
      </c>
      <c r="AR234" s="67">
        <v>0</v>
      </c>
      <c r="AS234" s="67">
        <v>0</v>
      </c>
      <c r="AT234" s="67">
        <v>0</v>
      </c>
      <c r="AU234" s="67">
        <v>0</v>
      </c>
      <c r="AV234" s="67">
        <v>11000</v>
      </c>
      <c r="AW234" s="67">
        <v>9000</v>
      </c>
      <c r="AX234" s="67">
        <v>0</v>
      </c>
      <c r="AY234" s="67">
        <v>0</v>
      </c>
      <c r="AZ234" s="67">
        <v>0</v>
      </c>
      <c r="BA234" s="67">
        <v>0</v>
      </c>
      <c r="BB234" s="67">
        <v>0</v>
      </c>
      <c r="BC234" s="67">
        <v>0</v>
      </c>
      <c r="BD234" s="67">
        <v>0</v>
      </c>
      <c r="BE234" s="67">
        <v>0</v>
      </c>
      <c r="BF234" s="67">
        <v>32500</v>
      </c>
      <c r="BG234" s="67">
        <v>27500</v>
      </c>
      <c r="BH234" s="67">
        <v>0</v>
      </c>
      <c r="BI234" s="67">
        <v>0</v>
      </c>
      <c r="BJ234" s="67">
        <v>0</v>
      </c>
      <c r="BK234" s="67">
        <v>0</v>
      </c>
      <c r="BL234" s="67">
        <v>0</v>
      </c>
      <c r="BM234" s="67">
        <v>0</v>
      </c>
      <c r="BN234" s="67">
        <v>0</v>
      </c>
      <c r="BO234" s="67">
        <v>0</v>
      </c>
      <c r="BP234" s="67">
        <v>0</v>
      </c>
      <c r="BQ234" s="67">
        <v>0</v>
      </c>
      <c r="BR234" s="67">
        <v>0</v>
      </c>
      <c r="BS234" s="67">
        <v>0</v>
      </c>
      <c r="BT234" s="67">
        <v>0</v>
      </c>
      <c r="BU234" s="67">
        <v>0</v>
      </c>
      <c r="BV234" s="67">
        <v>0</v>
      </c>
      <c r="BW234" s="67">
        <v>0</v>
      </c>
      <c r="BX234" s="67">
        <v>0</v>
      </c>
      <c r="BY234" s="67">
        <v>0</v>
      </c>
      <c r="BZ234" s="67">
        <v>0</v>
      </c>
      <c r="CA234" s="67">
        <v>0</v>
      </c>
      <c r="CB234" s="67">
        <v>0</v>
      </c>
      <c r="CC234" s="67">
        <v>0</v>
      </c>
    </row>
    <row r="235" spans="1:81" s="38" customFormat="1" ht="31.5">
      <c r="A235" s="18">
        <v>230</v>
      </c>
      <c r="B235" s="7" t="s">
        <v>975</v>
      </c>
      <c r="C235" s="45">
        <v>229</v>
      </c>
      <c r="D235" s="49" t="s">
        <v>150</v>
      </c>
      <c r="E235" s="36" t="s">
        <v>448</v>
      </c>
      <c r="F235" s="779" t="s">
        <v>332</v>
      </c>
      <c r="G235" s="73" t="s">
        <v>411</v>
      </c>
      <c r="H235" s="792">
        <v>4</v>
      </c>
      <c r="I235" s="779" t="s">
        <v>145</v>
      </c>
      <c r="J235" s="9">
        <f t="shared" si="22"/>
        <v>5800</v>
      </c>
      <c r="K235" s="43">
        <v>15930</v>
      </c>
      <c r="L235" s="9">
        <f t="shared" si="23"/>
        <v>5800</v>
      </c>
      <c r="M235" s="9">
        <f t="shared" si="24"/>
        <v>923940</v>
      </c>
      <c r="N235" s="9">
        <f t="shared" si="25"/>
        <v>92394000</v>
      </c>
      <c r="O235" s="245">
        <v>25000</v>
      </c>
      <c r="P235" s="788" t="s">
        <v>2149</v>
      </c>
      <c r="Q235" s="242"/>
      <c r="R235" s="67">
        <v>500</v>
      </c>
      <c r="S235" s="67">
        <v>500</v>
      </c>
      <c r="T235" s="67">
        <v>0</v>
      </c>
      <c r="U235" s="67">
        <v>0</v>
      </c>
      <c r="V235" s="67">
        <v>2600</v>
      </c>
      <c r="W235" s="67">
        <v>2200</v>
      </c>
      <c r="X235" s="67">
        <v>0</v>
      </c>
      <c r="Y235" s="67">
        <v>0</v>
      </c>
      <c r="Z235" s="67">
        <v>0</v>
      </c>
      <c r="AA235" s="67">
        <v>0</v>
      </c>
      <c r="AB235" s="67">
        <v>0</v>
      </c>
      <c r="AC235" s="67">
        <v>0</v>
      </c>
      <c r="AD235" s="67">
        <v>0</v>
      </c>
      <c r="AE235" s="67">
        <v>0</v>
      </c>
      <c r="AF235" s="104">
        <v>0</v>
      </c>
      <c r="AG235" s="67">
        <v>0</v>
      </c>
      <c r="AH235" s="67">
        <v>0</v>
      </c>
      <c r="AI235" s="67">
        <v>0</v>
      </c>
      <c r="AJ235" s="67">
        <v>0</v>
      </c>
      <c r="AK235" s="67">
        <v>0</v>
      </c>
      <c r="AL235" s="67">
        <v>0</v>
      </c>
      <c r="AM235" s="67">
        <v>0</v>
      </c>
      <c r="AN235" s="67">
        <v>0</v>
      </c>
      <c r="AO235" s="67">
        <v>0</v>
      </c>
      <c r="AP235" s="67">
        <v>0</v>
      </c>
      <c r="AQ235" s="67">
        <v>0</v>
      </c>
      <c r="AR235" s="67">
        <v>0</v>
      </c>
      <c r="AS235" s="67">
        <v>0</v>
      </c>
      <c r="AT235" s="67">
        <v>0</v>
      </c>
      <c r="AU235" s="67">
        <v>0</v>
      </c>
      <c r="AV235" s="67">
        <v>0</v>
      </c>
      <c r="AW235" s="67">
        <v>0</v>
      </c>
      <c r="AX235" s="67">
        <v>0</v>
      </c>
      <c r="AY235" s="67">
        <v>0</v>
      </c>
      <c r="AZ235" s="67">
        <v>0</v>
      </c>
      <c r="BA235" s="67">
        <v>0</v>
      </c>
      <c r="BB235" s="67">
        <v>0</v>
      </c>
      <c r="BC235" s="67">
        <v>0</v>
      </c>
      <c r="BD235" s="67">
        <v>0</v>
      </c>
      <c r="BE235" s="67">
        <v>0</v>
      </c>
      <c r="BF235" s="67">
        <v>0</v>
      </c>
      <c r="BG235" s="67">
        <v>0</v>
      </c>
      <c r="BH235" s="67">
        <v>0</v>
      </c>
      <c r="BI235" s="67">
        <v>0</v>
      </c>
      <c r="BJ235" s="67">
        <v>0</v>
      </c>
      <c r="BK235" s="67">
        <v>0</v>
      </c>
      <c r="BL235" s="67">
        <v>0</v>
      </c>
      <c r="BM235" s="67">
        <v>0</v>
      </c>
      <c r="BN235" s="67">
        <v>0</v>
      </c>
      <c r="BO235" s="67">
        <v>0</v>
      </c>
      <c r="BP235" s="67">
        <v>0</v>
      </c>
      <c r="BQ235" s="67">
        <v>0</v>
      </c>
      <c r="BR235" s="67">
        <v>0</v>
      </c>
      <c r="BS235" s="67">
        <v>0</v>
      </c>
      <c r="BT235" s="67">
        <v>0</v>
      </c>
      <c r="BU235" s="67">
        <v>0</v>
      </c>
      <c r="BV235" s="67">
        <v>0</v>
      </c>
      <c r="BW235" s="67">
        <v>0</v>
      </c>
      <c r="BX235" s="67">
        <v>0</v>
      </c>
      <c r="BY235" s="67">
        <v>0</v>
      </c>
      <c r="BZ235" s="67">
        <v>0</v>
      </c>
      <c r="CA235" s="67">
        <v>0</v>
      </c>
      <c r="CB235" s="67">
        <v>0</v>
      </c>
      <c r="CC235" s="67">
        <v>0</v>
      </c>
    </row>
    <row r="236" spans="1:81" s="38" customFormat="1" ht="31.5">
      <c r="A236" s="18">
        <v>231</v>
      </c>
      <c r="B236" s="7" t="s">
        <v>976</v>
      </c>
      <c r="C236" s="45">
        <v>207</v>
      </c>
      <c r="D236" s="74" t="s">
        <v>4623</v>
      </c>
      <c r="E236" s="36" t="s">
        <v>257</v>
      </c>
      <c r="F236" s="779" t="s">
        <v>331</v>
      </c>
      <c r="G236" s="11" t="s">
        <v>191</v>
      </c>
      <c r="H236" s="792">
        <v>4</v>
      </c>
      <c r="I236" s="11" t="s">
        <v>114</v>
      </c>
      <c r="J236" s="9">
        <f t="shared" si="22"/>
        <v>324800</v>
      </c>
      <c r="K236" s="43">
        <v>8500</v>
      </c>
      <c r="L236" s="9">
        <f t="shared" si="23"/>
        <v>324800</v>
      </c>
      <c r="M236" s="9">
        <f t="shared" si="24"/>
        <v>27608000</v>
      </c>
      <c r="N236" s="9">
        <f t="shared" si="25"/>
        <v>2760800000</v>
      </c>
      <c r="O236" s="245">
        <v>9800</v>
      </c>
      <c r="P236" s="788" t="s">
        <v>2149</v>
      </c>
      <c r="Q236" s="242"/>
      <c r="R236" s="67">
        <v>0</v>
      </c>
      <c r="S236" s="67">
        <v>0</v>
      </c>
      <c r="T236" s="67">
        <v>6500</v>
      </c>
      <c r="U236" s="67">
        <v>5500</v>
      </c>
      <c r="V236" s="67">
        <v>13000</v>
      </c>
      <c r="W236" s="67">
        <v>11000</v>
      </c>
      <c r="X236" s="67">
        <v>0</v>
      </c>
      <c r="Y236" s="67">
        <v>0</v>
      </c>
      <c r="Z236" s="67">
        <v>0</v>
      </c>
      <c r="AA236" s="67">
        <v>0</v>
      </c>
      <c r="AB236" s="67">
        <v>0</v>
      </c>
      <c r="AC236" s="67">
        <v>0</v>
      </c>
      <c r="AD236" s="67">
        <v>0</v>
      </c>
      <c r="AE236" s="67">
        <v>0</v>
      </c>
      <c r="AF236" s="104">
        <v>0</v>
      </c>
      <c r="AG236" s="67">
        <v>0</v>
      </c>
      <c r="AH236" s="67">
        <v>0</v>
      </c>
      <c r="AI236" s="67">
        <v>0</v>
      </c>
      <c r="AJ236" s="67">
        <v>0</v>
      </c>
      <c r="AK236" s="67">
        <v>0</v>
      </c>
      <c r="AL236" s="67">
        <v>0</v>
      </c>
      <c r="AM236" s="67">
        <v>0</v>
      </c>
      <c r="AN236" s="67">
        <v>0</v>
      </c>
      <c r="AO236" s="67">
        <v>0</v>
      </c>
      <c r="AP236" s="67">
        <v>0</v>
      </c>
      <c r="AQ236" s="67">
        <v>0</v>
      </c>
      <c r="AR236" s="67">
        <v>0</v>
      </c>
      <c r="AS236" s="67">
        <v>0</v>
      </c>
      <c r="AT236" s="67">
        <v>80000</v>
      </c>
      <c r="AU236" s="67">
        <v>100000</v>
      </c>
      <c r="AV236" s="67"/>
      <c r="AW236" s="67">
        <v>13800</v>
      </c>
      <c r="AX236" s="67">
        <v>0</v>
      </c>
      <c r="AY236" s="67">
        <v>0</v>
      </c>
      <c r="AZ236" s="67">
        <v>0</v>
      </c>
      <c r="BA236" s="67">
        <v>0</v>
      </c>
      <c r="BB236" s="67">
        <v>0</v>
      </c>
      <c r="BC236" s="67">
        <v>0</v>
      </c>
      <c r="BD236" s="67">
        <v>0</v>
      </c>
      <c r="BE236" s="67">
        <v>0</v>
      </c>
      <c r="BF236" s="67">
        <v>0</v>
      </c>
      <c r="BG236" s="67">
        <v>0</v>
      </c>
      <c r="BH236" s="67">
        <v>0</v>
      </c>
      <c r="BI236" s="67">
        <v>0</v>
      </c>
      <c r="BJ236" s="67">
        <v>0</v>
      </c>
      <c r="BK236" s="67">
        <v>0</v>
      </c>
      <c r="BL236" s="67">
        <v>0</v>
      </c>
      <c r="BM236" s="67">
        <v>0</v>
      </c>
      <c r="BN236" s="67">
        <v>0</v>
      </c>
      <c r="BO236" s="67">
        <v>0</v>
      </c>
      <c r="BP236" s="67">
        <v>0</v>
      </c>
      <c r="BQ236" s="67">
        <v>0</v>
      </c>
      <c r="BR236" s="67">
        <v>0</v>
      </c>
      <c r="BS236" s="67">
        <v>0</v>
      </c>
      <c r="BT236" s="67">
        <v>70000</v>
      </c>
      <c r="BU236" s="67">
        <v>25000</v>
      </c>
      <c r="BV236" s="67">
        <v>0</v>
      </c>
      <c r="BW236" s="67">
        <v>0</v>
      </c>
      <c r="BX236" s="67">
        <v>0</v>
      </c>
      <c r="BY236" s="67">
        <v>0</v>
      </c>
      <c r="BZ236" s="67">
        <v>0</v>
      </c>
      <c r="CA236" s="67">
        <v>0</v>
      </c>
      <c r="CB236" s="67">
        <v>0</v>
      </c>
      <c r="CC236" s="67">
        <v>0</v>
      </c>
    </row>
    <row r="237" spans="1:81" s="38" customFormat="1" ht="31.5">
      <c r="A237" s="18">
        <v>232</v>
      </c>
      <c r="B237" s="7" t="s">
        <v>977</v>
      </c>
      <c r="C237" s="45">
        <v>230</v>
      </c>
      <c r="D237" s="42" t="s">
        <v>292</v>
      </c>
      <c r="E237" s="36" t="s">
        <v>553</v>
      </c>
      <c r="F237" s="779" t="s">
        <v>331</v>
      </c>
      <c r="G237" s="779" t="s">
        <v>191</v>
      </c>
      <c r="H237" s="792">
        <v>4</v>
      </c>
      <c r="I237" s="779" t="s">
        <v>114</v>
      </c>
      <c r="J237" s="9">
        <f t="shared" si="22"/>
        <v>20000</v>
      </c>
      <c r="K237" s="43">
        <v>2500</v>
      </c>
      <c r="L237" s="9">
        <f t="shared" si="23"/>
        <v>20000</v>
      </c>
      <c r="M237" s="9">
        <f t="shared" si="24"/>
        <v>500000</v>
      </c>
      <c r="N237" s="9">
        <f t="shared" si="25"/>
        <v>50000000</v>
      </c>
      <c r="O237" s="245">
        <v>0</v>
      </c>
      <c r="P237" s="242" t="s">
        <v>2252</v>
      </c>
      <c r="Q237" s="242" t="s">
        <v>2277</v>
      </c>
      <c r="R237" s="67">
        <v>0</v>
      </c>
      <c r="S237" s="67">
        <v>0</v>
      </c>
      <c r="T237" s="67">
        <v>0</v>
      </c>
      <c r="U237" s="67">
        <v>0</v>
      </c>
      <c r="V237" s="67">
        <v>0</v>
      </c>
      <c r="W237" s="67">
        <v>0</v>
      </c>
      <c r="X237" s="67">
        <v>0</v>
      </c>
      <c r="Y237" s="67">
        <v>0</v>
      </c>
      <c r="Z237" s="67">
        <v>0</v>
      </c>
      <c r="AA237" s="67">
        <v>0</v>
      </c>
      <c r="AB237" s="67">
        <v>0</v>
      </c>
      <c r="AC237" s="67">
        <v>0</v>
      </c>
      <c r="AD237" s="67">
        <v>0</v>
      </c>
      <c r="AE237" s="67">
        <v>0</v>
      </c>
      <c r="AF237" s="104">
        <v>0</v>
      </c>
      <c r="AG237" s="67">
        <v>0</v>
      </c>
      <c r="AH237" s="67">
        <v>0</v>
      </c>
      <c r="AI237" s="67">
        <v>0</v>
      </c>
      <c r="AJ237" s="67">
        <v>0</v>
      </c>
      <c r="AK237" s="67">
        <v>0</v>
      </c>
      <c r="AL237" s="67">
        <v>0</v>
      </c>
      <c r="AM237" s="67">
        <v>0</v>
      </c>
      <c r="AN237" s="67">
        <v>0</v>
      </c>
      <c r="AO237" s="67">
        <v>0</v>
      </c>
      <c r="AP237" s="67">
        <v>0</v>
      </c>
      <c r="AQ237" s="67">
        <v>0</v>
      </c>
      <c r="AR237" s="67">
        <v>10500</v>
      </c>
      <c r="AS237" s="67">
        <v>9500</v>
      </c>
      <c r="AT237" s="67">
        <v>0</v>
      </c>
      <c r="AU237" s="67">
        <v>0</v>
      </c>
      <c r="AV237" s="67">
        <v>0</v>
      </c>
      <c r="AW237" s="67">
        <v>0</v>
      </c>
      <c r="AX237" s="67">
        <v>0</v>
      </c>
      <c r="AY237" s="67">
        <v>0</v>
      </c>
      <c r="AZ237" s="67">
        <v>0</v>
      </c>
      <c r="BA237" s="67">
        <v>0</v>
      </c>
      <c r="BB237" s="67">
        <v>0</v>
      </c>
      <c r="BC237" s="67">
        <v>0</v>
      </c>
      <c r="BD237" s="67">
        <v>0</v>
      </c>
      <c r="BE237" s="67">
        <v>0</v>
      </c>
      <c r="BF237" s="67">
        <v>0</v>
      </c>
      <c r="BG237" s="67">
        <v>0</v>
      </c>
      <c r="BH237" s="67">
        <v>0</v>
      </c>
      <c r="BI237" s="67">
        <v>0</v>
      </c>
      <c r="BJ237" s="67">
        <v>0</v>
      </c>
      <c r="BK237" s="67">
        <v>0</v>
      </c>
      <c r="BL237" s="67">
        <v>0</v>
      </c>
      <c r="BM237" s="67">
        <v>0</v>
      </c>
      <c r="BN237" s="67">
        <v>0</v>
      </c>
      <c r="BO237" s="67">
        <v>0</v>
      </c>
      <c r="BP237" s="67">
        <v>0</v>
      </c>
      <c r="BQ237" s="67">
        <v>0</v>
      </c>
      <c r="BR237" s="67">
        <v>0</v>
      </c>
      <c r="BS237" s="67">
        <v>0</v>
      </c>
      <c r="BT237" s="67">
        <v>0</v>
      </c>
      <c r="BU237" s="67">
        <v>0</v>
      </c>
      <c r="BV237" s="67">
        <v>0</v>
      </c>
      <c r="BW237" s="67">
        <v>0</v>
      </c>
      <c r="BX237" s="67">
        <v>0</v>
      </c>
      <c r="BY237" s="67">
        <v>0</v>
      </c>
      <c r="BZ237" s="67">
        <v>0</v>
      </c>
      <c r="CA237" s="67">
        <v>0</v>
      </c>
      <c r="CB237" s="67">
        <v>0</v>
      </c>
      <c r="CC237" s="67">
        <v>0</v>
      </c>
    </row>
    <row r="238" spans="1:81" s="38" customFormat="1">
      <c r="A238" s="18">
        <v>233</v>
      </c>
      <c r="B238" s="7" t="s">
        <v>978</v>
      </c>
      <c r="C238" s="45">
        <v>232</v>
      </c>
      <c r="D238" s="42" t="s">
        <v>292</v>
      </c>
      <c r="E238" s="75" t="s">
        <v>307</v>
      </c>
      <c r="F238" s="779" t="s">
        <v>331</v>
      </c>
      <c r="G238" s="68" t="s">
        <v>196</v>
      </c>
      <c r="H238" s="792">
        <v>4</v>
      </c>
      <c r="I238" s="68" t="s">
        <v>554</v>
      </c>
      <c r="J238" s="9">
        <f t="shared" si="22"/>
        <v>16000</v>
      </c>
      <c r="K238" s="107">
        <v>1900</v>
      </c>
      <c r="L238" s="9">
        <f t="shared" si="23"/>
        <v>16000</v>
      </c>
      <c r="M238" s="9">
        <f t="shared" si="24"/>
        <v>304000</v>
      </c>
      <c r="N238" s="9">
        <f t="shared" si="25"/>
        <v>30400000</v>
      </c>
      <c r="O238" s="245">
        <v>0</v>
      </c>
      <c r="P238" s="242" t="s">
        <v>2252</v>
      </c>
      <c r="Q238" s="242" t="s">
        <v>2277</v>
      </c>
      <c r="R238" s="67">
        <v>0</v>
      </c>
      <c r="S238" s="67">
        <v>0</v>
      </c>
      <c r="T238" s="67">
        <v>0</v>
      </c>
      <c r="U238" s="67">
        <v>0</v>
      </c>
      <c r="V238" s="67">
        <v>0</v>
      </c>
      <c r="W238" s="67">
        <v>0</v>
      </c>
      <c r="X238" s="67">
        <v>0</v>
      </c>
      <c r="Y238" s="67">
        <v>0</v>
      </c>
      <c r="Z238" s="67">
        <v>0</v>
      </c>
      <c r="AA238" s="67">
        <v>0</v>
      </c>
      <c r="AB238" s="67">
        <v>0</v>
      </c>
      <c r="AC238" s="67">
        <v>0</v>
      </c>
      <c r="AD238" s="67">
        <v>0</v>
      </c>
      <c r="AE238" s="67">
        <v>0</v>
      </c>
      <c r="AF238" s="104">
        <v>0</v>
      </c>
      <c r="AG238" s="67">
        <v>0</v>
      </c>
      <c r="AH238" s="67">
        <v>0</v>
      </c>
      <c r="AI238" s="67">
        <v>0</v>
      </c>
      <c r="AJ238" s="67">
        <v>0</v>
      </c>
      <c r="AK238" s="67">
        <v>0</v>
      </c>
      <c r="AL238" s="67">
        <v>0</v>
      </c>
      <c r="AM238" s="67">
        <v>0</v>
      </c>
      <c r="AN238" s="67">
        <v>0</v>
      </c>
      <c r="AO238" s="67">
        <v>0</v>
      </c>
      <c r="AP238" s="67">
        <v>0</v>
      </c>
      <c r="AQ238" s="67">
        <v>0</v>
      </c>
      <c r="AR238" s="67">
        <v>9000</v>
      </c>
      <c r="AS238" s="67">
        <v>7000</v>
      </c>
      <c r="AT238" s="67">
        <v>0</v>
      </c>
      <c r="AU238" s="67">
        <v>0</v>
      </c>
      <c r="AV238" s="67">
        <v>0</v>
      </c>
      <c r="AW238" s="67">
        <v>0</v>
      </c>
      <c r="AX238" s="67">
        <v>0</v>
      </c>
      <c r="AY238" s="67">
        <v>0</v>
      </c>
      <c r="AZ238" s="67">
        <v>0</v>
      </c>
      <c r="BA238" s="67">
        <v>0</v>
      </c>
      <c r="BB238" s="67">
        <v>0</v>
      </c>
      <c r="BC238" s="67">
        <v>0</v>
      </c>
      <c r="BD238" s="67">
        <v>0</v>
      </c>
      <c r="BE238" s="67">
        <v>0</v>
      </c>
      <c r="BF238" s="67">
        <v>0</v>
      </c>
      <c r="BG238" s="67">
        <v>0</v>
      </c>
      <c r="BH238" s="67">
        <v>0</v>
      </c>
      <c r="BI238" s="67">
        <v>0</v>
      </c>
      <c r="BJ238" s="67">
        <v>0</v>
      </c>
      <c r="BK238" s="67">
        <v>0</v>
      </c>
      <c r="BL238" s="67">
        <v>0</v>
      </c>
      <c r="BM238" s="67">
        <v>0</v>
      </c>
      <c r="BN238" s="67">
        <v>0</v>
      </c>
      <c r="BO238" s="67">
        <v>0</v>
      </c>
      <c r="BP238" s="67">
        <v>0</v>
      </c>
      <c r="BQ238" s="67">
        <v>0</v>
      </c>
      <c r="BR238" s="67">
        <v>0</v>
      </c>
      <c r="BS238" s="67">
        <v>0</v>
      </c>
      <c r="BT238" s="67">
        <v>0</v>
      </c>
      <c r="BU238" s="67">
        <v>0</v>
      </c>
      <c r="BV238" s="67">
        <v>0</v>
      </c>
      <c r="BW238" s="67">
        <v>0</v>
      </c>
      <c r="BX238" s="67">
        <v>0</v>
      </c>
      <c r="BY238" s="67">
        <v>0</v>
      </c>
      <c r="BZ238" s="67">
        <v>0</v>
      </c>
      <c r="CA238" s="67">
        <v>0</v>
      </c>
      <c r="CB238" s="67">
        <v>0</v>
      </c>
      <c r="CC238" s="67">
        <v>0</v>
      </c>
    </row>
    <row r="239" spans="1:81" s="38" customFormat="1" ht="47.25">
      <c r="A239" s="18">
        <v>234</v>
      </c>
      <c r="B239" s="7" t="s">
        <v>979</v>
      </c>
      <c r="C239" s="45">
        <v>237</v>
      </c>
      <c r="D239" s="44" t="s">
        <v>318</v>
      </c>
      <c r="E239" s="36" t="s">
        <v>307</v>
      </c>
      <c r="F239" s="779" t="s">
        <v>331</v>
      </c>
      <c r="G239" s="11" t="s">
        <v>555</v>
      </c>
      <c r="H239" s="792">
        <v>4</v>
      </c>
      <c r="I239" s="11" t="s">
        <v>101</v>
      </c>
      <c r="J239" s="9">
        <f t="shared" si="22"/>
        <v>12000</v>
      </c>
      <c r="K239" s="43">
        <v>9900</v>
      </c>
      <c r="L239" s="9">
        <f t="shared" si="23"/>
        <v>12000</v>
      </c>
      <c r="M239" s="9">
        <f t="shared" si="24"/>
        <v>1188000</v>
      </c>
      <c r="N239" s="9">
        <f t="shared" si="25"/>
        <v>118800000</v>
      </c>
      <c r="O239" s="245"/>
      <c r="P239" s="788" t="s">
        <v>2272</v>
      </c>
      <c r="Q239" s="242" t="s">
        <v>2262</v>
      </c>
      <c r="R239" s="67">
        <v>0</v>
      </c>
      <c r="S239" s="67">
        <v>0</v>
      </c>
      <c r="T239" s="67">
        <v>0</v>
      </c>
      <c r="U239" s="67">
        <v>0</v>
      </c>
      <c r="V239" s="67">
        <v>6500</v>
      </c>
      <c r="W239" s="67">
        <v>5500</v>
      </c>
      <c r="X239" s="67">
        <v>0</v>
      </c>
      <c r="Y239" s="67">
        <v>0</v>
      </c>
      <c r="Z239" s="67">
        <v>0</v>
      </c>
      <c r="AA239" s="67">
        <v>0</v>
      </c>
      <c r="AB239" s="67">
        <v>0</v>
      </c>
      <c r="AC239" s="67">
        <v>0</v>
      </c>
      <c r="AD239" s="67">
        <v>0</v>
      </c>
      <c r="AE239" s="67">
        <v>0</v>
      </c>
      <c r="AF239" s="104">
        <v>0</v>
      </c>
      <c r="AG239" s="67">
        <v>0</v>
      </c>
      <c r="AH239" s="67">
        <v>0</v>
      </c>
      <c r="AI239" s="67">
        <v>0</v>
      </c>
      <c r="AJ239" s="67">
        <v>0</v>
      </c>
      <c r="AK239" s="67">
        <v>0</v>
      </c>
      <c r="AL239" s="67">
        <v>0</v>
      </c>
      <c r="AM239" s="67">
        <v>0</v>
      </c>
      <c r="AN239" s="67">
        <v>0</v>
      </c>
      <c r="AO239" s="67">
        <v>0</v>
      </c>
      <c r="AP239" s="67">
        <v>0</v>
      </c>
      <c r="AQ239" s="67">
        <v>0</v>
      </c>
      <c r="AR239" s="67">
        <v>0</v>
      </c>
      <c r="AS239" s="67">
        <v>0</v>
      </c>
      <c r="AT239" s="67">
        <v>0</v>
      </c>
      <c r="AU239" s="67">
        <v>0</v>
      </c>
      <c r="AV239" s="67">
        <v>0</v>
      </c>
      <c r="AW239" s="67">
        <v>0</v>
      </c>
      <c r="AX239" s="67">
        <v>0</v>
      </c>
      <c r="AY239" s="67">
        <v>0</v>
      </c>
      <c r="AZ239" s="67">
        <v>0</v>
      </c>
      <c r="BA239" s="67">
        <v>0</v>
      </c>
      <c r="BB239" s="67">
        <v>0</v>
      </c>
      <c r="BC239" s="67">
        <v>0</v>
      </c>
      <c r="BD239" s="67">
        <v>0</v>
      </c>
      <c r="BE239" s="67">
        <v>0</v>
      </c>
      <c r="BF239" s="67">
        <v>0</v>
      </c>
      <c r="BG239" s="67">
        <v>0</v>
      </c>
      <c r="BH239" s="67">
        <v>0</v>
      </c>
      <c r="BI239" s="67">
        <v>0</v>
      </c>
      <c r="BJ239" s="67">
        <v>0</v>
      </c>
      <c r="BK239" s="67">
        <v>0</v>
      </c>
      <c r="BL239" s="67">
        <v>0</v>
      </c>
      <c r="BM239" s="67">
        <v>0</v>
      </c>
      <c r="BN239" s="67">
        <v>0</v>
      </c>
      <c r="BO239" s="67">
        <v>0</v>
      </c>
      <c r="BP239" s="67">
        <v>0</v>
      </c>
      <c r="BQ239" s="67">
        <v>0</v>
      </c>
      <c r="BR239" s="67">
        <v>0</v>
      </c>
      <c r="BS239" s="67">
        <v>0</v>
      </c>
      <c r="BT239" s="67">
        <v>0</v>
      </c>
      <c r="BU239" s="67">
        <v>0</v>
      </c>
      <c r="BV239" s="67">
        <v>0</v>
      </c>
      <c r="BW239" s="67">
        <v>0</v>
      </c>
      <c r="BX239" s="67">
        <v>0</v>
      </c>
      <c r="BY239" s="67">
        <v>0</v>
      </c>
      <c r="BZ239" s="67">
        <v>0</v>
      </c>
      <c r="CA239" s="67">
        <v>0</v>
      </c>
      <c r="CB239" s="67">
        <v>0</v>
      </c>
      <c r="CC239" s="67">
        <v>0</v>
      </c>
    </row>
    <row r="240" spans="1:81" s="38" customFormat="1">
      <c r="A240" s="18">
        <v>235</v>
      </c>
      <c r="B240" s="7" t="s">
        <v>980</v>
      </c>
      <c r="C240" s="45">
        <v>242</v>
      </c>
      <c r="D240" s="44" t="s">
        <v>318</v>
      </c>
      <c r="E240" s="36" t="s">
        <v>463</v>
      </c>
      <c r="F240" s="779" t="s">
        <v>331</v>
      </c>
      <c r="G240" s="77" t="s">
        <v>196</v>
      </c>
      <c r="H240" s="792">
        <v>4</v>
      </c>
      <c r="I240" s="77" t="s">
        <v>204</v>
      </c>
      <c r="J240" s="9">
        <f t="shared" si="22"/>
        <v>12000</v>
      </c>
      <c r="K240" s="78">
        <v>4999</v>
      </c>
      <c r="L240" s="9">
        <f t="shared" si="23"/>
        <v>12000</v>
      </c>
      <c r="M240" s="9">
        <f t="shared" si="24"/>
        <v>599880</v>
      </c>
      <c r="N240" s="9">
        <f t="shared" si="25"/>
        <v>59988000</v>
      </c>
      <c r="O240" s="245">
        <v>0</v>
      </c>
      <c r="P240" s="242" t="s">
        <v>2252</v>
      </c>
      <c r="Q240" s="242" t="s">
        <v>2262</v>
      </c>
      <c r="R240" s="67">
        <v>0</v>
      </c>
      <c r="S240" s="67">
        <v>0</v>
      </c>
      <c r="T240" s="67">
        <v>0</v>
      </c>
      <c r="U240" s="67">
        <v>0</v>
      </c>
      <c r="V240" s="67">
        <v>6500</v>
      </c>
      <c r="W240" s="67">
        <v>5500</v>
      </c>
      <c r="X240" s="67">
        <v>0</v>
      </c>
      <c r="Y240" s="67">
        <v>0</v>
      </c>
      <c r="Z240" s="67">
        <v>0</v>
      </c>
      <c r="AA240" s="67">
        <v>0</v>
      </c>
      <c r="AB240" s="67">
        <v>0</v>
      </c>
      <c r="AC240" s="67">
        <v>0</v>
      </c>
      <c r="AD240" s="67">
        <v>0</v>
      </c>
      <c r="AE240" s="67">
        <v>0</v>
      </c>
      <c r="AF240" s="104">
        <v>0</v>
      </c>
      <c r="AG240" s="67">
        <v>0</v>
      </c>
      <c r="AH240" s="67">
        <v>0</v>
      </c>
      <c r="AI240" s="67">
        <v>0</v>
      </c>
      <c r="AJ240" s="67">
        <v>0</v>
      </c>
      <c r="AK240" s="67">
        <v>0</v>
      </c>
      <c r="AL240" s="67">
        <v>0</v>
      </c>
      <c r="AM240" s="67">
        <v>0</v>
      </c>
      <c r="AN240" s="67">
        <v>0</v>
      </c>
      <c r="AO240" s="67">
        <v>0</v>
      </c>
      <c r="AP240" s="67">
        <v>0</v>
      </c>
      <c r="AQ240" s="67">
        <v>0</v>
      </c>
      <c r="AR240" s="67">
        <v>0</v>
      </c>
      <c r="AS240" s="67">
        <v>0</v>
      </c>
      <c r="AT240" s="67">
        <v>0</v>
      </c>
      <c r="AU240" s="67">
        <v>0</v>
      </c>
      <c r="AV240" s="67">
        <v>0</v>
      </c>
      <c r="AW240" s="67">
        <v>0</v>
      </c>
      <c r="AX240" s="67">
        <v>0</v>
      </c>
      <c r="AY240" s="67">
        <v>0</v>
      </c>
      <c r="AZ240" s="67">
        <v>0</v>
      </c>
      <c r="BA240" s="67">
        <v>0</v>
      </c>
      <c r="BB240" s="67">
        <v>0</v>
      </c>
      <c r="BC240" s="67">
        <v>0</v>
      </c>
      <c r="BD240" s="67">
        <v>0</v>
      </c>
      <c r="BE240" s="67">
        <v>0</v>
      </c>
      <c r="BF240" s="67">
        <v>0</v>
      </c>
      <c r="BG240" s="67">
        <v>0</v>
      </c>
      <c r="BH240" s="67">
        <v>0</v>
      </c>
      <c r="BI240" s="67">
        <v>0</v>
      </c>
      <c r="BJ240" s="67">
        <v>0</v>
      </c>
      <c r="BK240" s="67">
        <v>0</v>
      </c>
      <c r="BL240" s="67">
        <v>0</v>
      </c>
      <c r="BM240" s="67">
        <v>0</v>
      </c>
      <c r="BN240" s="67">
        <v>0</v>
      </c>
      <c r="BO240" s="67">
        <v>0</v>
      </c>
      <c r="BP240" s="67">
        <v>0</v>
      </c>
      <c r="BQ240" s="67">
        <v>0</v>
      </c>
      <c r="BR240" s="67">
        <v>0</v>
      </c>
      <c r="BS240" s="67">
        <v>0</v>
      </c>
      <c r="BT240" s="67">
        <v>0</v>
      </c>
      <c r="BU240" s="67">
        <v>0</v>
      </c>
      <c r="BV240" s="67">
        <v>0</v>
      </c>
      <c r="BW240" s="67">
        <v>0</v>
      </c>
      <c r="BX240" s="67">
        <v>0</v>
      </c>
      <c r="BY240" s="67">
        <v>0</v>
      </c>
      <c r="BZ240" s="67">
        <v>0</v>
      </c>
      <c r="CA240" s="67">
        <v>0</v>
      </c>
      <c r="CB240" s="67">
        <v>0</v>
      </c>
      <c r="CC240" s="67">
        <v>0</v>
      </c>
    </row>
    <row r="241" spans="1:81" s="38" customFormat="1" ht="31.5">
      <c r="A241" s="18">
        <v>236</v>
      </c>
      <c r="B241" s="7" t="s">
        <v>981</v>
      </c>
      <c r="C241" s="45">
        <v>261</v>
      </c>
      <c r="D241" s="36" t="s">
        <v>392</v>
      </c>
      <c r="E241" s="79" t="s">
        <v>556</v>
      </c>
      <c r="F241" s="11" t="s">
        <v>331</v>
      </c>
      <c r="G241" s="779" t="s">
        <v>187</v>
      </c>
      <c r="H241" s="792">
        <v>4</v>
      </c>
      <c r="I241" s="11" t="s">
        <v>204</v>
      </c>
      <c r="J241" s="9">
        <f t="shared" si="22"/>
        <v>132000</v>
      </c>
      <c r="K241" s="43">
        <v>3000</v>
      </c>
      <c r="L241" s="9">
        <f t="shared" si="23"/>
        <v>132000</v>
      </c>
      <c r="M241" s="9">
        <f t="shared" si="24"/>
        <v>3960000</v>
      </c>
      <c r="N241" s="9">
        <f t="shared" si="25"/>
        <v>396000000</v>
      </c>
      <c r="O241" s="245">
        <v>0</v>
      </c>
      <c r="P241" s="242" t="s">
        <v>2252</v>
      </c>
      <c r="Q241" s="242" t="s">
        <v>2278</v>
      </c>
      <c r="R241" s="67">
        <v>0</v>
      </c>
      <c r="S241" s="67">
        <v>0</v>
      </c>
      <c r="T241" s="67">
        <v>0</v>
      </c>
      <c r="U241" s="67">
        <v>0</v>
      </c>
      <c r="V241" s="67">
        <v>0</v>
      </c>
      <c r="W241" s="67">
        <v>0</v>
      </c>
      <c r="X241" s="67">
        <v>0</v>
      </c>
      <c r="Y241" s="67">
        <v>0</v>
      </c>
      <c r="Z241" s="67">
        <v>0</v>
      </c>
      <c r="AA241" s="67">
        <v>0</v>
      </c>
      <c r="AB241" s="67">
        <v>0</v>
      </c>
      <c r="AC241" s="67">
        <v>0</v>
      </c>
      <c r="AD241" s="67">
        <v>0</v>
      </c>
      <c r="AE241" s="67">
        <v>0</v>
      </c>
      <c r="AF241" s="104">
        <v>0</v>
      </c>
      <c r="AG241" s="67">
        <v>0</v>
      </c>
      <c r="AH241" s="67">
        <v>0</v>
      </c>
      <c r="AI241" s="67">
        <v>0</v>
      </c>
      <c r="AJ241" s="67">
        <v>0</v>
      </c>
      <c r="AK241" s="67">
        <v>0</v>
      </c>
      <c r="AL241" s="67">
        <v>0</v>
      </c>
      <c r="AM241" s="67">
        <v>0</v>
      </c>
      <c r="AN241" s="67">
        <v>0</v>
      </c>
      <c r="AO241" s="67">
        <v>0</v>
      </c>
      <c r="AP241" s="67">
        <v>0</v>
      </c>
      <c r="AQ241" s="67">
        <v>0</v>
      </c>
      <c r="AR241" s="67">
        <v>0</v>
      </c>
      <c r="AS241" s="67">
        <v>0</v>
      </c>
      <c r="AT241" s="67">
        <v>0</v>
      </c>
      <c r="AU241" s="67">
        <v>0</v>
      </c>
      <c r="AV241" s="67">
        <v>66000</v>
      </c>
      <c r="AW241" s="67">
        <v>66000</v>
      </c>
      <c r="AX241" s="67">
        <v>0</v>
      </c>
      <c r="AY241" s="67">
        <v>0</v>
      </c>
      <c r="AZ241" s="67">
        <v>0</v>
      </c>
      <c r="BA241" s="67">
        <v>0</v>
      </c>
      <c r="BB241" s="67">
        <v>0</v>
      </c>
      <c r="BC241" s="67">
        <v>0</v>
      </c>
      <c r="BD241" s="67">
        <v>0</v>
      </c>
      <c r="BE241" s="67">
        <v>0</v>
      </c>
      <c r="BF241" s="67">
        <v>0</v>
      </c>
      <c r="BG241" s="67">
        <v>0</v>
      </c>
      <c r="BH241" s="67">
        <v>0</v>
      </c>
      <c r="BI241" s="67">
        <v>0</v>
      </c>
      <c r="BJ241" s="67">
        <v>0</v>
      </c>
      <c r="BK241" s="67">
        <v>0</v>
      </c>
      <c r="BL241" s="67">
        <v>0</v>
      </c>
      <c r="BM241" s="67">
        <v>0</v>
      </c>
      <c r="BN241" s="67">
        <v>0</v>
      </c>
      <c r="BO241" s="67">
        <v>0</v>
      </c>
      <c r="BP241" s="67">
        <v>0</v>
      </c>
      <c r="BQ241" s="67">
        <v>0</v>
      </c>
      <c r="BR241" s="67">
        <v>0</v>
      </c>
      <c r="BS241" s="67">
        <v>0</v>
      </c>
      <c r="BT241" s="67">
        <v>0</v>
      </c>
      <c r="BU241" s="67">
        <v>0</v>
      </c>
      <c r="BV241" s="67">
        <v>0</v>
      </c>
      <c r="BW241" s="67">
        <v>0</v>
      </c>
      <c r="BX241" s="67">
        <v>0</v>
      </c>
      <c r="BY241" s="67">
        <v>0</v>
      </c>
      <c r="BZ241" s="67">
        <v>0</v>
      </c>
      <c r="CA241" s="67">
        <v>0</v>
      </c>
      <c r="CB241" s="67">
        <v>0</v>
      </c>
      <c r="CC241" s="67">
        <v>0</v>
      </c>
    </row>
    <row r="242" spans="1:81" s="38" customFormat="1">
      <c r="A242" s="18">
        <v>237</v>
      </c>
      <c r="B242" s="7" t="s">
        <v>982</v>
      </c>
      <c r="C242" s="45">
        <v>264</v>
      </c>
      <c r="D242" s="49" t="s">
        <v>557</v>
      </c>
      <c r="E242" s="44" t="s">
        <v>64</v>
      </c>
      <c r="F242" s="779" t="s">
        <v>333</v>
      </c>
      <c r="G242" s="779" t="s">
        <v>14</v>
      </c>
      <c r="H242" s="792">
        <v>4</v>
      </c>
      <c r="I242" s="779" t="s">
        <v>145</v>
      </c>
      <c r="J242" s="9">
        <f t="shared" si="22"/>
        <v>10100</v>
      </c>
      <c r="K242" s="43">
        <v>10500</v>
      </c>
      <c r="L242" s="9">
        <f t="shared" si="23"/>
        <v>10100</v>
      </c>
      <c r="M242" s="9">
        <f t="shared" si="24"/>
        <v>1060500</v>
      </c>
      <c r="N242" s="9">
        <f t="shared" si="25"/>
        <v>106050000</v>
      </c>
      <c r="O242" s="245">
        <v>0</v>
      </c>
      <c r="P242" s="242" t="s">
        <v>2252</v>
      </c>
      <c r="Q242" s="242"/>
      <c r="R242" s="67">
        <v>0</v>
      </c>
      <c r="S242" s="67">
        <v>0</v>
      </c>
      <c r="T242" s="67">
        <v>3500</v>
      </c>
      <c r="U242" s="67">
        <v>2500</v>
      </c>
      <c r="V242" s="67">
        <v>130</v>
      </c>
      <c r="W242" s="67">
        <v>110</v>
      </c>
      <c r="X242" s="67">
        <v>0</v>
      </c>
      <c r="Y242" s="67">
        <v>0</v>
      </c>
      <c r="Z242" s="67">
        <v>0</v>
      </c>
      <c r="AA242" s="67">
        <v>0</v>
      </c>
      <c r="AB242" s="67">
        <v>0</v>
      </c>
      <c r="AC242" s="67">
        <v>0</v>
      </c>
      <c r="AD242" s="67">
        <v>0</v>
      </c>
      <c r="AE242" s="67">
        <v>0</v>
      </c>
      <c r="AF242" s="104">
        <v>0</v>
      </c>
      <c r="AG242" s="67">
        <v>0</v>
      </c>
      <c r="AH242" s="67">
        <v>0</v>
      </c>
      <c r="AI242" s="67">
        <v>0</v>
      </c>
      <c r="AJ242" s="67">
        <v>0</v>
      </c>
      <c r="AK242" s="67">
        <v>0</v>
      </c>
      <c r="AL242" s="67">
        <v>250</v>
      </c>
      <c r="AM242" s="67">
        <v>250</v>
      </c>
      <c r="AN242" s="67">
        <v>0</v>
      </c>
      <c r="AO242" s="67">
        <v>0</v>
      </c>
      <c r="AP242" s="67">
        <v>540</v>
      </c>
      <c r="AQ242" s="67">
        <v>460</v>
      </c>
      <c r="AR242" s="67">
        <v>40</v>
      </c>
      <c r="AS242" s="67">
        <v>40</v>
      </c>
      <c r="AT242" s="67">
        <v>0</v>
      </c>
      <c r="AU242" s="67">
        <v>0</v>
      </c>
      <c r="AV242" s="67">
        <v>1100</v>
      </c>
      <c r="AW242" s="67">
        <v>1100</v>
      </c>
      <c r="AX242" s="67">
        <v>0</v>
      </c>
      <c r="AY242" s="67">
        <v>0</v>
      </c>
      <c r="AZ242" s="67">
        <v>0</v>
      </c>
      <c r="BA242" s="67">
        <v>0</v>
      </c>
      <c r="BB242" s="67">
        <v>0</v>
      </c>
      <c r="BC242" s="67">
        <v>0</v>
      </c>
      <c r="BD242" s="67">
        <v>0</v>
      </c>
      <c r="BE242" s="67">
        <v>0</v>
      </c>
      <c r="BF242" s="67">
        <v>0</v>
      </c>
      <c r="BG242" s="67">
        <v>0</v>
      </c>
      <c r="BH242" s="67">
        <v>0</v>
      </c>
      <c r="BI242" s="67">
        <v>0</v>
      </c>
      <c r="BJ242" s="67">
        <v>40</v>
      </c>
      <c r="BK242" s="67">
        <v>40</v>
      </c>
      <c r="BL242" s="67">
        <v>0</v>
      </c>
      <c r="BM242" s="67">
        <v>0</v>
      </c>
      <c r="BN242" s="67">
        <v>0</v>
      </c>
      <c r="BO242" s="67">
        <v>0</v>
      </c>
      <c r="BP242" s="67">
        <v>0</v>
      </c>
      <c r="BQ242" s="67">
        <v>0</v>
      </c>
      <c r="BR242" s="67">
        <v>0</v>
      </c>
      <c r="BS242" s="67">
        <v>0</v>
      </c>
      <c r="BT242" s="67">
        <v>0</v>
      </c>
      <c r="BU242" s="67">
        <v>0</v>
      </c>
      <c r="BV242" s="67">
        <v>0</v>
      </c>
      <c r="BW242" s="67">
        <v>0</v>
      </c>
      <c r="BX242" s="67">
        <v>0</v>
      </c>
      <c r="BY242" s="67">
        <v>0</v>
      </c>
      <c r="BZ242" s="67">
        <v>0</v>
      </c>
      <c r="CA242" s="67">
        <v>0</v>
      </c>
      <c r="CB242" s="67">
        <v>0</v>
      </c>
      <c r="CC242" s="67">
        <v>0</v>
      </c>
    </row>
    <row r="243" spans="1:81" s="38" customFormat="1" ht="31.5">
      <c r="A243" s="18">
        <v>238</v>
      </c>
      <c r="B243" s="7" t="s">
        <v>983</v>
      </c>
      <c r="C243" s="36"/>
      <c r="D243" s="36" t="s">
        <v>558</v>
      </c>
      <c r="E243" s="36" t="s">
        <v>559</v>
      </c>
      <c r="F243" s="11" t="s">
        <v>331</v>
      </c>
      <c r="G243" s="11" t="s">
        <v>560</v>
      </c>
      <c r="H243" s="792">
        <v>4</v>
      </c>
      <c r="I243" s="11" t="s">
        <v>561</v>
      </c>
      <c r="J243" s="9">
        <f t="shared" si="22"/>
        <v>4800</v>
      </c>
      <c r="K243" s="43">
        <v>3486</v>
      </c>
      <c r="L243" s="9">
        <f t="shared" si="23"/>
        <v>4800</v>
      </c>
      <c r="M243" s="9">
        <f t="shared" si="24"/>
        <v>167328</v>
      </c>
      <c r="N243" s="9">
        <f t="shared" si="25"/>
        <v>16732800</v>
      </c>
      <c r="O243" s="245">
        <v>0</v>
      </c>
      <c r="P243" s="242" t="s">
        <v>2252</v>
      </c>
      <c r="Q243" s="242" t="s">
        <v>2262</v>
      </c>
      <c r="R243" s="43"/>
      <c r="S243" s="43"/>
      <c r="T243" s="43"/>
      <c r="U243" s="43"/>
      <c r="V243" s="43">
        <v>2600</v>
      </c>
      <c r="W243" s="43">
        <v>2200</v>
      </c>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43"/>
      <c r="AV243" s="43"/>
      <c r="AW243" s="43"/>
      <c r="AX243" s="43"/>
      <c r="AY243" s="43"/>
      <c r="AZ243" s="43"/>
      <c r="BA243" s="43"/>
      <c r="BB243" s="43"/>
      <c r="BC243" s="43"/>
      <c r="BD243" s="43"/>
      <c r="BE243" s="43"/>
      <c r="BF243" s="43"/>
      <c r="BG243" s="43"/>
      <c r="BH243" s="43"/>
      <c r="BI243" s="43"/>
      <c r="BJ243" s="43"/>
      <c r="BK243" s="43"/>
      <c r="BL243" s="43"/>
      <c r="BM243" s="43"/>
      <c r="BN243" s="43"/>
      <c r="BO243" s="43"/>
      <c r="BP243" s="43"/>
      <c r="BQ243" s="43"/>
      <c r="BR243" s="43"/>
      <c r="BS243" s="43"/>
      <c r="BT243" s="43"/>
      <c r="BU243" s="43"/>
      <c r="BV243" s="43"/>
      <c r="BW243" s="43"/>
      <c r="BX243" s="43"/>
      <c r="BY243" s="43"/>
      <c r="BZ243" s="43"/>
      <c r="CA243" s="43"/>
      <c r="CB243" s="43"/>
      <c r="CC243" s="43"/>
    </row>
    <row r="244" spans="1:81" s="38" customFormat="1">
      <c r="A244" s="18">
        <v>239</v>
      </c>
      <c r="B244" s="7" t="s">
        <v>984</v>
      </c>
      <c r="C244" s="45">
        <v>283</v>
      </c>
      <c r="D244" s="82" t="s">
        <v>347</v>
      </c>
      <c r="E244" s="36" t="s">
        <v>348</v>
      </c>
      <c r="F244" s="779" t="s">
        <v>331</v>
      </c>
      <c r="G244" s="11" t="s">
        <v>196</v>
      </c>
      <c r="H244" s="792">
        <v>4</v>
      </c>
      <c r="I244" s="11" t="s">
        <v>230</v>
      </c>
      <c r="J244" s="9">
        <f t="shared" si="22"/>
        <v>1200</v>
      </c>
      <c r="K244" s="43">
        <v>8000</v>
      </c>
      <c r="L244" s="9">
        <f t="shared" si="23"/>
        <v>1200</v>
      </c>
      <c r="M244" s="9">
        <f t="shared" si="24"/>
        <v>96000</v>
      </c>
      <c r="N244" s="9">
        <f t="shared" si="25"/>
        <v>9600000</v>
      </c>
      <c r="O244" s="245">
        <v>0</v>
      </c>
      <c r="P244" s="242" t="s">
        <v>2252</v>
      </c>
      <c r="Q244" s="242" t="s">
        <v>2263</v>
      </c>
      <c r="R244" s="67">
        <v>650</v>
      </c>
      <c r="S244" s="67">
        <v>550</v>
      </c>
      <c r="T244" s="67">
        <v>0</v>
      </c>
      <c r="U244" s="67">
        <v>0</v>
      </c>
      <c r="V244" s="67">
        <v>0</v>
      </c>
      <c r="W244" s="67">
        <v>0</v>
      </c>
      <c r="X244" s="67">
        <v>0</v>
      </c>
      <c r="Y244" s="67">
        <v>0</v>
      </c>
      <c r="Z244" s="67">
        <v>0</v>
      </c>
      <c r="AA244" s="67">
        <v>0</v>
      </c>
      <c r="AB244" s="67">
        <v>0</v>
      </c>
      <c r="AC244" s="67">
        <v>0</v>
      </c>
      <c r="AD244" s="67">
        <v>0</v>
      </c>
      <c r="AE244" s="67">
        <v>0</v>
      </c>
      <c r="AF244" s="104">
        <v>0</v>
      </c>
      <c r="AG244" s="67">
        <v>0</v>
      </c>
      <c r="AH244" s="67">
        <v>0</v>
      </c>
      <c r="AI244" s="67">
        <v>0</v>
      </c>
      <c r="AJ244" s="67">
        <v>0</v>
      </c>
      <c r="AK244" s="67">
        <v>0</v>
      </c>
      <c r="AL244" s="67">
        <v>0</v>
      </c>
      <c r="AM244" s="67">
        <v>0</v>
      </c>
      <c r="AN244" s="67">
        <v>0</v>
      </c>
      <c r="AO244" s="67">
        <v>0</v>
      </c>
      <c r="AP244" s="67">
        <v>0</v>
      </c>
      <c r="AQ244" s="67">
        <v>0</v>
      </c>
      <c r="AR244" s="67">
        <v>0</v>
      </c>
      <c r="AS244" s="67">
        <v>0</v>
      </c>
      <c r="AT244" s="67">
        <v>0</v>
      </c>
      <c r="AU244" s="67">
        <v>0</v>
      </c>
      <c r="AV244" s="67">
        <v>0</v>
      </c>
      <c r="AW244" s="67">
        <v>0</v>
      </c>
      <c r="AX244" s="67">
        <v>0</v>
      </c>
      <c r="AY244" s="67">
        <v>0</v>
      </c>
      <c r="AZ244" s="67">
        <v>0</v>
      </c>
      <c r="BA244" s="67">
        <v>0</v>
      </c>
      <c r="BB244" s="67">
        <v>0</v>
      </c>
      <c r="BC244" s="67">
        <v>0</v>
      </c>
      <c r="BD244" s="67">
        <v>0</v>
      </c>
      <c r="BE244" s="67">
        <v>0</v>
      </c>
      <c r="BF244" s="67">
        <v>0</v>
      </c>
      <c r="BG244" s="67">
        <v>0</v>
      </c>
      <c r="BH244" s="67">
        <v>0</v>
      </c>
      <c r="BI244" s="67">
        <v>0</v>
      </c>
      <c r="BJ244" s="67">
        <v>0</v>
      </c>
      <c r="BK244" s="67">
        <v>0</v>
      </c>
      <c r="BL244" s="67">
        <v>0</v>
      </c>
      <c r="BM244" s="67">
        <v>0</v>
      </c>
      <c r="BN244" s="67">
        <v>0</v>
      </c>
      <c r="BO244" s="67">
        <v>0</v>
      </c>
      <c r="BP244" s="67">
        <v>0</v>
      </c>
      <c r="BQ244" s="67">
        <v>0</v>
      </c>
      <c r="BR244" s="67">
        <v>0</v>
      </c>
      <c r="BS244" s="67">
        <v>0</v>
      </c>
      <c r="BT244" s="67">
        <v>0</v>
      </c>
      <c r="BU244" s="67">
        <v>0</v>
      </c>
      <c r="BV244" s="67">
        <v>0</v>
      </c>
      <c r="BW244" s="67">
        <v>0</v>
      </c>
      <c r="BX244" s="67">
        <v>0</v>
      </c>
      <c r="BY244" s="67">
        <v>0</v>
      </c>
      <c r="BZ244" s="67">
        <v>0</v>
      </c>
      <c r="CA244" s="67">
        <v>0</v>
      </c>
      <c r="CB244" s="67">
        <v>0</v>
      </c>
      <c r="CC244" s="67">
        <v>0</v>
      </c>
    </row>
    <row r="245" spans="1:81" s="38" customFormat="1" ht="31.5">
      <c r="A245" s="18">
        <v>240</v>
      </c>
      <c r="B245" s="7" t="s">
        <v>985</v>
      </c>
      <c r="C245" s="45">
        <v>324</v>
      </c>
      <c r="D245" s="42" t="s">
        <v>562</v>
      </c>
      <c r="E245" s="44" t="s">
        <v>563</v>
      </c>
      <c r="F245" s="779" t="s">
        <v>332</v>
      </c>
      <c r="G245" s="73" t="s">
        <v>411</v>
      </c>
      <c r="H245" s="792">
        <v>4</v>
      </c>
      <c r="I245" s="779" t="s">
        <v>145</v>
      </c>
      <c r="J245" s="9">
        <f t="shared" si="22"/>
        <v>9500</v>
      </c>
      <c r="K245" s="43">
        <v>11800</v>
      </c>
      <c r="L245" s="9">
        <f t="shared" si="23"/>
        <v>9500</v>
      </c>
      <c r="M245" s="9">
        <f t="shared" si="24"/>
        <v>1121000</v>
      </c>
      <c r="N245" s="9">
        <f t="shared" si="25"/>
        <v>112100000</v>
      </c>
      <c r="O245" s="245">
        <v>0</v>
      </c>
      <c r="P245" s="242" t="s">
        <v>2252</v>
      </c>
      <c r="Q245" s="242"/>
      <c r="R245" s="67">
        <v>270</v>
      </c>
      <c r="S245" s="67">
        <v>230</v>
      </c>
      <c r="T245" s="67">
        <v>0</v>
      </c>
      <c r="U245" s="67">
        <v>0</v>
      </c>
      <c r="V245" s="67">
        <v>0</v>
      </c>
      <c r="W245" s="67">
        <v>0</v>
      </c>
      <c r="X245" s="67">
        <v>0</v>
      </c>
      <c r="Y245" s="67">
        <v>0</v>
      </c>
      <c r="Z245" s="67">
        <v>2500</v>
      </c>
      <c r="AA245" s="67">
        <v>2500</v>
      </c>
      <c r="AB245" s="67">
        <v>0</v>
      </c>
      <c r="AC245" s="67">
        <v>0</v>
      </c>
      <c r="AD245" s="67">
        <v>0</v>
      </c>
      <c r="AE245" s="67">
        <v>0</v>
      </c>
      <c r="AF245" s="104">
        <v>0</v>
      </c>
      <c r="AG245" s="67">
        <v>0</v>
      </c>
      <c r="AH245" s="67">
        <v>0</v>
      </c>
      <c r="AI245" s="67">
        <v>0</v>
      </c>
      <c r="AJ245" s="67">
        <v>0</v>
      </c>
      <c r="AK245" s="67">
        <v>0</v>
      </c>
      <c r="AL245" s="67">
        <v>0</v>
      </c>
      <c r="AM245" s="67">
        <v>0</v>
      </c>
      <c r="AN245" s="67">
        <v>0</v>
      </c>
      <c r="AO245" s="67">
        <v>0</v>
      </c>
      <c r="AP245" s="67">
        <v>0</v>
      </c>
      <c r="AQ245" s="67">
        <v>0</v>
      </c>
      <c r="AR245" s="67">
        <v>0</v>
      </c>
      <c r="AS245" s="67">
        <v>0</v>
      </c>
      <c r="AT245" s="67">
        <v>0</v>
      </c>
      <c r="AU245" s="67">
        <v>0</v>
      </c>
      <c r="AV245" s="67">
        <v>0</v>
      </c>
      <c r="AW245" s="67">
        <v>0</v>
      </c>
      <c r="AX245" s="67">
        <v>0</v>
      </c>
      <c r="AY245" s="67">
        <v>0</v>
      </c>
      <c r="AZ245" s="67">
        <v>0</v>
      </c>
      <c r="BA245" s="67">
        <v>0</v>
      </c>
      <c r="BB245" s="67">
        <v>0</v>
      </c>
      <c r="BC245" s="67">
        <v>0</v>
      </c>
      <c r="BD245" s="67">
        <v>0</v>
      </c>
      <c r="BE245" s="67">
        <v>0</v>
      </c>
      <c r="BF245" s="67">
        <v>0</v>
      </c>
      <c r="BG245" s="67">
        <v>0</v>
      </c>
      <c r="BH245" s="67">
        <v>0</v>
      </c>
      <c r="BI245" s="67">
        <v>0</v>
      </c>
      <c r="BJ245" s="67">
        <v>1500</v>
      </c>
      <c r="BK245" s="67">
        <v>2500</v>
      </c>
      <c r="BL245" s="67">
        <v>0</v>
      </c>
      <c r="BM245" s="67">
        <v>0</v>
      </c>
      <c r="BN245" s="67">
        <v>0</v>
      </c>
      <c r="BO245" s="67">
        <v>0</v>
      </c>
      <c r="BP245" s="67">
        <v>0</v>
      </c>
      <c r="BQ245" s="67">
        <v>0</v>
      </c>
      <c r="BR245" s="67">
        <v>0</v>
      </c>
      <c r="BS245" s="67">
        <v>0</v>
      </c>
      <c r="BT245" s="67">
        <v>0</v>
      </c>
      <c r="BU245" s="67">
        <v>0</v>
      </c>
      <c r="BV245" s="67">
        <v>0</v>
      </c>
      <c r="BW245" s="67">
        <v>0</v>
      </c>
      <c r="BX245" s="67">
        <v>0</v>
      </c>
      <c r="BY245" s="67">
        <v>0</v>
      </c>
      <c r="BZ245" s="67">
        <v>0</v>
      </c>
      <c r="CA245" s="67">
        <v>0</v>
      </c>
      <c r="CB245" s="67">
        <v>0</v>
      </c>
      <c r="CC245" s="67">
        <v>0</v>
      </c>
    </row>
    <row r="246" spans="1:81" s="38" customFormat="1" ht="31.5">
      <c r="A246" s="18">
        <v>241</v>
      </c>
      <c r="B246" s="7" t="s">
        <v>986</v>
      </c>
      <c r="C246" s="45">
        <v>327</v>
      </c>
      <c r="D246" s="42" t="s">
        <v>564</v>
      </c>
      <c r="E246" s="44" t="s">
        <v>565</v>
      </c>
      <c r="F246" s="779" t="s">
        <v>401</v>
      </c>
      <c r="G246" s="779" t="s">
        <v>194</v>
      </c>
      <c r="H246" s="792">
        <v>4</v>
      </c>
      <c r="I246" s="779" t="s">
        <v>279</v>
      </c>
      <c r="J246" s="9">
        <f t="shared" si="22"/>
        <v>19770</v>
      </c>
      <c r="K246" s="43">
        <v>9000</v>
      </c>
      <c r="L246" s="9">
        <f t="shared" si="23"/>
        <v>19770</v>
      </c>
      <c r="M246" s="9">
        <f t="shared" si="24"/>
        <v>1779300</v>
      </c>
      <c r="N246" s="9">
        <f t="shared" si="25"/>
        <v>177930000</v>
      </c>
      <c r="O246" s="245">
        <v>0</v>
      </c>
      <c r="P246" s="242" t="s">
        <v>2252</v>
      </c>
      <c r="Q246" s="242"/>
      <c r="R246" s="67">
        <v>0</v>
      </c>
      <c r="S246" s="67">
        <v>0</v>
      </c>
      <c r="T246" s="67">
        <v>0</v>
      </c>
      <c r="U246" s="67">
        <v>0</v>
      </c>
      <c r="V246" s="67">
        <v>1300</v>
      </c>
      <c r="W246" s="67">
        <v>1100</v>
      </c>
      <c r="X246" s="67">
        <v>0</v>
      </c>
      <c r="Y246" s="67">
        <v>0</v>
      </c>
      <c r="Z246" s="67">
        <v>0</v>
      </c>
      <c r="AA246" s="67">
        <v>0</v>
      </c>
      <c r="AB246" s="67">
        <v>0</v>
      </c>
      <c r="AC246" s="67">
        <v>0</v>
      </c>
      <c r="AD246" s="67">
        <v>0</v>
      </c>
      <c r="AE246" s="67">
        <v>0</v>
      </c>
      <c r="AF246" s="104">
        <v>0</v>
      </c>
      <c r="AG246" s="67">
        <v>0</v>
      </c>
      <c r="AH246" s="67">
        <v>6500</v>
      </c>
      <c r="AI246" s="67">
        <v>6000</v>
      </c>
      <c r="AJ246" s="67">
        <v>200</v>
      </c>
      <c r="AK246" s="67">
        <v>200</v>
      </c>
      <c r="AL246" s="67">
        <v>0</v>
      </c>
      <c r="AM246" s="67">
        <v>0</v>
      </c>
      <c r="AN246" s="67">
        <v>1000</v>
      </c>
      <c r="AO246" s="67">
        <v>1000</v>
      </c>
      <c r="AP246" s="67">
        <v>170</v>
      </c>
      <c r="AQ246" s="67">
        <v>150</v>
      </c>
      <c r="AR246" s="67">
        <v>0</v>
      </c>
      <c r="AS246" s="67">
        <v>0</v>
      </c>
      <c r="AT246" s="67">
        <v>0</v>
      </c>
      <c r="AU246" s="67">
        <v>0</v>
      </c>
      <c r="AV246" s="67">
        <v>650</v>
      </c>
      <c r="AW246" s="67">
        <v>750</v>
      </c>
      <c r="AX246" s="67">
        <v>0</v>
      </c>
      <c r="AY246" s="67">
        <v>0</v>
      </c>
      <c r="AZ246" s="67">
        <v>0</v>
      </c>
      <c r="BA246" s="67">
        <v>0</v>
      </c>
      <c r="BB246" s="67">
        <v>0</v>
      </c>
      <c r="BC246" s="67">
        <v>0</v>
      </c>
      <c r="BD246" s="67">
        <v>0</v>
      </c>
      <c r="BE246" s="67">
        <v>0</v>
      </c>
      <c r="BF246" s="67">
        <v>0</v>
      </c>
      <c r="BG246" s="67">
        <v>0</v>
      </c>
      <c r="BH246" s="67">
        <v>0</v>
      </c>
      <c r="BI246" s="67">
        <v>0</v>
      </c>
      <c r="BJ246" s="67">
        <v>0</v>
      </c>
      <c r="BK246" s="67">
        <v>0</v>
      </c>
      <c r="BL246" s="67">
        <v>0</v>
      </c>
      <c r="BM246" s="67">
        <v>0</v>
      </c>
      <c r="BN246" s="67">
        <v>130</v>
      </c>
      <c r="BO246" s="67">
        <v>120</v>
      </c>
      <c r="BP246" s="67">
        <v>0</v>
      </c>
      <c r="BQ246" s="67">
        <v>0</v>
      </c>
      <c r="BR246" s="67">
        <v>0</v>
      </c>
      <c r="BS246" s="67">
        <v>0</v>
      </c>
      <c r="BT246" s="67">
        <v>0</v>
      </c>
      <c r="BU246" s="67">
        <v>0</v>
      </c>
      <c r="BV246" s="67">
        <v>0</v>
      </c>
      <c r="BW246" s="67">
        <v>0</v>
      </c>
      <c r="BX246" s="67">
        <v>0</v>
      </c>
      <c r="BY246" s="67">
        <v>0</v>
      </c>
      <c r="BZ246" s="67">
        <v>270</v>
      </c>
      <c r="CA246" s="67">
        <v>230</v>
      </c>
      <c r="CB246" s="67">
        <v>0</v>
      </c>
      <c r="CC246" s="67">
        <v>0</v>
      </c>
    </row>
    <row r="247" spans="1:81" s="38" customFormat="1">
      <c r="A247" s="18">
        <v>242</v>
      </c>
      <c r="B247" s="7" t="s">
        <v>987</v>
      </c>
      <c r="C247" s="45">
        <v>383</v>
      </c>
      <c r="D247" s="42" t="s">
        <v>19</v>
      </c>
      <c r="E247" s="36" t="s">
        <v>566</v>
      </c>
      <c r="F247" s="11" t="s">
        <v>331</v>
      </c>
      <c r="G247" s="84" t="s">
        <v>567</v>
      </c>
      <c r="H247" s="792">
        <v>4</v>
      </c>
      <c r="I247" s="11" t="s">
        <v>8</v>
      </c>
      <c r="J247" s="9">
        <f t="shared" si="22"/>
        <v>600</v>
      </c>
      <c r="K247" s="43">
        <v>13440</v>
      </c>
      <c r="L247" s="9">
        <f t="shared" si="23"/>
        <v>600</v>
      </c>
      <c r="M247" s="9">
        <f t="shared" si="24"/>
        <v>80640</v>
      </c>
      <c r="N247" s="9">
        <f t="shared" si="25"/>
        <v>8064000</v>
      </c>
      <c r="O247" s="245">
        <v>0</v>
      </c>
      <c r="P247" s="242" t="s">
        <v>2252</v>
      </c>
      <c r="Q247" s="242" t="s">
        <v>2265</v>
      </c>
      <c r="R247" s="67">
        <v>0</v>
      </c>
      <c r="S247" s="67">
        <v>0</v>
      </c>
      <c r="T247" s="67">
        <v>300</v>
      </c>
      <c r="U247" s="67">
        <v>300</v>
      </c>
      <c r="V247" s="67">
        <v>0</v>
      </c>
      <c r="W247" s="67">
        <v>0</v>
      </c>
      <c r="X247" s="67">
        <v>0</v>
      </c>
      <c r="Y247" s="67">
        <v>0</v>
      </c>
      <c r="Z247" s="67">
        <v>0</v>
      </c>
      <c r="AA247" s="67">
        <v>0</v>
      </c>
      <c r="AB247" s="67">
        <v>0</v>
      </c>
      <c r="AC247" s="67">
        <v>0</v>
      </c>
      <c r="AD247" s="67">
        <v>0</v>
      </c>
      <c r="AE247" s="67">
        <v>0</v>
      </c>
      <c r="AF247" s="104">
        <v>0</v>
      </c>
      <c r="AG247" s="67">
        <v>0</v>
      </c>
      <c r="AH247" s="67">
        <v>0</v>
      </c>
      <c r="AI247" s="67">
        <v>0</v>
      </c>
      <c r="AJ247" s="67">
        <v>0</v>
      </c>
      <c r="AK247" s="67">
        <v>0</v>
      </c>
      <c r="AL247" s="67">
        <v>0</v>
      </c>
      <c r="AM247" s="67">
        <v>0</v>
      </c>
      <c r="AN247" s="67">
        <v>0</v>
      </c>
      <c r="AO247" s="67">
        <v>0</v>
      </c>
      <c r="AP247" s="67">
        <v>0</v>
      </c>
      <c r="AQ247" s="67">
        <v>0</v>
      </c>
      <c r="AR247" s="67">
        <v>0</v>
      </c>
      <c r="AS247" s="67">
        <v>0</v>
      </c>
      <c r="AT247" s="67">
        <v>0</v>
      </c>
      <c r="AU247" s="67">
        <v>0</v>
      </c>
      <c r="AV247" s="67">
        <v>0</v>
      </c>
      <c r="AW247" s="67">
        <v>0</v>
      </c>
      <c r="AX247" s="67">
        <v>0</v>
      </c>
      <c r="AY247" s="67">
        <v>0</v>
      </c>
      <c r="AZ247" s="67">
        <v>0</v>
      </c>
      <c r="BA247" s="67">
        <v>0</v>
      </c>
      <c r="BB247" s="67">
        <v>0</v>
      </c>
      <c r="BC247" s="67">
        <v>0</v>
      </c>
      <c r="BD247" s="67">
        <v>0</v>
      </c>
      <c r="BE247" s="67">
        <v>0</v>
      </c>
      <c r="BF247" s="67">
        <v>0</v>
      </c>
      <c r="BG247" s="67">
        <v>0</v>
      </c>
      <c r="BH247" s="67">
        <v>0</v>
      </c>
      <c r="BI247" s="67">
        <v>0</v>
      </c>
      <c r="BJ247" s="67">
        <v>0</v>
      </c>
      <c r="BK247" s="67">
        <v>0</v>
      </c>
      <c r="BL247" s="67">
        <v>0</v>
      </c>
      <c r="BM247" s="67">
        <v>0</v>
      </c>
      <c r="BN247" s="67">
        <v>0</v>
      </c>
      <c r="BO247" s="67">
        <v>0</v>
      </c>
      <c r="BP247" s="67">
        <v>0</v>
      </c>
      <c r="BQ247" s="67">
        <v>0</v>
      </c>
      <c r="BR247" s="67">
        <v>0</v>
      </c>
      <c r="BS247" s="67">
        <v>0</v>
      </c>
      <c r="BT247" s="67">
        <v>0</v>
      </c>
      <c r="BU247" s="67">
        <v>0</v>
      </c>
      <c r="BV247" s="67">
        <v>0</v>
      </c>
      <c r="BW247" s="67">
        <v>0</v>
      </c>
      <c r="BX247" s="67">
        <v>0</v>
      </c>
      <c r="BY247" s="67">
        <v>0</v>
      </c>
      <c r="BZ247" s="67">
        <v>0</v>
      </c>
      <c r="CA247" s="67">
        <v>0</v>
      </c>
      <c r="CB247" s="67">
        <v>0</v>
      </c>
      <c r="CC247" s="67">
        <v>0</v>
      </c>
    </row>
    <row r="248" spans="1:81" s="38" customFormat="1" ht="47.25">
      <c r="A248" s="18">
        <v>243</v>
      </c>
      <c r="B248" s="7" t="s">
        <v>988</v>
      </c>
      <c r="C248" s="45">
        <v>393</v>
      </c>
      <c r="D248" s="44" t="s">
        <v>132</v>
      </c>
      <c r="E248" s="36" t="s">
        <v>399</v>
      </c>
      <c r="F248" s="11" t="s">
        <v>9</v>
      </c>
      <c r="G248" s="11" t="s">
        <v>412</v>
      </c>
      <c r="H248" s="792">
        <v>4</v>
      </c>
      <c r="I248" s="11" t="s">
        <v>83</v>
      </c>
      <c r="J248" s="9">
        <f t="shared" si="22"/>
        <v>10670</v>
      </c>
      <c r="K248" s="43">
        <v>12600</v>
      </c>
      <c r="L248" s="9">
        <f t="shared" si="23"/>
        <v>10670</v>
      </c>
      <c r="M248" s="9">
        <f t="shared" si="24"/>
        <v>1344420</v>
      </c>
      <c r="N248" s="9">
        <f t="shared" si="25"/>
        <v>134442000</v>
      </c>
      <c r="O248" s="245"/>
      <c r="P248" s="788" t="s">
        <v>2273</v>
      </c>
      <c r="Q248" s="242"/>
      <c r="R248" s="67">
        <v>0</v>
      </c>
      <c r="S248" s="67">
        <v>0</v>
      </c>
      <c r="T248" s="67">
        <v>0</v>
      </c>
      <c r="U248" s="67">
        <v>0</v>
      </c>
      <c r="V248" s="67">
        <v>0</v>
      </c>
      <c r="W248" s="67">
        <v>0</v>
      </c>
      <c r="X248" s="67">
        <v>500</v>
      </c>
      <c r="Y248" s="67">
        <v>500</v>
      </c>
      <c r="Z248" s="67">
        <v>0</v>
      </c>
      <c r="AA248" s="67">
        <v>0</v>
      </c>
      <c r="AB248" s="67">
        <v>0</v>
      </c>
      <c r="AC248" s="67">
        <v>0</v>
      </c>
      <c r="AD248" s="67">
        <v>0</v>
      </c>
      <c r="AE248" s="67">
        <v>0</v>
      </c>
      <c r="AF248" s="104">
        <v>0</v>
      </c>
      <c r="AG248" s="67">
        <v>0</v>
      </c>
      <c r="AH248" s="67">
        <v>0</v>
      </c>
      <c r="AI248" s="67">
        <v>0</v>
      </c>
      <c r="AJ248" s="67">
        <v>0</v>
      </c>
      <c r="AK248" s="67">
        <v>0</v>
      </c>
      <c r="AL248" s="67">
        <v>0</v>
      </c>
      <c r="AM248" s="67">
        <v>0</v>
      </c>
      <c r="AN248" s="67">
        <v>0</v>
      </c>
      <c r="AO248" s="67">
        <v>0</v>
      </c>
      <c r="AP248" s="67">
        <v>0</v>
      </c>
      <c r="AQ248" s="67">
        <v>0</v>
      </c>
      <c r="AR248" s="67">
        <v>300</v>
      </c>
      <c r="AS248" s="67">
        <v>300</v>
      </c>
      <c r="AT248" s="67">
        <v>0</v>
      </c>
      <c r="AU248" s="67">
        <v>0</v>
      </c>
      <c r="AV248" s="67">
        <v>550</v>
      </c>
      <c r="AW248" s="67">
        <v>450</v>
      </c>
      <c r="AX248" s="67">
        <v>0</v>
      </c>
      <c r="AY248" s="67">
        <v>0</v>
      </c>
      <c r="AZ248" s="67">
        <v>0</v>
      </c>
      <c r="BA248" s="67">
        <v>0</v>
      </c>
      <c r="BB248" s="67">
        <v>0</v>
      </c>
      <c r="BC248" s="67">
        <v>0</v>
      </c>
      <c r="BD248" s="67">
        <v>0</v>
      </c>
      <c r="BE248" s="67">
        <v>0</v>
      </c>
      <c r="BF248" s="67">
        <v>4500</v>
      </c>
      <c r="BG248" s="67">
        <v>3500</v>
      </c>
      <c r="BH248" s="67">
        <v>0</v>
      </c>
      <c r="BI248" s="67">
        <v>0</v>
      </c>
      <c r="BJ248" s="67">
        <v>0</v>
      </c>
      <c r="BK248" s="67">
        <v>0</v>
      </c>
      <c r="BL248" s="67">
        <v>0</v>
      </c>
      <c r="BM248" s="67">
        <v>0</v>
      </c>
      <c r="BN248" s="67">
        <v>20</v>
      </c>
      <c r="BO248" s="67">
        <v>50</v>
      </c>
      <c r="BP248" s="67">
        <v>0</v>
      </c>
      <c r="BQ248" s="67">
        <v>0</v>
      </c>
      <c r="BR248" s="67">
        <v>0</v>
      </c>
      <c r="BS248" s="67">
        <v>0</v>
      </c>
      <c r="BT248" s="67">
        <v>0</v>
      </c>
      <c r="BU248" s="67">
        <v>0</v>
      </c>
      <c r="BV248" s="67">
        <v>0</v>
      </c>
      <c r="BW248" s="67">
        <v>0</v>
      </c>
      <c r="BX248" s="67">
        <v>0</v>
      </c>
      <c r="BY248" s="67">
        <v>0</v>
      </c>
      <c r="BZ248" s="67">
        <v>0</v>
      </c>
      <c r="CA248" s="67">
        <v>0</v>
      </c>
      <c r="CB248" s="67">
        <v>0</v>
      </c>
      <c r="CC248" s="67">
        <v>0</v>
      </c>
    </row>
    <row r="249" spans="1:81" s="38" customFormat="1" ht="31.5">
      <c r="A249" s="18">
        <v>244</v>
      </c>
      <c r="B249" s="7" t="s">
        <v>989</v>
      </c>
      <c r="C249" s="45">
        <v>409</v>
      </c>
      <c r="D249" s="42" t="s">
        <v>568</v>
      </c>
      <c r="E249" s="44" t="s">
        <v>569</v>
      </c>
      <c r="F249" s="779" t="s">
        <v>331</v>
      </c>
      <c r="G249" s="779" t="s">
        <v>570</v>
      </c>
      <c r="H249" s="792">
        <v>4</v>
      </c>
      <c r="I249" s="779" t="s">
        <v>204</v>
      </c>
      <c r="J249" s="9">
        <f t="shared" si="22"/>
        <v>90000</v>
      </c>
      <c r="K249" s="43">
        <v>750</v>
      </c>
      <c r="L249" s="9">
        <f t="shared" si="23"/>
        <v>90000</v>
      </c>
      <c r="M249" s="9">
        <f t="shared" si="24"/>
        <v>675000</v>
      </c>
      <c r="N249" s="9">
        <f t="shared" si="25"/>
        <v>67500000</v>
      </c>
      <c r="O249" s="245">
        <v>0</v>
      </c>
      <c r="P249" s="242" t="s">
        <v>2252</v>
      </c>
      <c r="Q249" s="242"/>
      <c r="R249" s="67">
        <v>0</v>
      </c>
      <c r="S249" s="67">
        <v>0</v>
      </c>
      <c r="T249" s="67">
        <v>32500</v>
      </c>
      <c r="U249" s="67">
        <v>27500</v>
      </c>
      <c r="V249" s="67">
        <v>0</v>
      </c>
      <c r="W249" s="67">
        <v>0</v>
      </c>
      <c r="X249" s="67">
        <v>0</v>
      </c>
      <c r="Y249" s="67">
        <v>0</v>
      </c>
      <c r="Z249" s="67">
        <v>0</v>
      </c>
      <c r="AA249" s="67">
        <v>0</v>
      </c>
      <c r="AB249" s="67">
        <v>0</v>
      </c>
      <c r="AC249" s="67">
        <v>0</v>
      </c>
      <c r="AD249" s="67">
        <v>0</v>
      </c>
      <c r="AE249" s="67">
        <v>0</v>
      </c>
      <c r="AF249" s="104">
        <v>0</v>
      </c>
      <c r="AG249" s="67">
        <v>0</v>
      </c>
      <c r="AH249" s="67">
        <v>0</v>
      </c>
      <c r="AI249" s="67">
        <v>0</v>
      </c>
      <c r="AJ249" s="67">
        <v>0</v>
      </c>
      <c r="AK249" s="67">
        <v>0</v>
      </c>
      <c r="AL249" s="67">
        <v>0</v>
      </c>
      <c r="AM249" s="67">
        <v>0</v>
      </c>
      <c r="AN249" s="67">
        <v>0</v>
      </c>
      <c r="AO249" s="67">
        <v>0</v>
      </c>
      <c r="AP249" s="67">
        <v>0</v>
      </c>
      <c r="AQ249" s="67">
        <v>0</v>
      </c>
      <c r="AR249" s="67">
        <v>0</v>
      </c>
      <c r="AS249" s="67">
        <v>0</v>
      </c>
      <c r="AT249" s="67">
        <v>0</v>
      </c>
      <c r="AU249" s="67">
        <v>0</v>
      </c>
      <c r="AV249" s="67">
        <v>0</v>
      </c>
      <c r="AW249" s="67">
        <v>0</v>
      </c>
      <c r="AX249" s="67">
        <v>0</v>
      </c>
      <c r="AY249" s="67">
        <v>0</v>
      </c>
      <c r="AZ249" s="67">
        <v>0</v>
      </c>
      <c r="BA249" s="67">
        <v>0</v>
      </c>
      <c r="BB249" s="67">
        <v>0</v>
      </c>
      <c r="BC249" s="67">
        <v>0</v>
      </c>
      <c r="BD249" s="67">
        <v>0</v>
      </c>
      <c r="BE249" s="67">
        <v>0</v>
      </c>
      <c r="BF249" s="67">
        <v>0</v>
      </c>
      <c r="BG249" s="67">
        <v>0</v>
      </c>
      <c r="BH249" s="67">
        <v>0</v>
      </c>
      <c r="BI249" s="67">
        <v>0</v>
      </c>
      <c r="BJ249" s="67">
        <v>0</v>
      </c>
      <c r="BK249" s="67">
        <v>0</v>
      </c>
      <c r="BL249" s="67">
        <v>0</v>
      </c>
      <c r="BM249" s="67">
        <v>0</v>
      </c>
      <c r="BN249" s="67">
        <v>0</v>
      </c>
      <c r="BO249" s="67">
        <v>0</v>
      </c>
      <c r="BP249" s="67">
        <v>0</v>
      </c>
      <c r="BQ249" s="67">
        <v>0</v>
      </c>
      <c r="BR249" s="67">
        <v>0</v>
      </c>
      <c r="BS249" s="67">
        <v>0</v>
      </c>
      <c r="BT249" s="67">
        <v>0</v>
      </c>
      <c r="BU249" s="67">
        <v>0</v>
      </c>
      <c r="BV249" s="67">
        <v>0</v>
      </c>
      <c r="BW249" s="67">
        <v>0</v>
      </c>
      <c r="BX249" s="67">
        <v>0</v>
      </c>
      <c r="BY249" s="67">
        <v>0</v>
      </c>
      <c r="BZ249" s="67">
        <v>16000</v>
      </c>
      <c r="CA249" s="67">
        <v>14000</v>
      </c>
      <c r="CB249" s="67">
        <v>0</v>
      </c>
      <c r="CC249" s="67">
        <v>0</v>
      </c>
    </row>
    <row r="250" spans="1:81" s="38" customFormat="1" ht="31.5">
      <c r="A250" s="18">
        <v>245</v>
      </c>
      <c r="B250" s="7" t="s">
        <v>990</v>
      </c>
      <c r="C250" s="45">
        <v>413</v>
      </c>
      <c r="D250" s="42" t="s">
        <v>568</v>
      </c>
      <c r="E250" s="44" t="s">
        <v>571</v>
      </c>
      <c r="F250" s="779" t="s">
        <v>331</v>
      </c>
      <c r="G250" s="779" t="s">
        <v>285</v>
      </c>
      <c r="H250" s="792">
        <v>4</v>
      </c>
      <c r="I250" s="779" t="s">
        <v>145</v>
      </c>
      <c r="J250" s="9">
        <f t="shared" si="22"/>
        <v>17400</v>
      </c>
      <c r="K250" s="43">
        <v>38900</v>
      </c>
      <c r="L250" s="9">
        <f t="shared" si="23"/>
        <v>17400</v>
      </c>
      <c r="M250" s="9">
        <f t="shared" si="24"/>
        <v>6768600</v>
      </c>
      <c r="N250" s="9">
        <f t="shared" si="25"/>
        <v>676860000</v>
      </c>
      <c r="O250" s="245">
        <v>0</v>
      </c>
      <c r="P250" s="242" t="s">
        <v>2252</v>
      </c>
      <c r="Q250" s="242"/>
      <c r="R250" s="67">
        <v>1000</v>
      </c>
      <c r="S250" s="67">
        <v>1000</v>
      </c>
      <c r="T250" s="67">
        <v>320</v>
      </c>
      <c r="U250" s="67">
        <v>280</v>
      </c>
      <c r="V250" s="67">
        <v>650</v>
      </c>
      <c r="W250" s="67">
        <v>550</v>
      </c>
      <c r="X250" s="67">
        <v>500</v>
      </c>
      <c r="Y250" s="67">
        <v>500</v>
      </c>
      <c r="Z250" s="67">
        <v>0</v>
      </c>
      <c r="AA250" s="67">
        <v>0</v>
      </c>
      <c r="AB250" s="67">
        <v>0</v>
      </c>
      <c r="AC250" s="67">
        <v>0</v>
      </c>
      <c r="AD250" s="67">
        <v>0</v>
      </c>
      <c r="AE250" s="67">
        <v>0</v>
      </c>
      <c r="AF250" s="104">
        <v>0</v>
      </c>
      <c r="AG250" s="67">
        <v>0</v>
      </c>
      <c r="AH250" s="67">
        <v>0</v>
      </c>
      <c r="AI250" s="67">
        <v>0</v>
      </c>
      <c r="AJ250" s="67">
        <v>0</v>
      </c>
      <c r="AK250" s="67">
        <v>0</v>
      </c>
      <c r="AL250" s="67">
        <v>0</v>
      </c>
      <c r="AM250" s="67">
        <v>0</v>
      </c>
      <c r="AN250" s="67">
        <v>0</v>
      </c>
      <c r="AO250" s="67">
        <v>0</v>
      </c>
      <c r="AP250" s="67">
        <v>6500</v>
      </c>
      <c r="AQ250" s="67">
        <v>5500</v>
      </c>
      <c r="AR250" s="67">
        <v>300</v>
      </c>
      <c r="AS250" s="67">
        <v>300</v>
      </c>
      <c r="AT250" s="67">
        <v>0</v>
      </c>
      <c r="AU250" s="67">
        <v>0</v>
      </c>
      <c r="AV250" s="67">
        <v>0</v>
      </c>
      <c r="AW250" s="67">
        <v>0</v>
      </c>
      <c r="AX250" s="67">
        <v>0</v>
      </c>
      <c r="AY250" s="67">
        <v>0</v>
      </c>
      <c r="AZ250" s="67">
        <v>0</v>
      </c>
      <c r="BA250" s="67">
        <v>0</v>
      </c>
      <c r="BB250" s="67">
        <v>0</v>
      </c>
      <c r="BC250" s="67">
        <v>0</v>
      </c>
      <c r="BD250" s="67">
        <v>0</v>
      </c>
      <c r="BE250" s="67">
        <v>0</v>
      </c>
      <c r="BF250" s="67">
        <v>0</v>
      </c>
      <c r="BG250" s="67">
        <v>0</v>
      </c>
      <c r="BH250" s="67">
        <v>0</v>
      </c>
      <c r="BI250" s="67">
        <v>0</v>
      </c>
      <c r="BJ250" s="67">
        <v>0</v>
      </c>
      <c r="BK250" s="67">
        <v>0</v>
      </c>
      <c r="BL250" s="67">
        <v>0</v>
      </c>
      <c r="BM250" s="67">
        <v>0</v>
      </c>
      <c r="BN250" s="67">
        <v>0</v>
      </c>
      <c r="BO250" s="67">
        <v>0</v>
      </c>
      <c r="BP250" s="67">
        <v>0</v>
      </c>
      <c r="BQ250" s="67">
        <v>0</v>
      </c>
      <c r="BR250" s="67">
        <v>0</v>
      </c>
      <c r="BS250" s="67">
        <v>0</v>
      </c>
      <c r="BT250" s="67">
        <v>0</v>
      </c>
      <c r="BU250" s="67">
        <v>0</v>
      </c>
      <c r="BV250" s="67">
        <v>0</v>
      </c>
      <c r="BW250" s="67">
        <v>0</v>
      </c>
      <c r="BX250" s="67">
        <v>0</v>
      </c>
      <c r="BY250" s="67">
        <v>0</v>
      </c>
      <c r="BZ250" s="67">
        <v>0</v>
      </c>
      <c r="CA250" s="67">
        <v>0</v>
      </c>
      <c r="CB250" s="67">
        <v>0</v>
      </c>
      <c r="CC250" s="67">
        <v>0</v>
      </c>
    </row>
    <row r="251" spans="1:81" s="38" customFormat="1" ht="31.5">
      <c r="A251" s="18">
        <v>246</v>
      </c>
      <c r="B251" s="7" t="s">
        <v>991</v>
      </c>
      <c r="C251" s="45">
        <v>414</v>
      </c>
      <c r="D251" s="42" t="s">
        <v>568</v>
      </c>
      <c r="E251" s="44" t="s">
        <v>572</v>
      </c>
      <c r="F251" s="779" t="s">
        <v>331</v>
      </c>
      <c r="G251" s="779" t="s">
        <v>187</v>
      </c>
      <c r="H251" s="792">
        <v>4</v>
      </c>
      <c r="I251" s="779" t="s">
        <v>204</v>
      </c>
      <c r="J251" s="9">
        <f t="shared" si="22"/>
        <v>571000</v>
      </c>
      <c r="K251" s="43">
        <v>224</v>
      </c>
      <c r="L251" s="9">
        <f t="shared" si="23"/>
        <v>571000</v>
      </c>
      <c r="M251" s="9">
        <f t="shared" si="24"/>
        <v>1279040</v>
      </c>
      <c r="N251" s="9">
        <f t="shared" si="25"/>
        <v>127904000</v>
      </c>
      <c r="O251" s="245">
        <v>0</v>
      </c>
      <c r="P251" s="242" t="s">
        <v>2252</v>
      </c>
      <c r="Q251" s="242"/>
      <c r="R251" s="67">
        <v>271000</v>
      </c>
      <c r="S251" s="67">
        <v>229000</v>
      </c>
      <c r="T251" s="67">
        <v>27000</v>
      </c>
      <c r="U251" s="67">
        <v>23000</v>
      </c>
      <c r="V251" s="67">
        <v>0</v>
      </c>
      <c r="W251" s="67">
        <v>0</v>
      </c>
      <c r="X251" s="67">
        <v>0</v>
      </c>
      <c r="Y251" s="67">
        <v>0</v>
      </c>
      <c r="Z251" s="67">
        <v>450</v>
      </c>
      <c r="AA251" s="67">
        <v>550</v>
      </c>
      <c r="AB251" s="67">
        <v>0</v>
      </c>
      <c r="AC251" s="67">
        <v>0</v>
      </c>
      <c r="AD251" s="67">
        <v>0</v>
      </c>
      <c r="AE251" s="67">
        <v>0</v>
      </c>
      <c r="AF251" s="104">
        <v>0</v>
      </c>
      <c r="AG251" s="67">
        <v>0</v>
      </c>
      <c r="AH251" s="67">
        <v>0</v>
      </c>
      <c r="AI251" s="67">
        <v>0</v>
      </c>
      <c r="AJ251" s="67">
        <v>0</v>
      </c>
      <c r="AK251" s="67">
        <v>0</v>
      </c>
      <c r="AL251" s="67">
        <v>0</v>
      </c>
      <c r="AM251" s="67">
        <v>0</v>
      </c>
      <c r="AN251" s="67">
        <v>0</v>
      </c>
      <c r="AO251" s="67">
        <v>0</v>
      </c>
      <c r="AP251" s="67">
        <v>0</v>
      </c>
      <c r="AQ251" s="67">
        <v>0</v>
      </c>
      <c r="AR251" s="67">
        <v>0</v>
      </c>
      <c r="AS251" s="67">
        <v>0</v>
      </c>
      <c r="AT251" s="67">
        <v>0</v>
      </c>
      <c r="AU251" s="67">
        <v>0</v>
      </c>
      <c r="AV251" s="67">
        <v>0</v>
      </c>
      <c r="AW251" s="67">
        <v>0</v>
      </c>
      <c r="AX251" s="67">
        <v>0</v>
      </c>
      <c r="AY251" s="67">
        <v>0</v>
      </c>
      <c r="AZ251" s="67">
        <v>0</v>
      </c>
      <c r="BA251" s="67">
        <v>0</v>
      </c>
      <c r="BB251" s="67">
        <v>0</v>
      </c>
      <c r="BC251" s="67">
        <v>0</v>
      </c>
      <c r="BD251" s="67">
        <v>0</v>
      </c>
      <c r="BE251" s="67">
        <v>0</v>
      </c>
      <c r="BF251" s="67">
        <v>0</v>
      </c>
      <c r="BG251" s="67">
        <v>0</v>
      </c>
      <c r="BH251" s="67">
        <v>0</v>
      </c>
      <c r="BI251" s="67">
        <v>0</v>
      </c>
      <c r="BJ251" s="67">
        <v>0</v>
      </c>
      <c r="BK251" s="67">
        <v>0</v>
      </c>
      <c r="BL251" s="67">
        <v>0</v>
      </c>
      <c r="BM251" s="67">
        <v>0</v>
      </c>
      <c r="BN251" s="67">
        <v>0</v>
      </c>
      <c r="BO251" s="67">
        <v>0</v>
      </c>
      <c r="BP251" s="67">
        <v>0</v>
      </c>
      <c r="BQ251" s="67">
        <v>0</v>
      </c>
      <c r="BR251" s="67">
        <v>0</v>
      </c>
      <c r="BS251" s="67">
        <v>0</v>
      </c>
      <c r="BT251" s="67">
        <v>0</v>
      </c>
      <c r="BU251" s="67">
        <v>0</v>
      </c>
      <c r="BV251" s="67">
        <v>0</v>
      </c>
      <c r="BW251" s="67">
        <v>0</v>
      </c>
      <c r="BX251" s="67">
        <v>0</v>
      </c>
      <c r="BY251" s="67">
        <v>0</v>
      </c>
      <c r="BZ251" s="67">
        <v>11000</v>
      </c>
      <c r="CA251" s="67">
        <v>9000</v>
      </c>
      <c r="CB251" s="67">
        <v>0</v>
      </c>
      <c r="CC251" s="67">
        <v>0</v>
      </c>
    </row>
    <row r="252" spans="1:81" s="38" customFormat="1">
      <c r="A252" s="18">
        <v>247</v>
      </c>
      <c r="B252" s="7" t="s">
        <v>992</v>
      </c>
      <c r="C252" s="45">
        <v>440</v>
      </c>
      <c r="D252" s="44" t="s">
        <v>573</v>
      </c>
      <c r="E252" s="44" t="s">
        <v>574</v>
      </c>
      <c r="F252" s="779" t="s">
        <v>331</v>
      </c>
      <c r="G252" s="779" t="s">
        <v>209</v>
      </c>
      <c r="H252" s="792">
        <v>4</v>
      </c>
      <c r="I252" s="779" t="s">
        <v>190</v>
      </c>
      <c r="J252" s="9">
        <f t="shared" si="22"/>
        <v>310000</v>
      </c>
      <c r="K252" s="43">
        <v>2970</v>
      </c>
      <c r="L252" s="9">
        <f t="shared" si="23"/>
        <v>310000</v>
      </c>
      <c r="M252" s="9">
        <f t="shared" si="24"/>
        <v>9207000</v>
      </c>
      <c r="N252" s="9">
        <f t="shared" si="25"/>
        <v>920700000</v>
      </c>
      <c r="O252" s="245">
        <v>0</v>
      </c>
      <c r="P252" s="242" t="s">
        <v>2252</v>
      </c>
      <c r="Q252" s="242"/>
      <c r="R252" s="67">
        <v>0</v>
      </c>
      <c r="S252" s="67">
        <v>0</v>
      </c>
      <c r="T252" s="67">
        <v>0</v>
      </c>
      <c r="U252" s="67">
        <v>0</v>
      </c>
      <c r="V252" s="67">
        <v>11000</v>
      </c>
      <c r="W252" s="67">
        <v>9000</v>
      </c>
      <c r="X252" s="67">
        <v>0</v>
      </c>
      <c r="Y252" s="67">
        <v>0</v>
      </c>
      <c r="Z252" s="67">
        <v>0</v>
      </c>
      <c r="AA252" s="67">
        <v>0</v>
      </c>
      <c r="AB252" s="67">
        <v>0</v>
      </c>
      <c r="AC252" s="67">
        <v>0</v>
      </c>
      <c r="AD252" s="67">
        <v>0</v>
      </c>
      <c r="AE252" s="67">
        <v>0</v>
      </c>
      <c r="AF252" s="104">
        <v>0</v>
      </c>
      <c r="AG252" s="67">
        <v>0</v>
      </c>
      <c r="AH252" s="67">
        <v>0</v>
      </c>
      <c r="AI252" s="67">
        <v>0</v>
      </c>
      <c r="AJ252" s="67">
        <v>0</v>
      </c>
      <c r="AK252" s="67">
        <v>0</v>
      </c>
      <c r="AL252" s="67">
        <v>55000</v>
      </c>
      <c r="AM252" s="67">
        <v>55000</v>
      </c>
      <c r="AN252" s="67">
        <v>0</v>
      </c>
      <c r="AO252" s="67">
        <v>0</v>
      </c>
      <c r="AP252" s="67">
        <v>0</v>
      </c>
      <c r="AQ252" s="67">
        <v>0</v>
      </c>
      <c r="AR252" s="67">
        <v>13000</v>
      </c>
      <c r="AS252" s="67">
        <v>11000</v>
      </c>
      <c r="AT252" s="67">
        <v>0</v>
      </c>
      <c r="AU252" s="67">
        <v>0</v>
      </c>
      <c r="AV252" s="67">
        <v>43800</v>
      </c>
      <c r="AW252" s="67">
        <v>46200</v>
      </c>
      <c r="AX252" s="67">
        <v>0</v>
      </c>
      <c r="AY252" s="67">
        <v>0</v>
      </c>
      <c r="AZ252" s="67">
        <v>0</v>
      </c>
      <c r="BA252" s="67">
        <v>0</v>
      </c>
      <c r="BB252" s="67">
        <v>0</v>
      </c>
      <c r="BC252" s="67">
        <v>0</v>
      </c>
      <c r="BD252" s="67">
        <v>0</v>
      </c>
      <c r="BE252" s="67">
        <v>0</v>
      </c>
      <c r="BF252" s="67">
        <v>32500</v>
      </c>
      <c r="BG252" s="67">
        <v>27500</v>
      </c>
      <c r="BH252" s="67">
        <v>0</v>
      </c>
      <c r="BI252" s="67">
        <v>0</v>
      </c>
      <c r="BJ252" s="67">
        <v>0</v>
      </c>
      <c r="BK252" s="67">
        <v>0</v>
      </c>
      <c r="BL252" s="67">
        <v>0</v>
      </c>
      <c r="BM252" s="67">
        <v>0</v>
      </c>
      <c r="BN252" s="67">
        <v>0</v>
      </c>
      <c r="BO252" s="67">
        <v>0</v>
      </c>
      <c r="BP252" s="67">
        <v>0</v>
      </c>
      <c r="BQ252" s="67">
        <v>0</v>
      </c>
      <c r="BR252" s="67">
        <v>0</v>
      </c>
      <c r="BS252" s="67">
        <v>0</v>
      </c>
      <c r="BT252" s="67">
        <v>3000</v>
      </c>
      <c r="BU252" s="67">
        <v>2000</v>
      </c>
      <c r="BV252" s="67">
        <v>0</v>
      </c>
      <c r="BW252" s="67">
        <v>0</v>
      </c>
      <c r="BX252" s="67">
        <v>0</v>
      </c>
      <c r="BY252" s="67">
        <v>0</v>
      </c>
      <c r="BZ252" s="67">
        <v>500</v>
      </c>
      <c r="CA252" s="67">
        <v>500</v>
      </c>
      <c r="CB252" s="67">
        <v>0</v>
      </c>
      <c r="CC252" s="67">
        <v>0</v>
      </c>
    </row>
    <row r="253" spans="1:81" s="38" customFormat="1">
      <c r="A253" s="18">
        <v>248</v>
      </c>
      <c r="B253" s="7" t="s">
        <v>993</v>
      </c>
      <c r="C253" s="45">
        <v>452</v>
      </c>
      <c r="D253" s="42" t="s">
        <v>168</v>
      </c>
      <c r="E253" s="44" t="s">
        <v>575</v>
      </c>
      <c r="F253" s="779" t="s">
        <v>332</v>
      </c>
      <c r="G253" s="779" t="s">
        <v>189</v>
      </c>
      <c r="H253" s="792">
        <v>4</v>
      </c>
      <c r="I253" s="779" t="s">
        <v>190</v>
      </c>
      <c r="J253" s="9">
        <f t="shared" si="22"/>
        <v>3900</v>
      </c>
      <c r="K253" s="43">
        <v>46000</v>
      </c>
      <c r="L253" s="9">
        <f t="shared" si="23"/>
        <v>3900</v>
      </c>
      <c r="M253" s="9">
        <f t="shared" si="24"/>
        <v>1794000</v>
      </c>
      <c r="N253" s="9">
        <f t="shared" si="25"/>
        <v>179400000</v>
      </c>
      <c r="O253" s="245">
        <v>0</v>
      </c>
      <c r="P253" s="242" t="s">
        <v>2252</v>
      </c>
      <c r="Q253" s="242"/>
      <c r="R253" s="67">
        <v>0</v>
      </c>
      <c r="S253" s="67">
        <v>0</v>
      </c>
      <c r="T253" s="67">
        <v>320</v>
      </c>
      <c r="U253" s="67">
        <v>280</v>
      </c>
      <c r="V253" s="67">
        <v>1700</v>
      </c>
      <c r="W253" s="67">
        <v>1500</v>
      </c>
      <c r="X253" s="67">
        <v>50</v>
      </c>
      <c r="Y253" s="67">
        <v>50</v>
      </c>
      <c r="Z253" s="67">
        <v>0</v>
      </c>
      <c r="AA253" s="67">
        <v>0</v>
      </c>
      <c r="AB253" s="67">
        <v>0</v>
      </c>
      <c r="AC253" s="67">
        <v>0</v>
      </c>
      <c r="AD253" s="67">
        <v>0</v>
      </c>
      <c r="AE253" s="67">
        <v>0</v>
      </c>
      <c r="AF253" s="104">
        <v>0</v>
      </c>
      <c r="AG253" s="67">
        <v>0</v>
      </c>
      <c r="AH253" s="67">
        <v>0</v>
      </c>
      <c r="AI253" s="67">
        <v>0</v>
      </c>
      <c r="AJ253" s="67">
        <v>0</v>
      </c>
      <c r="AK253" s="67">
        <v>0</v>
      </c>
      <c r="AL253" s="67">
        <v>0</v>
      </c>
      <c r="AM253" s="67">
        <v>0</v>
      </c>
      <c r="AN253" s="67">
        <v>0</v>
      </c>
      <c r="AO253" s="67">
        <v>0</v>
      </c>
      <c r="AP253" s="67">
        <v>0</v>
      </c>
      <c r="AQ253" s="67">
        <v>0</v>
      </c>
      <c r="AR253" s="67">
        <v>0</v>
      </c>
      <c r="AS253" s="67">
        <v>0</v>
      </c>
      <c r="AT253" s="67">
        <v>0</v>
      </c>
      <c r="AU253" s="67">
        <v>0</v>
      </c>
      <c r="AV253" s="67">
        <v>0</v>
      </c>
      <c r="AW253" s="67">
        <v>0</v>
      </c>
      <c r="AX253" s="67">
        <v>0</v>
      </c>
      <c r="AY253" s="67">
        <v>0</v>
      </c>
      <c r="AZ253" s="67">
        <v>0</v>
      </c>
      <c r="BA253" s="67">
        <v>0</v>
      </c>
      <c r="BB253" s="67">
        <v>0</v>
      </c>
      <c r="BC253" s="67">
        <v>0</v>
      </c>
      <c r="BD253" s="67">
        <v>0</v>
      </c>
      <c r="BE253" s="67">
        <v>0</v>
      </c>
      <c r="BF253" s="67">
        <v>0</v>
      </c>
      <c r="BG253" s="67">
        <v>0</v>
      </c>
      <c r="BH253" s="67">
        <v>0</v>
      </c>
      <c r="BI253" s="67">
        <v>0</v>
      </c>
      <c r="BJ253" s="67">
        <v>0</v>
      </c>
      <c r="BK253" s="67">
        <v>0</v>
      </c>
      <c r="BL253" s="67">
        <v>0</v>
      </c>
      <c r="BM253" s="67">
        <v>0</v>
      </c>
      <c r="BN253" s="67">
        <v>0</v>
      </c>
      <c r="BO253" s="67">
        <v>0</v>
      </c>
      <c r="BP253" s="67">
        <v>0</v>
      </c>
      <c r="BQ253" s="67">
        <v>0</v>
      </c>
      <c r="BR253" s="67">
        <v>0</v>
      </c>
      <c r="BS253" s="67">
        <v>0</v>
      </c>
      <c r="BT253" s="67">
        <v>0</v>
      </c>
      <c r="BU253" s="67">
        <v>0</v>
      </c>
      <c r="BV253" s="67">
        <v>0</v>
      </c>
      <c r="BW253" s="67">
        <v>0</v>
      </c>
      <c r="BX253" s="67">
        <v>0</v>
      </c>
      <c r="BY253" s="67">
        <v>0</v>
      </c>
      <c r="BZ253" s="67">
        <v>0</v>
      </c>
      <c r="CA253" s="67">
        <v>0</v>
      </c>
      <c r="CB253" s="67">
        <v>0</v>
      </c>
      <c r="CC253" s="67">
        <v>0</v>
      </c>
    </row>
    <row r="254" spans="1:81" s="38" customFormat="1" ht="31.5">
      <c r="A254" s="18">
        <v>249</v>
      </c>
      <c r="B254" s="7" t="s">
        <v>994</v>
      </c>
      <c r="C254" s="45">
        <v>481</v>
      </c>
      <c r="D254" s="42" t="s">
        <v>47</v>
      </c>
      <c r="E254" s="44" t="s">
        <v>66</v>
      </c>
      <c r="F254" s="779" t="s">
        <v>331</v>
      </c>
      <c r="G254" s="779" t="s">
        <v>187</v>
      </c>
      <c r="H254" s="792">
        <v>4</v>
      </c>
      <c r="I254" s="779" t="s">
        <v>204</v>
      </c>
      <c r="J254" s="9">
        <f t="shared" si="22"/>
        <v>4505000</v>
      </c>
      <c r="K254" s="43">
        <v>80</v>
      </c>
      <c r="L254" s="9">
        <f t="shared" si="23"/>
        <v>4505000</v>
      </c>
      <c r="M254" s="9">
        <f t="shared" si="24"/>
        <v>3604000</v>
      </c>
      <c r="N254" s="9">
        <f t="shared" si="25"/>
        <v>360400000</v>
      </c>
      <c r="O254" s="245">
        <v>99</v>
      </c>
      <c r="P254" s="788" t="s">
        <v>2149</v>
      </c>
      <c r="Q254" s="242"/>
      <c r="R254" s="67">
        <v>54000</v>
      </c>
      <c r="S254" s="67">
        <v>46000</v>
      </c>
      <c r="T254" s="67">
        <v>0</v>
      </c>
      <c r="U254" s="67">
        <v>0</v>
      </c>
      <c r="V254" s="67">
        <v>0</v>
      </c>
      <c r="W254" s="67">
        <v>0</v>
      </c>
      <c r="X254" s="67">
        <v>4800</v>
      </c>
      <c r="Y254" s="67">
        <v>5200</v>
      </c>
      <c r="Z254" s="67">
        <v>900</v>
      </c>
      <c r="AA254" s="67">
        <v>1100</v>
      </c>
      <c r="AB254" s="67">
        <v>0</v>
      </c>
      <c r="AC254" s="67">
        <v>0</v>
      </c>
      <c r="AD254" s="67">
        <v>5000</v>
      </c>
      <c r="AE254" s="67">
        <v>4000</v>
      </c>
      <c r="AF254" s="104">
        <v>0</v>
      </c>
      <c r="AG254" s="67">
        <v>0</v>
      </c>
      <c r="AH254" s="67">
        <v>0</v>
      </c>
      <c r="AI254" s="67">
        <v>0</v>
      </c>
      <c r="AJ254" s="67">
        <v>0</v>
      </c>
      <c r="AK254" s="67">
        <v>0</v>
      </c>
      <c r="AL254" s="67">
        <v>200000</v>
      </c>
      <c r="AM254" s="67">
        <v>200000</v>
      </c>
      <c r="AN254" s="67">
        <v>0</v>
      </c>
      <c r="AO254" s="67">
        <v>0</v>
      </c>
      <c r="AP254" s="67">
        <v>0</v>
      </c>
      <c r="AQ254" s="67">
        <v>0</v>
      </c>
      <c r="AR254" s="67">
        <v>0</v>
      </c>
      <c r="AS254" s="67">
        <v>0</v>
      </c>
      <c r="AT254" s="67">
        <v>1600000</v>
      </c>
      <c r="AU254" s="67">
        <v>2000000</v>
      </c>
      <c r="AV254" s="67">
        <v>0</v>
      </c>
      <c r="AW254" s="67">
        <v>0</v>
      </c>
      <c r="AX254" s="67">
        <v>0</v>
      </c>
      <c r="AY254" s="67">
        <v>0</v>
      </c>
      <c r="AZ254" s="67">
        <v>0</v>
      </c>
      <c r="BA254" s="67">
        <v>0</v>
      </c>
      <c r="BB254" s="67">
        <v>0</v>
      </c>
      <c r="BC254" s="67">
        <v>0</v>
      </c>
      <c r="BD254" s="67">
        <v>0</v>
      </c>
      <c r="BE254" s="67">
        <v>0</v>
      </c>
      <c r="BF254" s="67">
        <v>0</v>
      </c>
      <c r="BG254" s="67">
        <v>0</v>
      </c>
      <c r="BH254" s="67">
        <v>0</v>
      </c>
      <c r="BI254" s="67">
        <v>0</v>
      </c>
      <c r="BJ254" s="67">
        <v>3500</v>
      </c>
      <c r="BK254" s="67">
        <v>4500</v>
      </c>
      <c r="BL254" s="67">
        <v>0</v>
      </c>
      <c r="BM254" s="67">
        <v>0</v>
      </c>
      <c r="BN254" s="67">
        <v>162000</v>
      </c>
      <c r="BO254" s="67">
        <v>166000</v>
      </c>
      <c r="BP254" s="67">
        <v>0</v>
      </c>
      <c r="BQ254" s="67">
        <v>0</v>
      </c>
      <c r="BR254" s="67">
        <v>0</v>
      </c>
      <c r="BS254" s="67">
        <v>0</v>
      </c>
      <c r="BT254" s="67">
        <v>0</v>
      </c>
      <c r="BU254" s="67">
        <v>0</v>
      </c>
      <c r="BV254" s="67">
        <v>19500</v>
      </c>
      <c r="BW254" s="67">
        <v>19500</v>
      </c>
      <c r="BX254" s="67">
        <v>0</v>
      </c>
      <c r="BY254" s="67">
        <v>0</v>
      </c>
      <c r="BZ254" s="67">
        <v>2000</v>
      </c>
      <c r="CA254" s="67">
        <v>2000</v>
      </c>
      <c r="CB254" s="67">
        <v>2000</v>
      </c>
      <c r="CC254" s="67">
        <v>3000</v>
      </c>
    </row>
    <row r="255" spans="1:81" s="38" customFormat="1">
      <c r="A255" s="18">
        <v>250</v>
      </c>
      <c r="B255" s="7" t="s">
        <v>995</v>
      </c>
      <c r="C255" s="45">
        <v>488</v>
      </c>
      <c r="D255" s="42" t="s">
        <v>576</v>
      </c>
      <c r="E255" s="85" t="s">
        <v>577</v>
      </c>
      <c r="F255" s="86" t="s">
        <v>332</v>
      </c>
      <c r="G255" s="86" t="s">
        <v>189</v>
      </c>
      <c r="H255" s="792">
        <v>4</v>
      </c>
      <c r="I255" s="779" t="s">
        <v>190</v>
      </c>
      <c r="J255" s="9">
        <f t="shared" si="22"/>
        <v>860</v>
      </c>
      <c r="K255" s="43">
        <v>29000</v>
      </c>
      <c r="L255" s="9">
        <f t="shared" si="23"/>
        <v>860</v>
      </c>
      <c r="M255" s="9">
        <f t="shared" si="24"/>
        <v>249400</v>
      </c>
      <c r="N255" s="9">
        <f t="shared" si="25"/>
        <v>24940000</v>
      </c>
      <c r="O255" s="245">
        <v>0</v>
      </c>
      <c r="P255" s="242" t="s">
        <v>2252</v>
      </c>
      <c r="Q255" s="242"/>
      <c r="R255" s="67">
        <v>0</v>
      </c>
      <c r="S255" s="67">
        <v>0</v>
      </c>
      <c r="T255" s="67">
        <v>0</v>
      </c>
      <c r="U255" s="67">
        <v>0</v>
      </c>
      <c r="V255" s="67">
        <v>130</v>
      </c>
      <c r="W255" s="67">
        <v>110</v>
      </c>
      <c r="X255" s="67">
        <v>0</v>
      </c>
      <c r="Y255" s="67">
        <v>0</v>
      </c>
      <c r="Z255" s="67">
        <v>0</v>
      </c>
      <c r="AA255" s="67">
        <v>0</v>
      </c>
      <c r="AB255" s="67">
        <v>0</v>
      </c>
      <c r="AC255" s="67">
        <v>0</v>
      </c>
      <c r="AD255" s="67">
        <v>0</v>
      </c>
      <c r="AE255" s="67">
        <v>0</v>
      </c>
      <c r="AF255" s="104">
        <v>0</v>
      </c>
      <c r="AG255" s="67">
        <v>0</v>
      </c>
      <c r="AH255" s="67">
        <v>0</v>
      </c>
      <c r="AI255" s="67">
        <v>0</v>
      </c>
      <c r="AJ255" s="67">
        <v>0</v>
      </c>
      <c r="AK255" s="67">
        <v>0</v>
      </c>
      <c r="AL255" s="67">
        <v>0</v>
      </c>
      <c r="AM255" s="67">
        <v>0</v>
      </c>
      <c r="AN255" s="67">
        <v>0</v>
      </c>
      <c r="AO255" s="67">
        <v>0</v>
      </c>
      <c r="AP255" s="67">
        <v>70</v>
      </c>
      <c r="AQ255" s="67">
        <v>50</v>
      </c>
      <c r="AR255" s="67">
        <v>0</v>
      </c>
      <c r="AS255" s="67">
        <v>0</v>
      </c>
      <c r="AT255" s="67">
        <v>0</v>
      </c>
      <c r="AU255" s="67">
        <v>0</v>
      </c>
      <c r="AV255" s="67">
        <v>250</v>
      </c>
      <c r="AW255" s="67">
        <v>250</v>
      </c>
      <c r="AX255" s="67">
        <v>0</v>
      </c>
      <c r="AY255" s="67">
        <v>0</v>
      </c>
      <c r="AZ255" s="67">
        <v>0</v>
      </c>
      <c r="BA255" s="67">
        <v>0</v>
      </c>
      <c r="BB255" s="67">
        <v>0</v>
      </c>
      <c r="BC255" s="67">
        <v>0</v>
      </c>
      <c r="BD255" s="67">
        <v>0</v>
      </c>
      <c r="BE255" s="67">
        <v>0</v>
      </c>
      <c r="BF255" s="67">
        <v>0</v>
      </c>
      <c r="BG255" s="67">
        <v>0</v>
      </c>
      <c r="BH255" s="67">
        <v>0</v>
      </c>
      <c r="BI255" s="67">
        <v>0</v>
      </c>
      <c r="BJ255" s="67">
        <v>0</v>
      </c>
      <c r="BK255" s="67">
        <v>0</v>
      </c>
      <c r="BL255" s="67">
        <v>0</v>
      </c>
      <c r="BM255" s="67">
        <v>0</v>
      </c>
      <c r="BN255" s="67">
        <v>0</v>
      </c>
      <c r="BO255" s="67">
        <v>0</v>
      </c>
      <c r="BP255" s="67">
        <v>0</v>
      </c>
      <c r="BQ255" s="67">
        <v>0</v>
      </c>
      <c r="BR255" s="67">
        <v>0</v>
      </c>
      <c r="BS255" s="67">
        <v>0</v>
      </c>
      <c r="BT255" s="67">
        <v>0</v>
      </c>
      <c r="BU255" s="67">
        <v>0</v>
      </c>
      <c r="BV255" s="67">
        <v>0</v>
      </c>
      <c r="BW255" s="67">
        <v>0</v>
      </c>
      <c r="BX255" s="67">
        <v>0</v>
      </c>
      <c r="BY255" s="67">
        <v>0</v>
      </c>
      <c r="BZ255" s="67">
        <v>0</v>
      </c>
      <c r="CA255" s="67">
        <v>0</v>
      </c>
      <c r="CB255" s="67">
        <v>0</v>
      </c>
      <c r="CC255" s="67">
        <v>0</v>
      </c>
    </row>
    <row r="256" spans="1:81" s="38" customFormat="1">
      <c r="A256" s="18">
        <v>251</v>
      </c>
      <c r="B256" s="7" t="s">
        <v>996</v>
      </c>
      <c r="C256" s="45">
        <v>489</v>
      </c>
      <c r="D256" s="42" t="s">
        <v>576</v>
      </c>
      <c r="E256" s="85" t="s">
        <v>578</v>
      </c>
      <c r="F256" s="86" t="s">
        <v>332</v>
      </c>
      <c r="G256" s="86" t="s">
        <v>189</v>
      </c>
      <c r="H256" s="792">
        <v>4</v>
      </c>
      <c r="I256" s="779" t="s">
        <v>190</v>
      </c>
      <c r="J256" s="9">
        <f t="shared" si="22"/>
        <v>500</v>
      </c>
      <c r="K256" s="43">
        <v>54000</v>
      </c>
      <c r="L256" s="9">
        <f t="shared" si="23"/>
        <v>500</v>
      </c>
      <c r="M256" s="9">
        <f t="shared" si="24"/>
        <v>270000</v>
      </c>
      <c r="N256" s="9">
        <f t="shared" si="25"/>
        <v>27000000</v>
      </c>
      <c r="O256" s="245">
        <v>0</v>
      </c>
      <c r="P256" s="242" t="s">
        <v>2252</v>
      </c>
      <c r="Q256" s="242" t="s">
        <v>2264</v>
      </c>
      <c r="R256" s="67">
        <v>0</v>
      </c>
      <c r="S256" s="67">
        <v>0</v>
      </c>
      <c r="T256" s="67">
        <v>0</v>
      </c>
      <c r="U256" s="67">
        <v>0</v>
      </c>
      <c r="V256" s="67">
        <v>0</v>
      </c>
      <c r="W256" s="67">
        <v>0</v>
      </c>
      <c r="X256" s="67">
        <v>0</v>
      </c>
      <c r="Y256" s="67">
        <v>0</v>
      </c>
      <c r="Z256" s="67">
        <v>0</v>
      </c>
      <c r="AA256" s="67">
        <v>0</v>
      </c>
      <c r="AB256" s="67">
        <v>0</v>
      </c>
      <c r="AC256" s="67">
        <v>0</v>
      </c>
      <c r="AD256" s="67">
        <v>0</v>
      </c>
      <c r="AE256" s="67">
        <v>0</v>
      </c>
      <c r="AF256" s="104">
        <v>0</v>
      </c>
      <c r="AG256" s="67">
        <v>0</v>
      </c>
      <c r="AH256" s="67">
        <v>0</v>
      </c>
      <c r="AI256" s="67">
        <v>0</v>
      </c>
      <c r="AJ256" s="67">
        <v>0</v>
      </c>
      <c r="AK256" s="67">
        <v>0</v>
      </c>
      <c r="AL256" s="67">
        <v>0</v>
      </c>
      <c r="AM256" s="67">
        <v>0</v>
      </c>
      <c r="AN256" s="67">
        <v>0</v>
      </c>
      <c r="AO256" s="67">
        <v>0</v>
      </c>
      <c r="AP256" s="67">
        <v>0</v>
      </c>
      <c r="AQ256" s="67">
        <v>0</v>
      </c>
      <c r="AR256" s="67">
        <v>0</v>
      </c>
      <c r="AS256" s="67">
        <v>0</v>
      </c>
      <c r="AT256" s="67">
        <v>0</v>
      </c>
      <c r="AU256" s="67">
        <v>0</v>
      </c>
      <c r="AV256" s="67">
        <v>250</v>
      </c>
      <c r="AW256" s="67">
        <v>250</v>
      </c>
      <c r="AX256" s="67">
        <v>0</v>
      </c>
      <c r="AY256" s="67">
        <v>0</v>
      </c>
      <c r="AZ256" s="67">
        <v>0</v>
      </c>
      <c r="BA256" s="67">
        <v>0</v>
      </c>
      <c r="BB256" s="67">
        <v>0</v>
      </c>
      <c r="BC256" s="67">
        <v>0</v>
      </c>
      <c r="BD256" s="67">
        <v>0</v>
      </c>
      <c r="BE256" s="67">
        <v>0</v>
      </c>
      <c r="BF256" s="67">
        <v>0</v>
      </c>
      <c r="BG256" s="67">
        <v>0</v>
      </c>
      <c r="BH256" s="67">
        <v>0</v>
      </c>
      <c r="BI256" s="67">
        <v>0</v>
      </c>
      <c r="BJ256" s="67">
        <v>0</v>
      </c>
      <c r="BK256" s="67">
        <v>0</v>
      </c>
      <c r="BL256" s="67">
        <v>0</v>
      </c>
      <c r="BM256" s="67">
        <v>0</v>
      </c>
      <c r="BN256" s="67">
        <v>0</v>
      </c>
      <c r="BO256" s="67">
        <v>0</v>
      </c>
      <c r="BP256" s="67">
        <v>0</v>
      </c>
      <c r="BQ256" s="67">
        <v>0</v>
      </c>
      <c r="BR256" s="67">
        <v>0</v>
      </c>
      <c r="BS256" s="67">
        <v>0</v>
      </c>
      <c r="BT256" s="67">
        <v>0</v>
      </c>
      <c r="BU256" s="67">
        <v>0</v>
      </c>
      <c r="BV256" s="67">
        <v>0</v>
      </c>
      <c r="BW256" s="67">
        <v>0</v>
      </c>
      <c r="BX256" s="67">
        <v>0</v>
      </c>
      <c r="BY256" s="67">
        <v>0</v>
      </c>
      <c r="BZ256" s="67">
        <v>0</v>
      </c>
      <c r="CA256" s="67">
        <v>0</v>
      </c>
      <c r="CB256" s="67">
        <v>0</v>
      </c>
      <c r="CC256" s="67">
        <v>0</v>
      </c>
    </row>
    <row r="257" spans="1:81" s="38" customFormat="1">
      <c r="A257" s="18">
        <v>252</v>
      </c>
      <c r="B257" s="7" t="s">
        <v>997</v>
      </c>
      <c r="C257" s="45">
        <v>494</v>
      </c>
      <c r="D257" s="36" t="s">
        <v>374</v>
      </c>
      <c r="E257" s="36" t="s">
        <v>112</v>
      </c>
      <c r="F257" s="779" t="s">
        <v>331</v>
      </c>
      <c r="G257" s="779" t="s">
        <v>187</v>
      </c>
      <c r="H257" s="792">
        <v>4</v>
      </c>
      <c r="I257" s="779" t="s">
        <v>204</v>
      </c>
      <c r="J257" s="9">
        <f t="shared" si="22"/>
        <v>11000</v>
      </c>
      <c r="K257" s="43">
        <v>400</v>
      </c>
      <c r="L257" s="9">
        <f t="shared" si="23"/>
        <v>11000</v>
      </c>
      <c r="M257" s="9">
        <f t="shared" si="24"/>
        <v>44000</v>
      </c>
      <c r="N257" s="9">
        <f t="shared" si="25"/>
        <v>4400000</v>
      </c>
      <c r="O257" s="245">
        <v>0</v>
      </c>
      <c r="P257" s="242" t="s">
        <v>2252</v>
      </c>
      <c r="Q257" s="242"/>
      <c r="R257" s="67">
        <v>0</v>
      </c>
      <c r="S257" s="67">
        <v>0</v>
      </c>
      <c r="T257" s="67">
        <v>0</v>
      </c>
      <c r="U257" s="67">
        <v>0</v>
      </c>
      <c r="V257" s="67">
        <v>0</v>
      </c>
      <c r="W257" s="67">
        <v>0</v>
      </c>
      <c r="X257" s="67">
        <v>0</v>
      </c>
      <c r="Y257" s="67">
        <v>0</v>
      </c>
      <c r="Z257" s="67">
        <v>0</v>
      </c>
      <c r="AA257" s="67">
        <v>0</v>
      </c>
      <c r="AB257" s="67">
        <v>0</v>
      </c>
      <c r="AC257" s="67">
        <v>0</v>
      </c>
      <c r="AD257" s="67">
        <v>0</v>
      </c>
      <c r="AE257" s="67">
        <v>0</v>
      </c>
      <c r="AF257" s="104">
        <v>0</v>
      </c>
      <c r="AG257" s="67">
        <v>0</v>
      </c>
      <c r="AH257" s="67">
        <v>0</v>
      </c>
      <c r="AI257" s="67">
        <v>0</v>
      </c>
      <c r="AJ257" s="67">
        <v>2500</v>
      </c>
      <c r="AK257" s="67">
        <v>2500</v>
      </c>
      <c r="AL257" s="67">
        <v>0</v>
      </c>
      <c r="AM257" s="67">
        <v>0</v>
      </c>
      <c r="AN257" s="67">
        <v>0</v>
      </c>
      <c r="AO257" s="67">
        <v>0</v>
      </c>
      <c r="AP257" s="67">
        <v>0</v>
      </c>
      <c r="AQ257" s="67">
        <v>0</v>
      </c>
      <c r="AR257" s="67">
        <v>0</v>
      </c>
      <c r="AS257" s="67">
        <v>0</v>
      </c>
      <c r="AT257" s="67">
        <v>0</v>
      </c>
      <c r="AU257" s="67">
        <v>0</v>
      </c>
      <c r="AV257" s="67">
        <v>0</v>
      </c>
      <c r="AW257" s="67">
        <v>0</v>
      </c>
      <c r="AX257" s="67">
        <v>0</v>
      </c>
      <c r="AY257" s="67">
        <v>0</v>
      </c>
      <c r="AZ257" s="67">
        <v>0</v>
      </c>
      <c r="BA257" s="67">
        <v>0</v>
      </c>
      <c r="BB257" s="67">
        <v>0</v>
      </c>
      <c r="BC257" s="67">
        <v>0</v>
      </c>
      <c r="BD257" s="67">
        <v>0</v>
      </c>
      <c r="BE257" s="67">
        <v>0</v>
      </c>
      <c r="BF257" s="67">
        <v>0</v>
      </c>
      <c r="BG257" s="67">
        <v>0</v>
      </c>
      <c r="BH257" s="67">
        <v>0</v>
      </c>
      <c r="BI257" s="67">
        <v>0</v>
      </c>
      <c r="BJ257" s="67">
        <v>0</v>
      </c>
      <c r="BK257" s="67">
        <v>0</v>
      </c>
      <c r="BL257" s="67">
        <v>0</v>
      </c>
      <c r="BM257" s="67">
        <v>0</v>
      </c>
      <c r="BN257" s="67">
        <v>0</v>
      </c>
      <c r="BO257" s="67">
        <v>0</v>
      </c>
      <c r="BP257" s="67">
        <v>0</v>
      </c>
      <c r="BQ257" s="67">
        <v>0</v>
      </c>
      <c r="BR257" s="67">
        <v>3000</v>
      </c>
      <c r="BS257" s="67">
        <v>3000</v>
      </c>
      <c r="BT257" s="67">
        <v>0</v>
      </c>
      <c r="BU257" s="67">
        <v>0</v>
      </c>
      <c r="BV257" s="67">
        <v>0</v>
      </c>
      <c r="BW257" s="67">
        <v>0</v>
      </c>
      <c r="BX257" s="67">
        <v>0</v>
      </c>
      <c r="BY257" s="67">
        <v>0</v>
      </c>
      <c r="BZ257" s="67">
        <v>0</v>
      </c>
      <c r="CA257" s="67">
        <v>0</v>
      </c>
      <c r="CB257" s="67">
        <v>0</v>
      </c>
      <c r="CC257" s="67">
        <v>0</v>
      </c>
    </row>
    <row r="258" spans="1:81" s="38" customFormat="1" ht="31.5">
      <c r="A258" s="18">
        <v>253</v>
      </c>
      <c r="B258" s="7" t="s">
        <v>998</v>
      </c>
      <c r="C258" s="45">
        <v>505</v>
      </c>
      <c r="D258" s="42" t="s">
        <v>579</v>
      </c>
      <c r="E258" s="44" t="s">
        <v>580</v>
      </c>
      <c r="F258" s="779" t="s">
        <v>331</v>
      </c>
      <c r="G258" s="779" t="s">
        <v>581</v>
      </c>
      <c r="H258" s="792">
        <v>4</v>
      </c>
      <c r="I258" s="779" t="s">
        <v>8</v>
      </c>
      <c r="J258" s="9">
        <f t="shared" si="22"/>
        <v>8000</v>
      </c>
      <c r="K258" s="43">
        <v>26735</v>
      </c>
      <c r="L258" s="9">
        <f t="shared" si="23"/>
        <v>8000</v>
      </c>
      <c r="M258" s="9">
        <f t="shared" si="24"/>
        <v>2138800</v>
      </c>
      <c r="N258" s="9">
        <f t="shared" si="25"/>
        <v>213880000</v>
      </c>
      <c r="O258" s="245">
        <v>0</v>
      </c>
      <c r="P258" s="242" t="s">
        <v>2252</v>
      </c>
      <c r="Q258" s="242" t="s">
        <v>2279</v>
      </c>
      <c r="R258" s="67">
        <v>0</v>
      </c>
      <c r="S258" s="67">
        <v>0</v>
      </c>
      <c r="T258" s="67">
        <v>0</v>
      </c>
      <c r="U258" s="67">
        <v>0</v>
      </c>
      <c r="V258" s="67">
        <v>0</v>
      </c>
      <c r="W258" s="67">
        <v>0</v>
      </c>
      <c r="X258" s="67">
        <v>0</v>
      </c>
      <c r="Y258" s="67">
        <v>0</v>
      </c>
      <c r="Z258" s="67">
        <v>0</v>
      </c>
      <c r="AA258" s="67">
        <v>0</v>
      </c>
      <c r="AB258" s="67">
        <v>0</v>
      </c>
      <c r="AC258" s="67">
        <v>0</v>
      </c>
      <c r="AD258" s="67">
        <v>0</v>
      </c>
      <c r="AE258" s="67">
        <v>0</v>
      </c>
      <c r="AF258" s="104">
        <v>0</v>
      </c>
      <c r="AG258" s="67">
        <v>0</v>
      </c>
      <c r="AH258" s="67">
        <v>0</v>
      </c>
      <c r="AI258" s="67">
        <v>0</v>
      </c>
      <c r="AJ258" s="67">
        <v>0</v>
      </c>
      <c r="AK258" s="67">
        <v>0</v>
      </c>
      <c r="AL258" s="67">
        <v>4000</v>
      </c>
      <c r="AM258" s="67">
        <v>4000</v>
      </c>
      <c r="AN258" s="67">
        <v>0</v>
      </c>
      <c r="AO258" s="67">
        <v>0</v>
      </c>
      <c r="AP258" s="67">
        <v>0</v>
      </c>
      <c r="AQ258" s="67">
        <v>0</v>
      </c>
      <c r="AR258" s="67">
        <v>0</v>
      </c>
      <c r="AS258" s="67">
        <v>0</v>
      </c>
      <c r="AT258" s="67">
        <v>0</v>
      </c>
      <c r="AU258" s="67">
        <v>0</v>
      </c>
      <c r="AV258" s="67">
        <v>0</v>
      </c>
      <c r="AW258" s="67">
        <v>0</v>
      </c>
      <c r="AX258" s="67">
        <v>0</v>
      </c>
      <c r="AY258" s="67">
        <v>0</v>
      </c>
      <c r="AZ258" s="67">
        <v>0</v>
      </c>
      <c r="BA258" s="67">
        <v>0</v>
      </c>
      <c r="BB258" s="67">
        <v>0</v>
      </c>
      <c r="BC258" s="67">
        <v>0</v>
      </c>
      <c r="BD258" s="67">
        <v>0</v>
      </c>
      <c r="BE258" s="67">
        <v>0</v>
      </c>
      <c r="BF258" s="67">
        <v>0</v>
      </c>
      <c r="BG258" s="67">
        <v>0</v>
      </c>
      <c r="BH258" s="67">
        <v>0</v>
      </c>
      <c r="BI258" s="67">
        <v>0</v>
      </c>
      <c r="BJ258" s="67">
        <v>0</v>
      </c>
      <c r="BK258" s="67">
        <v>0</v>
      </c>
      <c r="BL258" s="67">
        <v>0</v>
      </c>
      <c r="BM258" s="67">
        <v>0</v>
      </c>
      <c r="BN258" s="67">
        <v>0</v>
      </c>
      <c r="BO258" s="67">
        <v>0</v>
      </c>
      <c r="BP258" s="67">
        <v>0</v>
      </c>
      <c r="BQ258" s="67">
        <v>0</v>
      </c>
      <c r="BR258" s="67">
        <v>0</v>
      </c>
      <c r="BS258" s="67">
        <v>0</v>
      </c>
      <c r="BT258" s="67">
        <v>0</v>
      </c>
      <c r="BU258" s="67">
        <v>0</v>
      </c>
      <c r="BV258" s="67">
        <v>0</v>
      </c>
      <c r="BW258" s="67">
        <v>0</v>
      </c>
      <c r="BX258" s="67">
        <v>0</v>
      </c>
      <c r="BY258" s="67">
        <v>0</v>
      </c>
      <c r="BZ258" s="67">
        <v>0</v>
      </c>
      <c r="CA258" s="67">
        <v>0</v>
      </c>
      <c r="CB258" s="67">
        <v>0</v>
      </c>
      <c r="CC258" s="67">
        <v>0</v>
      </c>
    </row>
    <row r="259" spans="1:81" s="38" customFormat="1" ht="31.5">
      <c r="A259" s="18">
        <v>254</v>
      </c>
      <c r="B259" s="7" t="s">
        <v>999</v>
      </c>
      <c r="C259" s="45">
        <v>506</v>
      </c>
      <c r="D259" s="42" t="s">
        <v>579</v>
      </c>
      <c r="E259" s="44" t="s">
        <v>582</v>
      </c>
      <c r="F259" s="779" t="s">
        <v>331</v>
      </c>
      <c r="G259" s="779" t="s">
        <v>191</v>
      </c>
      <c r="H259" s="792">
        <v>4</v>
      </c>
      <c r="I259" s="779" t="s">
        <v>114</v>
      </c>
      <c r="J259" s="9">
        <f t="shared" ref="J259:J322" si="26">SUM(R259:CC259)</f>
        <v>36700</v>
      </c>
      <c r="K259" s="43">
        <v>3550</v>
      </c>
      <c r="L259" s="9">
        <f t="shared" si="23"/>
        <v>36700</v>
      </c>
      <c r="M259" s="9">
        <f t="shared" si="24"/>
        <v>1302850</v>
      </c>
      <c r="N259" s="9">
        <f t="shared" si="25"/>
        <v>130285000</v>
      </c>
      <c r="O259" s="245">
        <v>0</v>
      </c>
      <c r="P259" s="242" t="s">
        <v>2252</v>
      </c>
      <c r="Q259" s="242"/>
      <c r="R259" s="67">
        <v>2000</v>
      </c>
      <c r="S259" s="67">
        <v>2000</v>
      </c>
      <c r="T259" s="67">
        <v>0</v>
      </c>
      <c r="U259" s="67">
        <v>0</v>
      </c>
      <c r="V259" s="67">
        <v>0</v>
      </c>
      <c r="W259" s="67">
        <v>0</v>
      </c>
      <c r="X259" s="67">
        <v>0</v>
      </c>
      <c r="Y259" s="67">
        <v>0</v>
      </c>
      <c r="Z259" s="67">
        <v>0</v>
      </c>
      <c r="AA259" s="67">
        <v>0</v>
      </c>
      <c r="AB259" s="67">
        <v>0</v>
      </c>
      <c r="AC259" s="67">
        <v>0</v>
      </c>
      <c r="AD259" s="67">
        <v>0</v>
      </c>
      <c r="AE259" s="67">
        <v>0</v>
      </c>
      <c r="AF259" s="104">
        <v>0</v>
      </c>
      <c r="AG259" s="67">
        <v>0</v>
      </c>
      <c r="AH259" s="67">
        <v>13000</v>
      </c>
      <c r="AI259" s="67">
        <v>12000</v>
      </c>
      <c r="AJ259" s="67">
        <v>0</v>
      </c>
      <c r="AK259" s="67">
        <v>0</v>
      </c>
      <c r="AL259" s="67">
        <v>0</v>
      </c>
      <c r="AM259" s="67">
        <v>0</v>
      </c>
      <c r="AN259" s="67">
        <v>0</v>
      </c>
      <c r="AO259" s="67">
        <v>0</v>
      </c>
      <c r="AP259" s="67">
        <v>0</v>
      </c>
      <c r="AQ259" s="67">
        <v>0</v>
      </c>
      <c r="AR259" s="67">
        <v>0</v>
      </c>
      <c r="AS259" s="67">
        <v>0</v>
      </c>
      <c r="AT259" s="67">
        <v>0</v>
      </c>
      <c r="AU259" s="67">
        <v>0</v>
      </c>
      <c r="AV259" s="67">
        <v>0</v>
      </c>
      <c r="AW259" s="67">
        <v>0</v>
      </c>
      <c r="AX259" s="67">
        <v>0</v>
      </c>
      <c r="AY259" s="67">
        <v>0</v>
      </c>
      <c r="AZ259" s="67">
        <v>0</v>
      </c>
      <c r="BA259" s="67">
        <v>0</v>
      </c>
      <c r="BB259" s="67">
        <v>0</v>
      </c>
      <c r="BC259" s="67">
        <v>0</v>
      </c>
      <c r="BD259" s="67">
        <v>0</v>
      </c>
      <c r="BE259" s="67">
        <v>0</v>
      </c>
      <c r="BF259" s="67">
        <v>0</v>
      </c>
      <c r="BG259" s="67">
        <v>0</v>
      </c>
      <c r="BH259" s="67">
        <v>0</v>
      </c>
      <c r="BI259" s="67">
        <v>0</v>
      </c>
      <c r="BJ259" s="67">
        <v>0</v>
      </c>
      <c r="BK259" s="67">
        <v>0</v>
      </c>
      <c r="BL259" s="67">
        <v>0</v>
      </c>
      <c r="BM259" s="67">
        <v>0</v>
      </c>
      <c r="BN259" s="67">
        <v>3400</v>
      </c>
      <c r="BO259" s="67">
        <v>3800</v>
      </c>
      <c r="BP259" s="67">
        <v>0</v>
      </c>
      <c r="BQ259" s="67">
        <v>0</v>
      </c>
      <c r="BR259" s="67">
        <v>0</v>
      </c>
      <c r="BS259" s="67">
        <v>0</v>
      </c>
      <c r="BT259" s="67">
        <v>0</v>
      </c>
      <c r="BU259" s="67">
        <v>0</v>
      </c>
      <c r="BV259" s="67">
        <v>0</v>
      </c>
      <c r="BW259" s="67">
        <v>0</v>
      </c>
      <c r="BX259" s="67">
        <v>0</v>
      </c>
      <c r="BY259" s="67">
        <v>0</v>
      </c>
      <c r="BZ259" s="67">
        <v>270</v>
      </c>
      <c r="CA259" s="67">
        <v>230</v>
      </c>
      <c r="CB259" s="67">
        <v>0</v>
      </c>
      <c r="CC259" s="67">
        <v>0</v>
      </c>
    </row>
    <row r="260" spans="1:81" s="38" customFormat="1" ht="31.5">
      <c r="A260" s="18">
        <v>255</v>
      </c>
      <c r="B260" s="7" t="s">
        <v>1000</v>
      </c>
      <c r="C260" s="45">
        <v>529</v>
      </c>
      <c r="D260" s="36" t="s">
        <v>151</v>
      </c>
      <c r="E260" s="44" t="s">
        <v>111</v>
      </c>
      <c r="F260" s="779" t="s">
        <v>331</v>
      </c>
      <c r="G260" s="779" t="s">
        <v>187</v>
      </c>
      <c r="H260" s="792">
        <v>4</v>
      </c>
      <c r="I260" s="779" t="s">
        <v>204</v>
      </c>
      <c r="J260" s="9">
        <f t="shared" si="26"/>
        <v>12700</v>
      </c>
      <c r="K260" s="43">
        <v>2830</v>
      </c>
      <c r="L260" s="9">
        <f t="shared" si="23"/>
        <v>12700</v>
      </c>
      <c r="M260" s="9">
        <f t="shared" si="24"/>
        <v>359410</v>
      </c>
      <c r="N260" s="9">
        <f t="shared" si="25"/>
        <v>35941000</v>
      </c>
      <c r="O260" s="245">
        <v>3240</v>
      </c>
      <c r="P260" s="788" t="s">
        <v>2149</v>
      </c>
      <c r="Q260" s="242"/>
      <c r="R260" s="67">
        <v>0</v>
      </c>
      <c r="S260" s="67">
        <v>0</v>
      </c>
      <c r="T260" s="67">
        <v>0</v>
      </c>
      <c r="U260" s="67">
        <v>0</v>
      </c>
      <c r="V260" s="67">
        <v>0</v>
      </c>
      <c r="W260" s="67">
        <v>0</v>
      </c>
      <c r="X260" s="67">
        <v>0</v>
      </c>
      <c r="Y260" s="67">
        <v>0</v>
      </c>
      <c r="Z260" s="67">
        <v>0</v>
      </c>
      <c r="AA260" s="67">
        <v>0</v>
      </c>
      <c r="AB260" s="67">
        <v>0</v>
      </c>
      <c r="AC260" s="67">
        <v>0</v>
      </c>
      <c r="AD260" s="67">
        <v>0</v>
      </c>
      <c r="AE260" s="67">
        <v>0</v>
      </c>
      <c r="AF260" s="104">
        <v>0</v>
      </c>
      <c r="AG260" s="67">
        <v>0</v>
      </c>
      <c r="AH260" s="67">
        <v>0</v>
      </c>
      <c r="AI260" s="67">
        <v>0</v>
      </c>
      <c r="AJ260" s="67">
        <v>0</v>
      </c>
      <c r="AK260" s="67">
        <v>0</v>
      </c>
      <c r="AL260" s="67">
        <v>0</v>
      </c>
      <c r="AM260" s="67">
        <v>0</v>
      </c>
      <c r="AN260" s="67">
        <v>0</v>
      </c>
      <c r="AO260" s="67">
        <v>0</v>
      </c>
      <c r="AP260" s="67">
        <v>0</v>
      </c>
      <c r="AQ260" s="67">
        <v>0</v>
      </c>
      <c r="AR260" s="67">
        <v>0</v>
      </c>
      <c r="AS260" s="67">
        <v>0</v>
      </c>
      <c r="AT260" s="67">
        <v>0</v>
      </c>
      <c r="AU260" s="67">
        <v>0</v>
      </c>
      <c r="AV260" s="67">
        <v>0</v>
      </c>
      <c r="AW260" s="67">
        <v>0</v>
      </c>
      <c r="AX260" s="67">
        <v>900</v>
      </c>
      <c r="AY260" s="67">
        <v>800</v>
      </c>
      <c r="AZ260" s="67">
        <v>0</v>
      </c>
      <c r="BA260" s="67">
        <v>0</v>
      </c>
      <c r="BB260" s="67">
        <v>0</v>
      </c>
      <c r="BC260" s="67">
        <v>0</v>
      </c>
      <c r="BD260" s="67">
        <v>0</v>
      </c>
      <c r="BE260" s="67">
        <v>0</v>
      </c>
      <c r="BF260" s="67">
        <v>3500</v>
      </c>
      <c r="BG260" s="67">
        <v>2500</v>
      </c>
      <c r="BH260" s="67">
        <v>0</v>
      </c>
      <c r="BI260" s="67">
        <v>0</v>
      </c>
      <c r="BJ260" s="67">
        <v>0</v>
      </c>
      <c r="BK260" s="67">
        <v>0</v>
      </c>
      <c r="BL260" s="67">
        <v>0</v>
      </c>
      <c r="BM260" s="67">
        <v>0</v>
      </c>
      <c r="BN260" s="67">
        <v>0</v>
      </c>
      <c r="BO260" s="67">
        <v>0</v>
      </c>
      <c r="BP260" s="67">
        <v>0</v>
      </c>
      <c r="BQ260" s="67">
        <v>0</v>
      </c>
      <c r="BR260" s="67">
        <v>0</v>
      </c>
      <c r="BS260" s="67">
        <v>0</v>
      </c>
      <c r="BT260" s="67">
        <v>0</v>
      </c>
      <c r="BU260" s="67">
        <v>0</v>
      </c>
      <c r="BV260" s="67">
        <v>0</v>
      </c>
      <c r="BW260" s="67">
        <v>0</v>
      </c>
      <c r="BX260" s="67">
        <v>0</v>
      </c>
      <c r="BY260" s="67">
        <v>0</v>
      </c>
      <c r="BZ260" s="67">
        <v>2500</v>
      </c>
      <c r="CA260" s="67">
        <v>2500</v>
      </c>
      <c r="CB260" s="67">
        <v>0</v>
      </c>
      <c r="CC260" s="67">
        <v>0</v>
      </c>
    </row>
    <row r="261" spans="1:81" s="38" customFormat="1" ht="31.5">
      <c r="A261" s="18">
        <v>256</v>
      </c>
      <c r="B261" s="7" t="s">
        <v>1001</v>
      </c>
      <c r="C261" s="45">
        <v>532</v>
      </c>
      <c r="D261" s="42" t="s">
        <v>583</v>
      </c>
      <c r="E261" s="44" t="s">
        <v>261</v>
      </c>
      <c r="F261" s="779" t="s">
        <v>331</v>
      </c>
      <c r="G261" s="779" t="s">
        <v>191</v>
      </c>
      <c r="H261" s="792">
        <v>4</v>
      </c>
      <c r="I261" s="779" t="s">
        <v>114</v>
      </c>
      <c r="J261" s="9">
        <f t="shared" si="26"/>
        <v>238000</v>
      </c>
      <c r="K261" s="43">
        <v>765</v>
      </c>
      <c r="L261" s="9">
        <f t="shared" si="23"/>
        <v>238000</v>
      </c>
      <c r="M261" s="9">
        <f t="shared" si="24"/>
        <v>1820700</v>
      </c>
      <c r="N261" s="9">
        <f t="shared" si="25"/>
        <v>182070000</v>
      </c>
      <c r="O261" s="245">
        <v>919</v>
      </c>
      <c r="P261" s="788" t="s">
        <v>2149</v>
      </c>
      <c r="Q261" s="242"/>
      <c r="R261" s="67">
        <v>0</v>
      </c>
      <c r="S261" s="67">
        <v>0</v>
      </c>
      <c r="T261" s="67">
        <v>0</v>
      </c>
      <c r="U261" s="67">
        <v>0</v>
      </c>
      <c r="V261" s="67">
        <v>0</v>
      </c>
      <c r="W261" s="67">
        <v>0</v>
      </c>
      <c r="X261" s="67">
        <v>0</v>
      </c>
      <c r="Y261" s="67">
        <v>0</v>
      </c>
      <c r="Z261" s="67">
        <v>12000</v>
      </c>
      <c r="AA261" s="67">
        <v>15000</v>
      </c>
      <c r="AB261" s="67">
        <v>0</v>
      </c>
      <c r="AC261" s="67">
        <v>0</v>
      </c>
      <c r="AD261" s="67">
        <v>0</v>
      </c>
      <c r="AE261" s="67">
        <v>0</v>
      </c>
      <c r="AF261" s="104">
        <v>0</v>
      </c>
      <c r="AG261" s="67">
        <v>0</v>
      </c>
      <c r="AH261" s="67">
        <v>26000</v>
      </c>
      <c r="AI261" s="67">
        <v>24000</v>
      </c>
      <c r="AJ261" s="67">
        <v>5000</v>
      </c>
      <c r="AK261" s="67">
        <v>5000</v>
      </c>
      <c r="AL261" s="67">
        <v>25000</v>
      </c>
      <c r="AM261" s="67">
        <v>25000</v>
      </c>
      <c r="AN261" s="67">
        <v>0</v>
      </c>
      <c r="AO261" s="67">
        <v>0</v>
      </c>
      <c r="AP261" s="67">
        <v>0</v>
      </c>
      <c r="AQ261" s="67">
        <v>0</v>
      </c>
      <c r="AR261" s="67">
        <v>26000</v>
      </c>
      <c r="AS261" s="67">
        <v>22000</v>
      </c>
      <c r="AT261" s="67">
        <v>0</v>
      </c>
      <c r="AU261" s="67">
        <v>0</v>
      </c>
      <c r="AV261" s="67">
        <v>27300</v>
      </c>
      <c r="AW261" s="67">
        <v>25700</v>
      </c>
      <c r="AX261" s="67">
        <v>0</v>
      </c>
      <c r="AY261" s="67">
        <v>0</v>
      </c>
      <c r="AZ261" s="67">
        <v>0</v>
      </c>
      <c r="BA261" s="67">
        <v>0</v>
      </c>
      <c r="BB261" s="67">
        <v>0</v>
      </c>
      <c r="BC261" s="67">
        <v>0</v>
      </c>
      <c r="BD261" s="67">
        <v>0</v>
      </c>
      <c r="BE261" s="67">
        <v>0</v>
      </c>
      <c r="BF261" s="67">
        <v>0</v>
      </c>
      <c r="BG261" s="67">
        <v>0</v>
      </c>
      <c r="BH261" s="67">
        <v>0</v>
      </c>
      <c r="BI261" s="67">
        <v>0</v>
      </c>
      <c r="BJ261" s="67">
        <v>0</v>
      </c>
      <c r="BK261" s="67">
        <v>0</v>
      </c>
      <c r="BL261" s="67">
        <v>0</v>
      </c>
      <c r="BM261" s="67">
        <v>0</v>
      </c>
      <c r="BN261" s="67">
        <v>0</v>
      </c>
      <c r="BO261" s="67">
        <v>0</v>
      </c>
      <c r="BP261" s="67">
        <v>0</v>
      </c>
      <c r="BQ261" s="67">
        <v>0</v>
      </c>
      <c r="BR261" s="67">
        <v>0</v>
      </c>
      <c r="BS261" s="67">
        <v>0</v>
      </c>
      <c r="BT261" s="67">
        <v>0</v>
      </c>
      <c r="BU261" s="67">
        <v>0</v>
      </c>
      <c r="BV261" s="67">
        <v>0</v>
      </c>
      <c r="BW261" s="67">
        <v>0</v>
      </c>
      <c r="BX261" s="67">
        <v>0</v>
      </c>
      <c r="BY261" s="67">
        <v>0</v>
      </c>
      <c r="BZ261" s="67">
        <v>0</v>
      </c>
      <c r="CA261" s="67">
        <v>0</v>
      </c>
      <c r="CB261" s="67">
        <v>0</v>
      </c>
      <c r="CC261" s="67">
        <v>0</v>
      </c>
    </row>
    <row r="262" spans="1:81" s="38" customFormat="1">
      <c r="A262" s="18">
        <v>257</v>
      </c>
      <c r="B262" s="7" t="s">
        <v>1002</v>
      </c>
      <c r="C262" s="45">
        <v>537</v>
      </c>
      <c r="D262" s="42" t="s">
        <v>583</v>
      </c>
      <c r="E262" s="87" t="s">
        <v>111</v>
      </c>
      <c r="F262" s="779" t="s">
        <v>331</v>
      </c>
      <c r="G262" s="779" t="s">
        <v>289</v>
      </c>
      <c r="H262" s="792">
        <v>4</v>
      </c>
      <c r="I262" s="779" t="s">
        <v>204</v>
      </c>
      <c r="J262" s="9">
        <f t="shared" si="26"/>
        <v>67000</v>
      </c>
      <c r="K262" s="43">
        <v>2800</v>
      </c>
      <c r="L262" s="9">
        <f t="shared" si="23"/>
        <v>67000</v>
      </c>
      <c r="M262" s="9">
        <f t="shared" si="24"/>
        <v>1876000</v>
      </c>
      <c r="N262" s="9">
        <f t="shared" si="25"/>
        <v>187600000</v>
      </c>
      <c r="O262" s="245">
        <v>0</v>
      </c>
      <c r="P262" s="242" t="s">
        <v>2252</v>
      </c>
      <c r="Q262" s="242"/>
      <c r="R262" s="67">
        <v>0</v>
      </c>
      <c r="S262" s="67">
        <v>0</v>
      </c>
      <c r="T262" s="67">
        <v>0</v>
      </c>
      <c r="U262" s="67">
        <v>0</v>
      </c>
      <c r="V262" s="43">
        <v>32500</v>
      </c>
      <c r="W262" s="43">
        <v>27500</v>
      </c>
      <c r="X262" s="67">
        <v>0</v>
      </c>
      <c r="Y262" s="67">
        <v>0</v>
      </c>
      <c r="Z262" s="67">
        <v>0</v>
      </c>
      <c r="AA262" s="67">
        <v>0</v>
      </c>
      <c r="AB262" s="67">
        <v>0</v>
      </c>
      <c r="AC262" s="67">
        <v>0</v>
      </c>
      <c r="AD262" s="67">
        <v>0</v>
      </c>
      <c r="AE262" s="67">
        <v>0</v>
      </c>
      <c r="AF262" s="104">
        <v>0</v>
      </c>
      <c r="AG262" s="67">
        <v>0</v>
      </c>
      <c r="AH262" s="67">
        <v>0</v>
      </c>
      <c r="AI262" s="67">
        <v>0</v>
      </c>
      <c r="AJ262" s="67">
        <v>0</v>
      </c>
      <c r="AK262" s="67">
        <v>0</v>
      </c>
      <c r="AL262" s="67">
        <v>0</v>
      </c>
      <c r="AM262" s="67">
        <v>0</v>
      </c>
      <c r="AN262" s="67">
        <v>0</v>
      </c>
      <c r="AO262" s="67">
        <v>0</v>
      </c>
      <c r="AP262" s="67">
        <v>0</v>
      </c>
      <c r="AQ262" s="67">
        <v>0</v>
      </c>
      <c r="AR262" s="67">
        <v>0</v>
      </c>
      <c r="AS262" s="67">
        <v>0</v>
      </c>
      <c r="AT262" s="67">
        <v>0</v>
      </c>
      <c r="AU262" s="67">
        <v>0</v>
      </c>
      <c r="AV262" s="67">
        <v>0</v>
      </c>
      <c r="AW262" s="67">
        <v>0</v>
      </c>
      <c r="AX262" s="67">
        <v>0</v>
      </c>
      <c r="AY262" s="67">
        <v>0</v>
      </c>
      <c r="AZ262" s="67">
        <v>0</v>
      </c>
      <c r="BA262" s="67">
        <v>0</v>
      </c>
      <c r="BB262" s="67">
        <v>0</v>
      </c>
      <c r="BC262" s="67">
        <v>0</v>
      </c>
      <c r="BD262" s="67">
        <v>0</v>
      </c>
      <c r="BE262" s="67">
        <v>0</v>
      </c>
      <c r="BF262" s="67">
        <v>0</v>
      </c>
      <c r="BG262" s="67">
        <v>0</v>
      </c>
      <c r="BH262" s="67">
        <v>0</v>
      </c>
      <c r="BI262" s="67">
        <v>0</v>
      </c>
      <c r="BJ262" s="67">
        <v>0</v>
      </c>
      <c r="BK262" s="67">
        <v>0</v>
      </c>
      <c r="BL262" s="67">
        <v>0</v>
      </c>
      <c r="BM262" s="67">
        <v>0</v>
      </c>
      <c r="BN262" s="67">
        <v>0</v>
      </c>
      <c r="BO262" s="67">
        <v>0</v>
      </c>
      <c r="BP262" s="67">
        <v>0</v>
      </c>
      <c r="BQ262" s="67">
        <v>0</v>
      </c>
      <c r="BR262" s="67">
        <v>0</v>
      </c>
      <c r="BS262" s="67">
        <v>0</v>
      </c>
      <c r="BT262" s="67">
        <v>0</v>
      </c>
      <c r="BU262" s="67">
        <v>0</v>
      </c>
      <c r="BV262" s="67">
        <v>0</v>
      </c>
      <c r="BW262" s="67">
        <v>0</v>
      </c>
      <c r="BX262" s="67">
        <v>0</v>
      </c>
      <c r="BY262" s="67">
        <v>0</v>
      </c>
      <c r="BZ262" s="67">
        <v>4000</v>
      </c>
      <c r="CA262" s="67">
        <v>3000</v>
      </c>
      <c r="CB262" s="67">
        <v>0</v>
      </c>
      <c r="CC262" s="67">
        <v>0</v>
      </c>
    </row>
    <row r="263" spans="1:81" s="38" customFormat="1" ht="31.5">
      <c r="A263" s="18">
        <v>258</v>
      </c>
      <c r="B263" s="7" t="s">
        <v>1003</v>
      </c>
      <c r="C263" s="45">
        <v>555</v>
      </c>
      <c r="D263" s="44" t="s">
        <v>91</v>
      </c>
      <c r="E263" s="44" t="s">
        <v>44</v>
      </c>
      <c r="F263" s="779" t="s">
        <v>332</v>
      </c>
      <c r="G263" s="73" t="s">
        <v>411</v>
      </c>
      <c r="H263" s="792">
        <v>4</v>
      </c>
      <c r="I263" s="779" t="s">
        <v>145</v>
      </c>
      <c r="J263" s="9">
        <f t="shared" si="26"/>
        <v>17000</v>
      </c>
      <c r="K263" s="43">
        <v>68000</v>
      </c>
      <c r="L263" s="9">
        <f t="shared" si="23"/>
        <v>17000</v>
      </c>
      <c r="M263" s="9">
        <f t="shared" si="24"/>
        <v>11560000</v>
      </c>
      <c r="N263" s="9">
        <f t="shared" si="25"/>
        <v>1156000000</v>
      </c>
      <c r="O263" s="245">
        <v>94000</v>
      </c>
      <c r="P263" s="788" t="s">
        <v>2149</v>
      </c>
      <c r="Q263" s="242"/>
      <c r="R263" s="67">
        <v>0</v>
      </c>
      <c r="S263" s="67">
        <v>0</v>
      </c>
      <c r="T263" s="67">
        <v>0</v>
      </c>
      <c r="U263" s="67">
        <v>0</v>
      </c>
      <c r="V263" s="67">
        <v>6500</v>
      </c>
      <c r="W263" s="67">
        <v>5500</v>
      </c>
      <c r="X263" s="67">
        <v>0</v>
      </c>
      <c r="Y263" s="67">
        <v>0</v>
      </c>
      <c r="Z263" s="67">
        <v>0</v>
      </c>
      <c r="AA263" s="67">
        <v>0</v>
      </c>
      <c r="AB263" s="67">
        <v>0</v>
      </c>
      <c r="AC263" s="67">
        <v>0</v>
      </c>
      <c r="AD263" s="67">
        <v>0</v>
      </c>
      <c r="AE263" s="67">
        <v>0</v>
      </c>
      <c r="AF263" s="104">
        <v>0</v>
      </c>
      <c r="AG263" s="67">
        <v>0</v>
      </c>
      <c r="AH263" s="67">
        <v>0</v>
      </c>
      <c r="AI263" s="67">
        <v>0</v>
      </c>
      <c r="AJ263" s="67">
        <v>0</v>
      </c>
      <c r="AK263" s="67">
        <v>0</v>
      </c>
      <c r="AL263" s="67">
        <v>0</v>
      </c>
      <c r="AM263" s="67">
        <v>0</v>
      </c>
      <c r="AN263" s="67">
        <v>0</v>
      </c>
      <c r="AO263" s="67">
        <v>0</v>
      </c>
      <c r="AP263" s="67">
        <v>0</v>
      </c>
      <c r="AQ263" s="67">
        <v>0</v>
      </c>
      <c r="AR263" s="67">
        <v>0</v>
      </c>
      <c r="AS263" s="67">
        <v>0</v>
      </c>
      <c r="AT263" s="67">
        <v>0</v>
      </c>
      <c r="AU263" s="67">
        <v>0</v>
      </c>
      <c r="AV263" s="67">
        <v>1500</v>
      </c>
      <c r="AW263" s="67">
        <v>1500</v>
      </c>
      <c r="AX263" s="67">
        <v>0</v>
      </c>
      <c r="AY263" s="67">
        <v>0</v>
      </c>
      <c r="AZ263" s="67">
        <v>0</v>
      </c>
      <c r="BA263" s="67">
        <v>0</v>
      </c>
      <c r="BB263" s="67">
        <v>0</v>
      </c>
      <c r="BC263" s="67">
        <v>0</v>
      </c>
      <c r="BD263" s="67">
        <v>0</v>
      </c>
      <c r="BE263" s="67">
        <v>0</v>
      </c>
      <c r="BF263" s="67">
        <v>1000</v>
      </c>
      <c r="BG263" s="67">
        <v>1000</v>
      </c>
      <c r="BH263" s="67">
        <v>0</v>
      </c>
      <c r="BI263" s="67">
        <v>0</v>
      </c>
      <c r="BJ263" s="67">
        <v>0</v>
      </c>
      <c r="BK263" s="67">
        <v>0</v>
      </c>
      <c r="BL263" s="67">
        <v>0</v>
      </c>
      <c r="BM263" s="67">
        <v>0</v>
      </c>
      <c r="BN263" s="67">
        <v>0</v>
      </c>
      <c r="BO263" s="67">
        <v>0</v>
      </c>
      <c r="BP263" s="67">
        <v>0</v>
      </c>
      <c r="BQ263" s="67">
        <v>0</v>
      </c>
      <c r="BR263" s="67">
        <v>0</v>
      </c>
      <c r="BS263" s="67">
        <v>0</v>
      </c>
      <c r="BT263" s="67">
        <v>0</v>
      </c>
      <c r="BU263" s="67">
        <v>0</v>
      </c>
      <c r="BV263" s="67">
        <v>0</v>
      </c>
      <c r="BW263" s="67">
        <v>0</v>
      </c>
      <c r="BX263" s="67">
        <v>0</v>
      </c>
      <c r="BY263" s="67">
        <v>0</v>
      </c>
      <c r="BZ263" s="67">
        <v>0</v>
      </c>
      <c r="CA263" s="67">
        <v>0</v>
      </c>
      <c r="CB263" s="67">
        <v>0</v>
      </c>
      <c r="CC263" s="67">
        <v>0</v>
      </c>
    </row>
    <row r="264" spans="1:81" s="38" customFormat="1" ht="47.25">
      <c r="A264" s="18">
        <v>259</v>
      </c>
      <c r="B264" s="7" t="s">
        <v>1004</v>
      </c>
      <c r="C264" s="45">
        <v>576</v>
      </c>
      <c r="D264" s="44" t="s">
        <v>133</v>
      </c>
      <c r="E264" s="44" t="s">
        <v>584</v>
      </c>
      <c r="F264" s="779" t="s">
        <v>331</v>
      </c>
      <c r="G264" s="779" t="s">
        <v>215</v>
      </c>
      <c r="H264" s="792">
        <v>4</v>
      </c>
      <c r="I264" s="779" t="s">
        <v>145</v>
      </c>
      <c r="J264" s="9">
        <f t="shared" si="26"/>
        <v>101250</v>
      </c>
      <c r="K264" s="43">
        <v>43008</v>
      </c>
      <c r="L264" s="9">
        <f t="shared" si="23"/>
        <v>101250</v>
      </c>
      <c r="M264" s="9">
        <f t="shared" si="24"/>
        <v>43545600</v>
      </c>
      <c r="N264" s="9">
        <f t="shared" si="25"/>
        <v>4354560000</v>
      </c>
      <c r="O264" s="245"/>
      <c r="P264" s="788" t="s">
        <v>2167</v>
      </c>
      <c r="Q264" s="242"/>
      <c r="R264" s="67">
        <v>0</v>
      </c>
      <c r="S264" s="67">
        <v>0</v>
      </c>
      <c r="T264" s="67">
        <v>0</v>
      </c>
      <c r="U264" s="67">
        <v>0</v>
      </c>
      <c r="V264" s="67">
        <v>0</v>
      </c>
      <c r="W264" s="67">
        <v>0</v>
      </c>
      <c r="X264" s="67">
        <v>0</v>
      </c>
      <c r="Y264" s="67">
        <v>0</v>
      </c>
      <c r="Z264" s="67">
        <v>0</v>
      </c>
      <c r="AA264" s="67">
        <v>0</v>
      </c>
      <c r="AB264" s="67">
        <v>0</v>
      </c>
      <c r="AC264" s="67">
        <v>0</v>
      </c>
      <c r="AD264" s="67">
        <v>0</v>
      </c>
      <c r="AE264" s="67">
        <v>0</v>
      </c>
      <c r="AF264" s="104">
        <v>0</v>
      </c>
      <c r="AG264" s="67">
        <v>0</v>
      </c>
      <c r="AH264" s="67">
        <v>0</v>
      </c>
      <c r="AI264" s="67">
        <v>0</v>
      </c>
      <c r="AJ264" s="67">
        <v>0</v>
      </c>
      <c r="AK264" s="67">
        <v>0</v>
      </c>
      <c r="AL264" s="67">
        <v>0</v>
      </c>
      <c r="AM264" s="67">
        <v>0</v>
      </c>
      <c r="AN264" s="67">
        <v>0</v>
      </c>
      <c r="AO264" s="67">
        <v>0</v>
      </c>
      <c r="AP264" s="67">
        <v>0</v>
      </c>
      <c r="AQ264" s="67">
        <v>0</v>
      </c>
      <c r="AR264" s="67">
        <v>0</v>
      </c>
      <c r="AS264" s="67">
        <v>0</v>
      </c>
      <c r="AT264" s="67">
        <v>0</v>
      </c>
      <c r="AU264" s="67">
        <v>0</v>
      </c>
      <c r="AV264" s="67">
        <v>350</v>
      </c>
      <c r="AW264" s="67">
        <v>350</v>
      </c>
      <c r="AX264" s="67">
        <v>0</v>
      </c>
      <c r="AY264" s="67">
        <v>0</v>
      </c>
      <c r="AZ264" s="67">
        <v>0</v>
      </c>
      <c r="BA264" s="67">
        <v>0</v>
      </c>
      <c r="BB264" s="67">
        <v>0</v>
      </c>
      <c r="BC264" s="67">
        <v>0</v>
      </c>
      <c r="BD264" s="67">
        <v>0</v>
      </c>
      <c r="BE264" s="67">
        <v>0</v>
      </c>
      <c r="BF264" s="67">
        <v>0</v>
      </c>
      <c r="BG264" s="67">
        <v>0</v>
      </c>
      <c r="BH264" s="67">
        <v>0</v>
      </c>
      <c r="BI264" s="67">
        <v>0</v>
      </c>
      <c r="BJ264" s="67">
        <v>250</v>
      </c>
      <c r="BK264" s="67">
        <v>300</v>
      </c>
      <c r="BL264" s="67">
        <v>0</v>
      </c>
      <c r="BM264" s="67">
        <v>0</v>
      </c>
      <c r="BN264" s="67">
        <v>0</v>
      </c>
      <c r="BO264" s="67">
        <v>0</v>
      </c>
      <c r="BP264" s="67">
        <v>0</v>
      </c>
      <c r="BQ264" s="67">
        <v>0</v>
      </c>
      <c r="BR264" s="67">
        <v>51000</v>
      </c>
      <c r="BS264" s="67">
        <v>49000</v>
      </c>
      <c r="BT264" s="67">
        <v>0</v>
      </c>
      <c r="BU264" s="67">
        <v>0</v>
      </c>
      <c r="BV264" s="67">
        <v>0</v>
      </c>
      <c r="BW264" s="67">
        <v>0</v>
      </c>
      <c r="BX264" s="67">
        <v>0</v>
      </c>
      <c r="BY264" s="67">
        <v>0</v>
      </c>
      <c r="BZ264" s="67">
        <v>0</v>
      </c>
      <c r="CA264" s="67">
        <v>0</v>
      </c>
      <c r="CB264" s="67">
        <v>0</v>
      </c>
      <c r="CC264" s="67">
        <v>0</v>
      </c>
    </row>
    <row r="265" spans="1:81" s="38" customFormat="1">
      <c r="A265" s="18">
        <v>260</v>
      </c>
      <c r="B265" s="7" t="s">
        <v>1005</v>
      </c>
      <c r="C265" s="45">
        <v>615</v>
      </c>
      <c r="D265" s="69" t="s">
        <v>212</v>
      </c>
      <c r="E265" s="44" t="s">
        <v>585</v>
      </c>
      <c r="F265" s="779" t="s">
        <v>331</v>
      </c>
      <c r="G265" s="779" t="s">
        <v>209</v>
      </c>
      <c r="H265" s="792">
        <v>4</v>
      </c>
      <c r="I265" s="779" t="s">
        <v>145</v>
      </c>
      <c r="J265" s="9">
        <f t="shared" si="26"/>
        <v>950</v>
      </c>
      <c r="K265" s="43">
        <v>38136</v>
      </c>
      <c r="L265" s="9">
        <f t="shared" si="23"/>
        <v>950</v>
      </c>
      <c r="M265" s="9">
        <f t="shared" si="24"/>
        <v>362292</v>
      </c>
      <c r="N265" s="9">
        <f t="shared" si="25"/>
        <v>36229200</v>
      </c>
      <c r="O265" s="245">
        <v>0</v>
      </c>
      <c r="P265" s="242" t="s">
        <v>2252</v>
      </c>
      <c r="Q265" s="242"/>
      <c r="R265" s="67">
        <v>0</v>
      </c>
      <c r="S265" s="67">
        <v>0</v>
      </c>
      <c r="T265" s="67">
        <v>0</v>
      </c>
      <c r="U265" s="67">
        <v>0</v>
      </c>
      <c r="V265" s="67">
        <v>0</v>
      </c>
      <c r="W265" s="67">
        <v>0</v>
      </c>
      <c r="X265" s="67">
        <v>0</v>
      </c>
      <c r="Y265" s="67">
        <v>0</v>
      </c>
      <c r="Z265" s="67">
        <v>0</v>
      </c>
      <c r="AA265" s="67">
        <v>0</v>
      </c>
      <c r="AB265" s="67">
        <v>0</v>
      </c>
      <c r="AC265" s="67">
        <v>0</v>
      </c>
      <c r="AD265" s="67">
        <v>0</v>
      </c>
      <c r="AE265" s="67">
        <v>0</v>
      </c>
      <c r="AF265" s="104">
        <v>0</v>
      </c>
      <c r="AG265" s="67">
        <v>0</v>
      </c>
      <c r="AH265" s="67">
        <v>0</v>
      </c>
      <c r="AI265" s="67">
        <v>0</v>
      </c>
      <c r="AJ265" s="67">
        <v>0</v>
      </c>
      <c r="AK265" s="67">
        <v>0</v>
      </c>
      <c r="AL265" s="67">
        <v>0</v>
      </c>
      <c r="AM265" s="67">
        <v>0</v>
      </c>
      <c r="AN265" s="67">
        <v>0</v>
      </c>
      <c r="AO265" s="67">
        <v>0</v>
      </c>
      <c r="AP265" s="67">
        <v>0</v>
      </c>
      <c r="AQ265" s="67">
        <v>0</v>
      </c>
      <c r="AR265" s="67">
        <v>0</v>
      </c>
      <c r="AS265" s="67">
        <v>0</v>
      </c>
      <c r="AT265" s="67">
        <v>0</v>
      </c>
      <c r="AU265" s="67">
        <v>0</v>
      </c>
      <c r="AV265" s="67">
        <v>200</v>
      </c>
      <c r="AW265" s="67">
        <v>250</v>
      </c>
      <c r="AX265" s="67">
        <v>0</v>
      </c>
      <c r="AY265" s="67">
        <v>0</v>
      </c>
      <c r="AZ265" s="67">
        <v>0</v>
      </c>
      <c r="BA265" s="67">
        <v>0</v>
      </c>
      <c r="BB265" s="67">
        <v>0</v>
      </c>
      <c r="BC265" s="67">
        <v>0</v>
      </c>
      <c r="BD265" s="67">
        <v>0</v>
      </c>
      <c r="BE265" s="67">
        <v>0</v>
      </c>
      <c r="BF265" s="67">
        <v>0</v>
      </c>
      <c r="BG265" s="67">
        <v>0</v>
      </c>
      <c r="BH265" s="67">
        <v>0</v>
      </c>
      <c r="BI265" s="67">
        <v>0</v>
      </c>
      <c r="BJ265" s="67">
        <v>0</v>
      </c>
      <c r="BK265" s="67">
        <v>0</v>
      </c>
      <c r="BL265" s="67">
        <v>0</v>
      </c>
      <c r="BM265" s="67">
        <v>0</v>
      </c>
      <c r="BN265" s="67">
        <v>0</v>
      </c>
      <c r="BO265" s="67">
        <v>0</v>
      </c>
      <c r="BP265" s="67">
        <v>0</v>
      </c>
      <c r="BQ265" s="67">
        <v>0</v>
      </c>
      <c r="BR265" s="67">
        <v>0</v>
      </c>
      <c r="BS265" s="67">
        <v>0</v>
      </c>
      <c r="BT265" s="67">
        <v>0</v>
      </c>
      <c r="BU265" s="67">
        <v>0</v>
      </c>
      <c r="BV265" s="67">
        <v>0</v>
      </c>
      <c r="BW265" s="67">
        <v>0</v>
      </c>
      <c r="BX265" s="67">
        <v>0</v>
      </c>
      <c r="BY265" s="67">
        <v>0</v>
      </c>
      <c r="BZ265" s="67">
        <v>250</v>
      </c>
      <c r="CA265" s="67">
        <v>250</v>
      </c>
      <c r="CB265" s="67">
        <v>0</v>
      </c>
      <c r="CC265" s="67">
        <v>0</v>
      </c>
    </row>
    <row r="266" spans="1:81" s="38" customFormat="1">
      <c r="A266" s="18">
        <v>261</v>
      </c>
      <c r="B266" s="7" t="s">
        <v>1006</v>
      </c>
      <c r="C266" s="45">
        <v>660</v>
      </c>
      <c r="D266" s="36" t="s">
        <v>220</v>
      </c>
      <c r="E266" s="44" t="s">
        <v>146</v>
      </c>
      <c r="F266" s="779" t="s">
        <v>332</v>
      </c>
      <c r="G266" s="779" t="s">
        <v>189</v>
      </c>
      <c r="H266" s="792">
        <v>4</v>
      </c>
      <c r="I266" s="779" t="s">
        <v>190</v>
      </c>
      <c r="J266" s="9">
        <f t="shared" si="26"/>
        <v>7200</v>
      </c>
      <c r="K266" s="43">
        <v>1980</v>
      </c>
      <c r="L266" s="9">
        <f t="shared" si="23"/>
        <v>7200</v>
      </c>
      <c r="M266" s="9">
        <f t="shared" si="24"/>
        <v>142560</v>
      </c>
      <c r="N266" s="9">
        <f t="shared" si="25"/>
        <v>14256000</v>
      </c>
      <c r="O266" s="245">
        <v>0</v>
      </c>
      <c r="P266" s="242" t="s">
        <v>2252</v>
      </c>
      <c r="Q266" s="242"/>
      <c r="R266" s="67">
        <v>0</v>
      </c>
      <c r="S266" s="67">
        <v>0</v>
      </c>
      <c r="T266" s="67">
        <v>0</v>
      </c>
      <c r="U266" s="67">
        <v>0</v>
      </c>
      <c r="V266" s="67">
        <v>0</v>
      </c>
      <c r="W266" s="67">
        <v>0</v>
      </c>
      <c r="X266" s="67">
        <v>0</v>
      </c>
      <c r="Y266" s="67">
        <v>0</v>
      </c>
      <c r="Z266" s="67">
        <v>0</v>
      </c>
      <c r="AA266" s="67">
        <v>0</v>
      </c>
      <c r="AB266" s="67">
        <v>0</v>
      </c>
      <c r="AC266" s="67">
        <v>0</v>
      </c>
      <c r="AD266" s="67">
        <v>0</v>
      </c>
      <c r="AE266" s="67">
        <v>0</v>
      </c>
      <c r="AF266" s="104">
        <v>0</v>
      </c>
      <c r="AG266" s="67">
        <v>0</v>
      </c>
      <c r="AH266" s="67">
        <v>0</v>
      </c>
      <c r="AI266" s="67">
        <v>0</v>
      </c>
      <c r="AJ266" s="67">
        <v>0</v>
      </c>
      <c r="AK266" s="67">
        <v>0</v>
      </c>
      <c r="AL266" s="67">
        <v>0</v>
      </c>
      <c r="AM266" s="67">
        <v>0</v>
      </c>
      <c r="AN266" s="67">
        <v>0</v>
      </c>
      <c r="AO266" s="67">
        <v>0</v>
      </c>
      <c r="AP266" s="67">
        <v>0</v>
      </c>
      <c r="AQ266" s="67">
        <v>0</v>
      </c>
      <c r="AR266" s="67">
        <v>0</v>
      </c>
      <c r="AS266" s="67">
        <v>0</v>
      </c>
      <c r="AT266" s="67">
        <v>400</v>
      </c>
      <c r="AU266" s="67">
        <v>400</v>
      </c>
      <c r="AV266" s="67">
        <v>2410</v>
      </c>
      <c r="AW266" s="67">
        <v>2390</v>
      </c>
      <c r="AX266" s="67">
        <v>0</v>
      </c>
      <c r="AY266" s="67">
        <v>0</v>
      </c>
      <c r="AZ266" s="67">
        <v>0</v>
      </c>
      <c r="BA266" s="67">
        <v>0</v>
      </c>
      <c r="BB266" s="67">
        <v>0</v>
      </c>
      <c r="BC266" s="67">
        <v>0</v>
      </c>
      <c r="BD266" s="67">
        <v>0</v>
      </c>
      <c r="BE266" s="67">
        <v>0</v>
      </c>
      <c r="BF266" s="67">
        <v>850</v>
      </c>
      <c r="BG266" s="67">
        <v>750</v>
      </c>
      <c r="BH266" s="67">
        <v>0</v>
      </c>
      <c r="BI266" s="67">
        <v>0</v>
      </c>
      <c r="BJ266" s="67">
        <v>0</v>
      </c>
      <c r="BK266" s="67">
        <v>0</v>
      </c>
      <c r="BL266" s="67">
        <v>0</v>
      </c>
      <c r="BM266" s="67">
        <v>0</v>
      </c>
      <c r="BN266" s="67">
        <v>0</v>
      </c>
      <c r="BO266" s="67">
        <v>0</v>
      </c>
      <c r="BP266" s="67">
        <v>0</v>
      </c>
      <c r="BQ266" s="67">
        <v>0</v>
      </c>
      <c r="BR266" s="67">
        <v>0</v>
      </c>
      <c r="BS266" s="67">
        <v>0</v>
      </c>
      <c r="BT266" s="67">
        <v>0</v>
      </c>
      <c r="BU266" s="67">
        <v>0</v>
      </c>
      <c r="BV266" s="67">
        <v>0</v>
      </c>
      <c r="BW266" s="67">
        <v>0</v>
      </c>
      <c r="BX266" s="67">
        <v>0</v>
      </c>
      <c r="BY266" s="67">
        <v>0</v>
      </c>
      <c r="BZ266" s="67">
        <v>0</v>
      </c>
      <c r="CA266" s="67">
        <v>0</v>
      </c>
      <c r="CB266" s="67">
        <v>0</v>
      </c>
      <c r="CC266" s="67">
        <v>0</v>
      </c>
    </row>
    <row r="267" spans="1:81" s="38" customFormat="1">
      <c r="A267" s="18">
        <v>262</v>
      </c>
      <c r="B267" s="7" t="s">
        <v>1007</v>
      </c>
      <c r="C267" s="45">
        <v>670</v>
      </c>
      <c r="D267" s="42" t="s">
        <v>162</v>
      </c>
      <c r="E267" s="44" t="s">
        <v>111</v>
      </c>
      <c r="F267" s="779" t="s">
        <v>331</v>
      </c>
      <c r="G267" s="779" t="s">
        <v>187</v>
      </c>
      <c r="H267" s="792">
        <v>4</v>
      </c>
      <c r="I267" s="779" t="s">
        <v>204</v>
      </c>
      <c r="J267" s="9">
        <f t="shared" si="26"/>
        <v>628700</v>
      </c>
      <c r="K267" s="43">
        <v>399</v>
      </c>
      <c r="L267" s="9">
        <f t="shared" si="23"/>
        <v>628700</v>
      </c>
      <c r="M267" s="9">
        <f t="shared" si="24"/>
        <v>2508513</v>
      </c>
      <c r="N267" s="9">
        <f t="shared" si="25"/>
        <v>250851300</v>
      </c>
      <c r="O267" s="245">
        <v>513</v>
      </c>
      <c r="P267" s="242" t="s">
        <v>2252</v>
      </c>
      <c r="Q267" s="242"/>
      <c r="R267" s="67">
        <v>32500</v>
      </c>
      <c r="S267" s="67">
        <v>27500</v>
      </c>
      <c r="T267" s="67">
        <v>0</v>
      </c>
      <c r="U267" s="67">
        <v>0</v>
      </c>
      <c r="V267" s="67">
        <v>0</v>
      </c>
      <c r="W267" s="67">
        <v>0</v>
      </c>
      <c r="X267" s="67">
        <v>2500</v>
      </c>
      <c r="Y267" s="67">
        <v>2500</v>
      </c>
      <c r="Z267" s="67">
        <v>0</v>
      </c>
      <c r="AA267" s="67">
        <v>0</v>
      </c>
      <c r="AB267" s="67">
        <v>600</v>
      </c>
      <c r="AC267" s="67">
        <v>600</v>
      </c>
      <c r="AD267" s="67">
        <v>1300</v>
      </c>
      <c r="AE267" s="67">
        <v>1100</v>
      </c>
      <c r="AF267" s="104">
        <v>0</v>
      </c>
      <c r="AG267" s="67">
        <v>0</v>
      </c>
      <c r="AH267" s="67">
        <v>0</v>
      </c>
      <c r="AI267" s="67">
        <v>0</v>
      </c>
      <c r="AJ267" s="67">
        <v>0</v>
      </c>
      <c r="AK267" s="67">
        <v>0</v>
      </c>
      <c r="AL267" s="67">
        <v>20000</v>
      </c>
      <c r="AM267" s="67">
        <v>20000</v>
      </c>
      <c r="AN267" s="67">
        <v>0</v>
      </c>
      <c r="AO267" s="67">
        <v>0</v>
      </c>
      <c r="AP267" s="67">
        <v>13000</v>
      </c>
      <c r="AQ267" s="67">
        <v>12000</v>
      </c>
      <c r="AR267" s="67">
        <v>1300</v>
      </c>
      <c r="AS267" s="67">
        <v>1100</v>
      </c>
      <c r="AT267" s="67">
        <v>80000</v>
      </c>
      <c r="AU267" s="67">
        <v>120000</v>
      </c>
      <c r="AV267" s="67">
        <v>0</v>
      </c>
      <c r="AW267" s="67">
        <v>0</v>
      </c>
      <c r="AX267" s="67">
        <v>4000</v>
      </c>
      <c r="AY267" s="67">
        <v>4000</v>
      </c>
      <c r="AZ267" s="67">
        <v>0</v>
      </c>
      <c r="BA267" s="67">
        <v>0</v>
      </c>
      <c r="BB267" s="67">
        <v>0</v>
      </c>
      <c r="BC267" s="67">
        <v>0</v>
      </c>
      <c r="BD267" s="67">
        <v>20000</v>
      </c>
      <c r="BE267" s="67">
        <v>20000</v>
      </c>
      <c r="BF267" s="67">
        <v>22000</v>
      </c>
      <c r="BG267" s="67">
        <v>18000</v>
      </c>
      <c r="BH267" s="67">
        <v>0</v>
      </c>
      <c r="BI267" s="67">
        <v>0</v>
      </c>
      <c r="BJ267" s="67">
        <v>0</v>
      </c>
      <c r="BK267" s="67">
        <v>0</v>
      </c>
      <c r="BL267" s="67">
        <v>0</v>
      </c>
      <c r="BM267" s="67">
        <v>0</v>
      </c>
      <c r="BN267" s="67">
        <v>10200</v>
      </c>
      <c r="BO267" s="67">
        <v>11400</v>
      </c>
      <c r="BP267" s="67">
        <v>0</v>
      </c>
      <c r="BQ267" s="67">
        <v>0</v>
      </c>
      <c r="BR267" s="67">
        <v>76500</v>
      </c>
      <c r="BS267" s="67">
        <v>73500</v>
      </c>
      <c r="BT267" s="67">
        <v>0</v>
      </c>
      <c r="BU267" s="67">
        <v>0</v>
      </c>
      <c r="BV267" s="67">
        <v>10400</v>
      </c>
      <c r="BW267" s="67">
        <v>10400</v>
      </c>
      <c r="BX267" s="67">
        <v>1200</v>
      </c>
      <c r="BY267" s="67">
        <v>1100</v>
      </c>
      <c r="BZ267" s="67">
        <v>1500</v>
      </c>
      <c r="CA267" s="67">
        <v>2500</v>
      </c>
      <c r="CB267" s="67">
        <v>3000</v>
      </c>
      <c r="CC267" s="67">
        <v>3000</v>
      </c>
    </row>
    <row r="268" spans="1:81" s="38" customFormat="1">
      <c r="A268" s="18">
        <v>263</v>
      </c>
      <c r="B268" s="7" t="s">
        <v>1008</v>
      </c>
      <c r="C268" s="45">
        <v>672</v>
      </c>
      <c r="D268" s="42" t="s">
        <v>162</v>
      </c>
      <c r="E268" s="87" t="s">
        <v>262</v>
      </c>
      <c r="F268" s="779" t="s">
        <v>331</v>
      </c>
      <c r="G268" s="779" t="s">
        <v>277</v>
      </c>
      <c r="H268" s="792">
        <v>4</v>
      </c>
      <c r="I268" s="779" t="s">
        <v>204</v>
      </c>
      <c r="J268" s="9">
        <f t="shared" si="26"/>
        <v>37000</v>
      </c>
      <c r="K268" s="43">
        <v>1239</v>
      </c>
      <c r="L268" s="9">
        <f t="shared" si="23"/>
        <v>37000</v>
      </c>
      <c r="M268" s="9">
        <f t="shared" si="24"/>
        <v>458430</v>
      </c>
      <c r="N268" s="9">
        <f t="shared" si="25"/>
        <v>45843000</v>
      </c>
      <c r="O268" s="245">
        <v>0</v>
      </c>
      <c r="P268" s="242" t="s">
        <v>2252</v>
      </c>
      <c r="Q268" s="242"/>
      <c r="R268" s="67">
        <v>0</v>
      </c>
      <c r="S268" s="67">
        <v>0</v>
      </c>
      <c r="T268" s="67">
        <v>0</v>
      </c>
      <c r="U268" s="67">
        <v>0</v>
      </c>
      <c r="V268" s="67">
        <v>3500</v>
      </c>
      <c r="W268" s="67">
        <v>2500</v>
      </c>
      <c r="X268" s="67">
        <v>0</v>
      </c>
      <c r="Y268" s="67">
        <v>0</v>
      </c>
      <c r="Z268" s="67">
        <v>0</v>
      </c>
      <c r="AA268" s="67">
        <v>0</v>
      </c>
      <c r="AB268" s="67">
        <v>0</v>
      </c>
      <c r="AC268" s="67">
        <v>0</v>
      </c>
      <c r="AD268" s="67">
        <v>0</v>
      </c>
      <c r="AE268" s="67">
        <v>0</v>
      </c>
      <c r="AF268" s="104">
        <v>0</v>
      </c>
      <c r="AG268" s="67">
        <v>0</v>
      </c>
      <c r="AH268" s="67">
        <v>0</v>
      </c>
      <c r="AI268" s="67">
        <v>0</v>
      </c>
      <c r="AJ268" s="67">
        <v>0</v>
      </c>
      <c r="AK268" s="67">
        <v>0</v>
      </c>
      <c r="AL268" s="67">
        <v>0</v>
      </c>
      <c r="AM268" s="67">
        <v>0</v>
      </c>
      <c r="AN268" s="67">
        <v>0</v>
      </c>
      <c r="AO268" s="67">
        <v>0</v>
      </c>
      <c r="AP268" s="67">
        <v>0</v>
      </c>
      <c r="AQ268" s="67">
        <v>0</v>
      </c>
      <c r="AR268" s="67">
        <v>0</v>
      </c>
      <c r="AS268" s="67">
        <v>0</v>
      </c>
      <c r="AT268" s="67">
        <v>0</v>
      </c>
      <c r="AU268" s="67">
        <v>0</v>
      </c>
      <c r="AV268" s="67">
        <v>5000</v>
      </c>
      <c r="AW268" s="67">
        <v>5000</v>
      </c>
      <c r="AX268" s="67">
        <v>0</v>
      </c>
      <c r="AY268" s="67">
        <v>0</v>
      </c>
      <c r="AZ268" s="67">
        <v>0</v>
      </c>
      <c r="BA268" s="67">
        <v>0</v>
      </c>
      <c r="BB268" s="67">
        <v>0</v>
      </c>
      <c r="BC268" s="67">
        <v>0</v>
      </c>
      <c r="BD268" s="67">
        <v>0</v>
      </c>
      <c r="BE268" s="67">
        <v>0</v>
      </c>
      <c r="BF268" s="67">
        <v>0</v>
      </c>
      <c r="BG268" s="67">
        <v>0</v>
      </c>
      <c r="BH268" s="67">
        <v>0</v>
      </c>
      <c r="BI268" s="67">
        <v>0</v>
      </c>
      <c r="BJ268" s="67">
        <v>0</v>
      </c>
      <c r="BK268" s="67">
        <v>0</v>
      </c>
      <c r="BL268" s="67">
        <v>0</v>
      </c>
      <c r="BM268" s="67">
        <v>0</v>
      </c>
      <c r="BN268" s="67">
        <v>0</v>
      </c>
      <c r="BO268" s="67">
        <v>0</v>
      </c>
      <c r="BP268" s="67">
        <v>0</v>
      </c>
      <c r="BQ268" s="67">
        <v>0</v>
      </c>
      <c r="BR268" s="67">
        <v>0</v>
      </c>
      <c r="BS268" s="67">
        <v>0</v>
      </c>
      <c r="BT268" s="67">
        <v>13000</v>
      </c>
      <c r="BU268" s="67">
        <v>8000</v>
      </c>
      <c r="BV268" s="67">
        <v>0</v>
      </c>
      <c r="BW268" s="67">
        <v>0</v>
      </c>
      <c r="BX268" s="67">
        <v>0</v>
      </c>
      <c r="BY268" s="67">
        <v>0</v>
      </c>
      <c r="BZ268" s="67">
        <v>0</v>
      </c>
      <c r="CA268" s="67">
        <v>0</v>
      </c>
      <c r="CB268" s="67">
        <v>0</v>
      </c>
      <c r="CC268" s="67">
        <v>0</v>
      </c>
    </row>
    <row r="269" spans="1:81" s="38" customFormat="1">
      <c r="A269" s="18">
        <v>264</v>
      </c>
      <c r="B269" s="7" t="s">
        <v>1009</v>
      </c>
      <c r="C269" s="45">
        <v>676</v>
      </c>
      <c r="D269" s="42" t="s">
        <v>233</v>
      </c>
      <c r="E269" s="44" t="s">
        <v>586</v>
      </c>
      <c r="F269" s="779" t="s">
        <v>332</v>
      </c>
      <c r="G269" s="779" t="s">
        <v>189</v>
      </c>
      <c r="H269" s="792">
        <v>4</v>
      </c>
      <c r="I269" s="779" t="s">
        <v>145</v>
      </c>
      <c r="J269" s="9">
        <f t="shared" si="26"/>
        <v>600</v>
      </c>
      <c r="K269" s="43">
        <v>130000</v>
      </c>
      <c r="L269" s="9">
        <f t="shared" si="23"/>
        <v>600</v>
      </c>
      <c r="M269" s="9">
        <f t="shared" si="24"/>
        <v>780000</v>
      </c>
      <c r="N269" s="9">
        <f t="shared" si="25"/>
        <v>78000000</v>
      </c>
      <c r="O269" s="245">
        <v>0</v>
      </c>
      <c r="P269" s="242" t="s">
        <v>2252</v>
      </c>
      <c r="Q269" s="242" t="s">
        <v>2263</v>
      </c>
      <c r="R269" s="67">
        <v>350</v>
      </c>
      <c r="S269" s="67">
        <v>250</v>
      </c>
      <c r="T269" s="67">
        <v>0</v>
      </c>
      <c r="U269" s="67">
        <v>0</v>
      </c>
      <c r="V269" s="67">
        <v>0</v>
      </c>
      <c r="W269" s="67">
        <v>0</v>
      </c>
      <c r="X269" s="67">
        <v>0</v>
      </c>
      <c r="Y269" s="67">
        <v>0</v>
      </c>
      <c r="Z269" s="67">
        <v>0</v>
      </c>
      <c r="AA269" s="67">
        <v>0</v>
      </c>
      <c r="AB269" s="67">
        <v>0</v>
      </c>
      <c r="AC269" s="67">
        <v>0</v>
      </c>
      <c r="AD269" s="67">
        <v>0</v>
      </c>
      <c r="AE269" s="67">
        <v>0</v>
      </c>
      <c r="AF269" s="104">
        <v>0</v>
      </c>
      <c r="AG269" s="67">
        <v>0</v>
      </c>
      <c r="AH269" s="67">
        <v>0</v>
      </c>
      <c r="AI269" s="67">
        <v>0</v>
      </c>
      <c r="AJ269" s="67">
        <v>0</v>
      </c>
      <c r="AK269" s="67">
        <v>0</v>
      </c>
      <c r="AL269" s="67">
        <v>0</v>
      </c>
      <c r="AM269" s="67">
        <v>0</v>
      </c>
      <c r="AN269" s="67">
        <v>0</v>
      </c>
      <c r="AO269" s="67">
        <v>0</v>
      </c>
      <c r="AP269" s="67">
        <v>0</v>
      </c>
      <c r="AQ269" s="67">
        <v>0</v>
      </c>
      <c r="AR269" s="67">
        <v>0</v>
      </c>
      <c r="AS269" s="67">
        <v>0</v>
      </c>
      <c r="AT269" s="67">
        <v>0</v>
      </c>
      <c r="AU269" s="67">
        <v>0</v>
      </c>
      <c r="AV269" s="67">
        <v>0</v>
      </c>
      <c r="AW269" s="67">
        <v>0</v>
      </c>
      <c r="AX269" s="67">
        <v>0</v>
      </c>
      <c r="AY269" s="67">
        <v>0</v>
      </c>
      <c r="AZ269" s="67">
        <v>0</v>
      </c>
      <c r="BA269" s="67">
        <v>0</v>
      </c>
      <c r="BB269" s="67">
        <v>0</v>
      </c>
      <c r="BC269" s="67">
        <v>0</v>
      </c>
      <c r="BD269" s="67">
        <v>0</v>
      </c>
      <c r="BE269" s="67">
        <v>0</v>
      </c>
      <c r="BF269" s="67">
        <v>0</v>
      </c>
      <c r="BG269" s="67">
        <v>0</v>
      </c>
      <c r="BH269" s="67">
        <v>0</v>
      </c>
      <c r="BI269" s="67">
        <v>0</v>
      </c>
      <c r="BJ269" s="67">
        <v>0</v>
      </c>
      <c r="BK269" s="67">
        <v>0</v>
      </c>
      <c r="BL269" s="67">
        <v>0</v>
      </c>
      <c r="BM269" s="67">
        <v>0</v>
      </c>
      <c r="BN269" s="67">
        <v>0</v>
      </c>
      <c r="BO269" s="67">
        <v>0</v>
      </c>
      <c r="BP269" s="67">
        <v>0</v>
      </c>
      <c r="BQ269" s="67">
        <v>0</v>
      </c>
      <c r="BR269" s="67">
        <v>0</v>
      </c>
      <c r="BS269" s="67">
        <v>0</v>
      </c>
      <c r="BT269" s="67">
        <v>0</v>
      </c>
      <c r="BU269" s="67">
        <v>0</v>
      </c>
      <c r="BV269" s="67">
        <v>0</v>
      </c>
      <c r="BW269" s="67">
        <v>0</v>
      </c>
      <c r="BX269" s="67">
        <v>0</v>
      </c>
      <c r="BY269" s="67">
        <v>0</v>
      </c>
      <c r="BZ269" s="67">
        <v>0</v>
      </c>
      <c r="CA269" s="67">
        <v>0</v>
      </c>
      <c r="CB269" s="67">
        <v>0</v>
      </c>
      <c r="CC269" s="67">
        <v>0</v>
      </c>
    </row>
    <row r="270" spans="1:81" s="38" customFormat="1">
      <c r="A270" s="18">
        <v>265</v>
      </c>
      <c r="B270" s="7" t="s">
        <v>1010</v>
      </c>
      <c r="C270" s="45">
        <v>712</v>
      </c>
      <c r="D270" s="42" t="s">
        <v>588</v>
      </c>
      <c r="E270" s="44" t="s">
        <v>589</v>
      </c>
      <c r="F270" s="779" t="s">
        <v>333</v>
      </c>
      <c r="G270" s="779" t="s">
        <v>14</v>
      </c>
      <c r="H270" s="792">
        <v>4</v>
      </c>
      <c r="I270" s="779" t="s">
        <v>145</v>
      </c>
      <c r="J270" s="9">
        <f t="shared" si="26"/>
        <v>27570</v>
      </c>
      <c r="K270" s="43">
        <v>2320</v>
      </c>
      <c r="L270" s="9">
        <f t="shared" si="23"/>
        <v>27570</v>
      </c>
      <c r="M270" s="9">
        <f t="shared" si="24"/>
        <v>639624</v>
      </c>
      <c r="N270" s="9">
        <f t="shared" si="25"/>
        <v>63962400</v>
      </c>
      <c r="O270" s="245">
        <v>0</v>
      </c>
      <c r="P270" s="242" t="s">
        <v>2252</v>
      </c>
      <c r="Q270" s="242"/>
      <c r="R270" s="67">
        <v>0</v>
      </c>
      <c r="S270" s="67">
        <v>0</v>
      </c>
      <c r="T270" s="67">
        <v>0</v>
      </c>
      <c r="U270" s="67">
        <v>0</v>
      </c>
      <c r="V270" s="67">
        <v>0</v>
      </c>
      <c r="W270" s="67">
        <v>0</v>
      </c>
      <c r="X270" s="67">
        <v>0</v>
      </c>
      <c r="Y270" s="67">
        <v>0</v>
      </c>
      <c r="Z270" s="67">
        <v>0</v>
      </c>
      <c r="AA270" s="67">
        <v>0</v>
      </c>
      <c r="AB270" s="67">
        <v>0</v>
      </c>
      <c r="AC270" s="67">
        <v>0</v>
      </c>
      <c r="AD270" s="67">
        <v>0</v>
      </c>
      <c r="AE270" s="67">
        <v>0</v>
      </c>
      <c r="AF270" s="104">
        <v>0</v>
      </c>
      <c r="AG270" s="67">
        <v>0</v>
      </c>
      <c r="AH270" s="67">
        <v>500</v>
      </c>
      <c r="AI270" s="67">
        <v>500</v>
      </c>
      <c r="AJ270" s="67">
        <v>0</v>
      </c>
      <c r="AK270" s="67">
        <v>0</v>
      </c>
      <c r="AL270" s="67">
        <v>5500</v>
      </c>
      <c r="AM270" s="67">
        <v>5500</v>
      </c>
      <c r="AN270" s="67">
        <v>0</v>
      </c>
      <c r="AO270" s="67">
        <v>0</v>
      </c>
      <c r="AP270" s="67">
        <v>0</v>
      </c>
      <c r="AQ270" s="67">
        <v>0</v>
      </c>
      <c r="AR270" s="67">
        <v>220</v>
      </c>
      <c r="AS270" s="67">
        <v>180</v>
      </c>
      <c r="AT270" s="67">
        <v>4000</v>
      </c>
      <c r="AU270" s="67">
        <v>6000</v>
      </c>
      <c r="AV270" s="67">
        <v>0</v>
      </c>
      <c r="AW270" s="67">
        <v>0</v>
      </c>
      <c r="AX270" s="67">
        <v>0</v>
      </c>
      <c r="AY270" s="67">
        <v>0</v>
      </c>
      <c r="AZ270" s="67">
        <v>0</v>
      </c>
      <c r="BA270" s="67">
        <v>0</v>
      </c>
      <c r="BB270" s="67">
        <v>0</v>
      </c>
      <c r="BC270" s="67">
        <v>0</v>
      </c>
      <c r="BD270" s="67">
        <v>0</v>
      </c>
      <c r="BE270" s="67">
        <v>0</v>
      </c>
      <c r="BF270" s="67">
        <v>200</v>
      </c>
      <c r="BG270" s="67">
        <v>200</v>
      </c>
      <c r="BH270" s="67">
        <v>0</v>
      </c>
      <c r="BI270" s="67">
        <v>0</v>
      </c>
      <c r="BJ270" s="67">
        <v>1800</v>
      </c>
      <c r="BK270" s="67">
        <v>2200</v>
      </c>
      <c r="BL270" s="67">
        <v>0</v>
      </c>
      <c r="BM270" s="67">
        <v>0</v>
      </c>
      <c r="BN270" s="67">
        <v>130</v>
      </c>
      <c r="BO270" s="67">
        <v>140</v>
      </c>
      <c r="BP270" s="67">
        <v>0</v>
      </c>
      <c r="BQ270" s="67">
        <v>0</v>
      </c>
      <c r="BR270" s="67">
        <v>0</v>
      </c>
      <c r="BS270" s="67">
        <v>0</v>
      </c>
      <c r="BT270" s="67">
        <v>0</v>
      </c>
      <c r="BU270" s="67">
        <v>0</v>
      </c>
      <c r="BV270" s="67">
        <v>0</v>
      </c>
      <c r="BW270" s="67">
        <v>0</v>
      </c>
      <c r="BX270" s="67">
        <v>0</v>
      </c>
      <c r="BY270" s="67">
        <v>0</v>
      </c>
      <c r="BZ270" s="67">
        <v>270</v>
      </c>
      <c r="CA270" s="67">
        <v>230</v>
      </c>
      <c r="CB270" s="67">
        <v>0</v>
      </c>
      <c r="CC270" s="67">
        <v>0</v>
      </c>
    </row>
    <row r="271" spans="1:81" s="38" customFormat="1">
      <c r="A271" s="18">
        <v>266</v>
      </c>
      <c r="B271" s="7" t="s">
        <v>1011</v>
      </c>
      <c r="C271" s="45">
        <v>713</v>
      </c>
      <c r="D271" s="42" t="s">
        <v>588</v>
      </c>
      <c r="E271" s="44" t="s">
        <v>73</v>
      </c>
      <c r="F271" s="779" t="s">
        <v>332</v>
      </c>
      <c r="G271" s="779" t="s">
        <v>115</v>
      </c>
      <c r="H271" s="792">
        <v>4</v>
      </c>
      <c r="I271" s="779" t="s">
        <v>145</v>
      </c>
      <c r="J271" s="9">
        <f t="shared" si="26"/>
        <v>18500</v>
      </c>
      <c r="K271" s="43">
        <v>10479</v>
      </c>
      <c r="L271" s="9">
        <f t="shared" si="23"/>
        <v>18500</v>
      </c>
      <c r="M271" s="9">
        <f t="shared" si="24"/>
        <v>1938615</v>
      </c>
      <c r="N271" s="9">
        <f t="shared" si="25"/>
        <v>193861500</v>
      </c>
      <c r="O271" s="245">
        <v>0</v>
      </c>
      <c r="P271" s="242" t="s">
        <v>2252</v>
      </c>
      <c r="Q271" s="242"/>
      <c r="R271" s="67">
        <v>1700</v>
      </c>
      <c r="S271" s="67">
        <v>1300</v>
      </c>
      <c r="T271" s="67">
        <v>150</v>
      </c>
      <c r="U271" s="67">
        <v>150</v>
      </c>
      <c r="V271" s="67">
        <v>4300</v>
      </c>
      <c r="W271" s="67">
        <v>3700</v>
      </c>
      <c r="X271" s="67">
        <v>0</v>
      </c>
      <c r="Y271" s="67">
        <v>0</v>
      </c>
      <c r="Z271" s="67">
        <v>0</v>
      </c>
      <c r="AA271" s="67">
        <v>0</v>
      </c>
      <c r="AB271" s="67">
        <v>0</v>
      </c>
      <c r="AC271" s="67">
        <v>0</v>
      </c>
      <c r="AD271" s="67">
        <v>0</v>
      </c>
      <c r="AE271" s="67">
        <v>0</v>
      </c>
      <c r="AF271" s="104">
        <v>50</v>
      </c>
      <c r="AG271" s="67">
        <v>50</v>
      </c>
      <c r="AH271" s="67">
        <v>0</v>
      </c>
      <c r="AI271" s="67">
        <v>0</v>
      </c>
      <c r="AJ271" s="67">
        <v>0</v>
      </c>
      <c r="AK271" s="67">
        <v>0</v>
      </c>
      <c r="AL271" s="67">
        <v>0</v>
      </c>
      <c r="AM271" s="67">
        <v>0</v>
      </c>
      <c r="AN271" s="67">
        <v>0</v>
      </c>
      <c r="AO271" s="67">
        <v>0</v>
      </c>
      <c r="AP271" s="67">
        <v>1300</v>
      </c>
      <c r="AQ271" s="67">
        <v>1100</v>
      </c>
      <c r="AR271" s="67">
        <v>2200</v>
      </c>
      <c r="AS271" s="67">
        <v>1800</v>
      </c>
      <c r="AT271" s="67">
        <v>100</v>
      </c>
      <c r="AU271" s="67">
        <v>100</v>
      </c>
      <c r="AV271" s="67">
        <v>250</v>
      </c>
      <c r="AW271" s="67">
        <v>250</v>
      </c>
      <c r="AX271" s="67">
        <v>0</v>
      </c>
      <c r="AY271" s="67">
        <v>0</v>
      </c>
      <c r="AZ271" s="67">
        <v>0</v>
      </c>
      <c r="BA271" s="67">
        <v>0</v>
      </c>
      <c r="BB271" s="67">
        <v>0</v>
      </c>
      <c r="BC271" s="67">
        <v>0</v>
      </c>
      <c r="BD271" s="67">
        <v>0</v>
      </c>
      <c r="BE271" s="67">
        <v>0</v>
      </c>
      <c r="BF271" s="67">
        <v>0</v>
      </c>
      <c r="BG271" s="67">
        <v>0</v>
      </c>
      <c r="BH271" s="67">
        <v>0</v>
      </c>
      <c r="BI271" s="67">
        <v>0</v>
      </c>
      <c r="BJ271" s="67">
        <v>0</v>
      </c>
      <c r="BK271" s="67">
        <v>0</v>
      </c>
      <c r="BL271" s="67">
        <v>0</v>
      </c>
      <c r="BM271" s="67">
        <v>0</v>
      </c>
      <c r="BN271" s="67">
        <v>0</v>
      </c>
      <c r="BO271" s="67">
        <v>0</v>
      </c>
      <c r="BP271" s="67">
        <v>0</v>
      </c>
      <c r="BQ271" s="67">
        <v>0</v>
      </c>
      <c r="BR271" s="67">
        <v>0</v>
      </c>
      <c r="BS271" s="67">
        <v>0</v>
      </c>
      <c r="BT271" s="67">
        <v>0</v>
      </c>
      <c r="BU271" s="67">
        <v>0</v>
      </c>
      <c r="BV271" s="67">
        <v>0</v>
      </c>
      <c r="BW271" s="67">
        <v>0</v>
      </c>
      <c r="BX271" s="67">
        <v>0</v>
      </c>
      <c r="BY271" s="67">
        <v>0</v>
      </c>
      <c r="BZ271" s="67">
        <v>0</v>
      </c>
      <c r="CA271" s="67">
        <v>0</v>
      </c>
      <c r="CB271" s="67">
        <v>0</v>
      </c>
      <c r="CC271" s="67">
        <v>0</v>
      </c>
    </row>
    <row r="272" spans="1:81" s="38" customFormat="1" ht="63">
      <c r="A272" s="18">
        <v>267</v>
      </c>
      <c r="B272" s="7" t="s">
        <v>1012</v>
      </c>
      <c r="C272" s="45">
        <v>717</v>
      </c>
      <c r="D272" s="80" t="s">
        <v>590</v>
      </c>
      <c r="E272" s="44" t="s">
        <v>591</v>
      </c>
      <c r="F272" s="779" t="s">
        <v>592</v>
      </c>
      <c r="G272" s="779" t="s">
        <v>189</v>
      </c>
      <c r="H272" s="792">
        <v>4</v>
      </c>
      <c r="I272" s="779" t="s">
        <v>190</v>
      </c>
      <c r="J272" s="9">
        <f t="shared" si="26"/>
        <v>3260</v>
      </c>
      <c r="K272" s="43">
        <v>1250</v>
      </c>
      <c r="L272" s="9">
        <f t="shared" si="23"/>
        <v>3260</v>
      </c>
      <c r="M272" s="9">
        <f t="shared" si="24"/>
        <v>40750</v>
      </c>
      <c r="N272" s="9">
        <f t="shared" si="25"/>
        <v>4075000</v>
      </c>
      <c r="O272" s="245">
        <v>1680</v>
      </c>
      <c r="P272" s="788" t="s">
        <v>2149</v>
      </c>
      <c r="Q272" s="242"/>
      <c r="R272" s="67">
        <v>200</v>
      </c>
      <c r="S272" s="67">
        <v>200</v>
      </c>
      <c r="T272" s="67">
        <v>0</v>
      </c>
      <c r="U272" s="67">
        <v>0</v>
      </c>
      <c r="V272" s="67">
        <v>130</v>
      </c>
      <c r="W272" s="67">
        <v>110</v>
      </c>
      <c r="X272" s="67">
        <v>0</v>
      </c>
      <c r="Y272" s="67">
        <v>0</v>
      </c>
      <c r="Z272" s="67">
        <v>0</v>
      </c>
      <c r="AA272" s="67">
        <v>0</v>
      </c>
      <c r="AB272" s="67">
        <v>100</v>
      </c>
      <c r="AC272" s="67">
        <v>100</v>
      </c>
      <c r="AD272" s="67">
        <v>270</v>
      </c>
      <c r="AE272" s="67">
        <v>230</v>
      </c>
      <c r="AF272" s="104">
        <v>0</v>
      </c>
      <c r="AG272" s="67">
        <v>0</v>
      </c>
      <c r="AH272" s="67">
        <v>0</v>
      </c>
      <c r="AI272" s="67">
        <v>0</v>
      </c>
      <c r="AJ272" s="67">
        <v>0</v>
      </c>
      <c r="AK272" s="67">
        <v>0</v>
      </c>
      <c r="AL272" s="67">
        <v>0</v>
      </c>
      <c r="AM272" s="67">
        <v>0</v>
      </c>
      <c r="AN272" s="67">
        <v>0</v>
      </c>
      <c r="AO272" s="67">
        <v>0</v>
      </c>
      <c r="AP272" s="67">
        <v>70</v>
      </c>
      <c r="AQ272" s="67">
        <v>50</v>
      </c>
      <c r="AR272" s="67">
        <v>0</v>
      </c>
      <c r="AS272" s="67">
        <v>0</v>
      </c>
      <c r="AT272" s="67">
        <v>0</v>
      </c>
      <c r="AU272" s="67">
        <v>0</v>
      </c>
      <c r="AV272" s="67">
        <v>0</v>
      </c>
      <c r="AW272" s="67">
        <v>0</v>
      </c>
      <c r="AX272" s="67">
        <v>0</v>
      </c>
      <c r="AY272" s="67">
        <v>0</v>
      </c>
      <c r="AZ272" s="67">
        <v>0</v>
      </c>
      <c r="BA272" s="67">
        <v>0</v>
      </c>
      <c r="BB272" s="67">
        <v>0</v>
      </c>
      <c r="BC272" s="67">
        <v>0</v>
      </c>
      <c r="BD272" s="67">
        <v>0</v>
      </c>
      <c r="BE272" s="67">
        <v>0</v>
      </c>
      <c r="BF272" s="67">
        <v>550</v>
      </c>
      <c r="BG272" s="67">
        <v>450</v>
      </c>
      <c r="BH272" s="67">
        <v>0</v>
      </c>
      <c r="BI272" s="67">
        <v>0</v>
      </c>
      <c r="BJ272" s="67">
        <v>350</v>
      </c>
      <c r="BK272" s="67">
        <v>450</v>
      </c>
      <c r="BL272" s="67">
        <v>0</v>
      </c>
      <c r="BM272" s="67">
        <v>0</v>
      </c>
      <c r="BN272" s="67">
        <v>0</v>
      </c>
      <c r="BO272" s="67">
        <v>0</v>
      </c>
      <c r="BP272" s="67">
        <v>0</v>
      </c>
      <c r="BQ272" s="67">
        <v>0</v>
      </c>
      <c r="BR272" s="67">
        <v>0</v>
      </c>
      <c r="BS272" s="67">
        <v>0</v>
      </c>
      <c r="BT272" s="67">
        <v>0</v>
      </c>
      <c r="BU272" s="67">
        <v>0</v>
      </c>
      <c r="BV272" s="67">
        <v>0</v>
      </c>
      <c r="BW272" s="67">
        <v>0</v>
      </c>
      <c r="BX272" s="67">
        <v>0</v>
      </c>
      <c r="BY272" s="67">
        <v>0</v>
      </c>
      <c r="BZ272" s="67">
        <v>0</v>
      </c>
      <c r="CA272" s="67">
        <v>0</v>
      </c>
      <c r="CB272" s="67">
        <v>0</v>
      </c>
      <c r="CC272" s="67">
        <v>0</v>
      </c>
    </row>
    <row r="273" spans="1:81" s="38" customFormat="1" ht="31.5">
      <c r="A273" s="18">
        <v>268</v>
      </c>
      <c r="B273" s="7" t="s">
        <v>1013</v>
      </c>
      <c r="C273" s="45">
        <v>728</v>
      </c>
      <c r="D273" s="42" t="s">
        <v>290</v>
      </c>
      <c r="E273" s="44" t="s">
        <v>595</v>
      </c>
      <c r="F273" s="779" t="s">
        <v>334</v>
      </c>
      <c r="G273" s="779" t="s">
        <v>596</v>
      </c>
      <c r="H273" s="792">
        <v>4</v>
      </c>
      <c r="I273" s="779" t="s">
        <v>204</v>
      </c>
      <c r="J273" s="9">
        <f t="shared" si="26"/>
        <v>58800</v>
      </c>
      <c r="K273" s="43">
        <v>4000</v>
      </c>
      <c r="L273" s="9">
        <f t="shared" si="23"/>
        <v>58800</v>
      </c>
      <c r="M273" s="9">
        <f t="shared" si="24"/>
        <v>2352000</v>
      </c>
      <c r="N273" s="9">
        <f t="shared" si="25"/>
        <v>235200000</v>
      </c>
      <c r="O273" s="245">
        <v>0</v>
      </c>
      <c r="P273" s="242" t="s">
        <v>2252</v>
      </c>
      <c r="Q273" s="242"/>
      <c r="R273" s="67">
        <v>0</v>
      </c>
      <c r="S273" s="67">
        <v>0</v>
      </c>
      <c r="T273" s="67">
        <v>0</v>
      </c>
      <c r="U273" s="67">
        <v>0</v>
      </c>
      <c r="V273" s="67">
        <v>0</v>
      </c>
      <c r="W273" s="67">
        <v>0</v>
      </c>
      <c r="X273" s="67">
        <v>0</v>
      </c>
      <c r="Y273" s="67">
        <v>0</v>
      </c>
      <c r="Z273" s="67">
        <v>0</v>
      </c>
      <c r="AA273" s="67">
        <v>0</v>
      </c>
      <c r="AB273" s="67">
        <v>0</v>
      </c>
      <c r="AC273" s="67">
        <v>0</v>
      </c>
      <c r="AD273" s="67">
        <v>0</v>
      </c>
      <c r="AE273" s="67">
        <v>0</v>
      </c>
      <c r="AF273" s="104">
        <v>0</v>
      </c>
      <c r="AG273" s="67">
        <v>0</v>
      </c>
      <c r="AH273" s="67">
        <v>14000</v>
      </c>
      <c r="AI273" s="67">
        <v>16000</v>
      </c>
      <c r="AJ273" s="67">
        <v>0</v>
      </c>
      <c r="AK273" s="67">
        <v>0</v>
      </c>
      <c r="AL273" s="67">
        <v>7200</v>
      </c>
      <c r="AM273" s="67">
        <v>7200</v>
      </c>
      <c r="AN273" s="67">
        <v>0</v>
      </c>
      <c r="AO273" s="67">
        <v>0</v>
      </c>
      <c r="AP273" s="67">
        <v>0</v>
      </c>
      <c r="AQ273" s="67">
        <v>0</v>
      </c>
      <c r="AR273" s="67">
        <v>9000</v>
      </c>
      <c r="AS273" s="67">
        <v>5000</v>
      </c>
      <c r="AT273" s="67">
        <v>0</v>
      </c>
      <c r="AU273" s="67">
        <v>0</v>
      </c>
      <c r="AV273" s="67">
        <v>0</v>
      </c>
      <c r="AW273" s="67">
        <v>0</v>
      </c>
      <c r="AX273" s="67">
        <v>0</v>
      </c>
      <c r="AY273" s="67">
        <v>0</v>
      </c>
      <c r="AZ273" s="67">
        <v>0</v>
      </c>
      <c r="BA273" s="67">
        <v>0</v>
      </c>
      <c r="BB273" s="67">
        <v>0</v>
      </c>
      <c r="BC273" s="67">
        <v>0</v>
      </c>
      <c r="BD273" s="67">
        <v>0</v>
      </c>
      <c r="BE273" s="67">
        <v>0</v>
      </c>
      <c r="BF273" s="67">
        <v>200</v>
      </c>
      <c r="BG273" s="67">
        <v>200</v>
      </c>
      <c r="BH273" s="67">
        <v>0</v>
      </c>
      <c r="BI273" s="67">
        <v>0</v>
      </c>
      <c r="BJ273" s="67">
        <v>0</v>
      </c>
      <c r="BK273" s="67">
        <v>0</v>
      </c>
      <c r="BL273" s="67">
        <v>0</v>
      </c>
      <c r="BM273" s="67">
        <v>0</v>
      </c>
      <c r="BN273" s="67">
        <v>0</v>
      </c>
      <c r="BO273" s="67">
        <v>0</v>
      </c>
      <c r="BP273" s="67">
        <v>0</v>
      </c>
      <c r="BQ273" s="67">
        <v>0</v>
      </c>
      <c r="BR273" s="67">
        <v>0</v>
      </c>
      <c r="BS273" s="67">
        <v>0</v>
      </c>
      <c r="BT273" s="67">
        <v>0</v>
      </c>
      <c r="BU273" s="67">
        <v>0</v>
      </c>
      <c r="BV273" s="67">
        <v>0</v>
      </c>
      <c r="BW273" s="67">
        <v>0</v>
      </c>
      <c r="BX273" s="67">
        <v>0</v>
      </c>
      <c r="BY273" s="67">
        <v>0</v>
      </c>
      <c r="BZ273" s="67">
        <v>0</v>
      </c>
      <c r="CA273" s="67">
        <v>0</v>
      </c>
      <c r="CB273" s="67">
        <v>0</v>
      </c>
      <c r="CC273" s="67">
        <v>0</v>
      </c>
    </row>
    <row r="274" spans="1:81" s="38" customFormat="1" ht="31.5">
      <c r="A274" s="18">
        <v>269</v>
      </c>
      <c r="B274" s="7" t="s">
        <v>1014</v>
      </c>
      <c r="C274" s="45">
        <v>733</v>
      </c>
      <c r="D274" s="83" t="s">
        <v>213</v>
      </c>
      <c r="E274" s="44" t="s">
        <v>111</v>
      </c>
      <c r="F274" s="779" t="s">
        <v>332</v>
      </c>
      <c r="G274" s="73" t="s">
        <v>411</v>
      </c>
      <c r="H274" s="792">
        <v>4</v>
      </c>
      <c r="I274" s="779" t="s">
        <v>145</v>
      </c>
      <c r="J274" s="9">
        <f t="shared" si="26"/>
        <v>720</v>
      </c>
      <c r="K274" s="43">
        <v>9000</v>
      </c>
      <c r="L274" s="9">
        <f t="shared" si="23"/>
        <v>720</v>
      </c>
      <c r="M274" s="9">
        <f t="shared" si="24"/>
        <v>64800</v>
      </c>
      <c r="N274" s="9">
        <f t="shared" si="25"/>
        <v>6480000</v>
      </c>
      <c r="O274" s="245">
        <v>0</v>
      </c>
      <c r="P274" s="242" t="s">
        <v>2252</v>
      </c>
      <c r="Q274" s="242" t="s">
        <v>2267</v>
      </c>
      <c r="R274" s="67">
        <v>0</v>
      </c>
      <c r="S274" s="67">
        <v>0</v>
      </c>
      <c r="T274" s="67">
        <v>0</v>
      </c>
      <c r="U274" s="67">
        <v>0</v>
      </c>
      <c r="V274" s="67">
        <v>0</v>
      </c>
      <c r="W274" s="67">
        <v>0</v>
      </c>
      <c r="X274" s="67">
        <v>0</v>
      </c>
      <c r="Y274" s="67">
        <v>0</v>
      </c>
      <c r="Z274" s="67">
        <v>0</v>
      </c>
      <c r="AA274" s="67">
        <v>0</v>
      </c>
      <c r="AB274" s="67">
        <v>0</v>
      </c>
      <c r="AC274" s="67">
        <v>0</v>
      </c>
      <c r="AD274" s="67">
        <v>0</v>
      </c>
      <c r="AE274" s="67">
        <v>0</v>
      </c>
      <c r="AF274" s="104">
        <v>0</v>
      </c>
      <c r="AG274" s="67">
        <v>0</v>
      </c>
      <c r="AH274" s="67">
        <v>0</v>
      </c>
      <c r="AI274" s="67">
        <v>0</v>
      </c>
      <c r="AJ274" s="67">
        <v>0</v>
      </c>
      <c r="AK274" s="67">
        <v>0</v>
      </c>
      <c r="AL274" s="67">
        <v>0</v>
      </c>
      <c r="AM274" s="67">
        <v>0</v>
      </c>
      <c r="AN274" s="67">
        <v>0</v>
      </c>
      <c r="AO274" s="67">
        <v>0</v>
      </c>
      <c r="AP274" s="67">
        <v>390</v>
      </c>
      <c r="AQ274" s="67">
        <v>330</v>
      </c>
      <c r="AR274" s="67">
        <v>0</v>
      </c>
      <c r="AS274" s="67">
        <v>0</v>
      </c>
      <c r="AT274" s="67">
        <v>0</v>
      </c>
      <c r="AU274" s="67">
        <v>0</v>
      </c>
      <c r="AV274" s="67">
        <v>0</v>
      </c>
      <c r="AW274" s="67">
        <v>0</v>
      </c>
      <c r="AX274" s="67">
        <v>0</v>
      </c>
      <c r="AY274" s="67">
        <v>0</v>
      </c>
      <c r="AZ274" s="67">
        <v>0</v>
      </c>
      <c r="BA274" s="67">
        <v>0</v>
      </c>
      <c r="BB274" s="67">
        <v>0</v>
      </c>
      <c r="BC274" s="67">
        <v>0</v>
      </c>
      <c r="BD274" s="67">
        <v>0</v>
      </c>
      <c r="BE274" s="67">
        <v>0</v>
      </c>
      <c r="BF274" s="67">
        <v>0</v>
      </c>
      <c r="BG274" s="67">
        <v>0</v>
      </c>
      <c r="BH274" s="67">
        <v>0</v>
      </c>
      <c r="BI274" s="67">
        <v>0</v>
      </c>
      <c r="BJ274" s="67">
        <v>0</v>
      </c>
      <c r="BK274" s="67">
        <v>0</v>
      </c>
      <c r="BL274" s="67">
        <v>0</v>
      </c>
      <c r="BM274" s="67">
        <v>0</v>
      </c>
      <c r="BN274" s="67">
        <v>0</v>
      </c>
      <c r="BO274" s="67">
        <v>0</v>
      </c>
      <c r="BP274" s="67">
        <v>0</v>
      </c>
      <c r="BQ274" s="67">
        <v>0</v>
      </c>
      <c r="BR274" s="67">
        <v>0</v>
      </c>
      <c r="BS274" s="67">
        <v>0</v>
      </c>
      <c r="BT274" s="67">
        <v>0</v>
      </c>
      <c r="BU274" s="67">
        <v>0</v>
      </c>
      <c r="BV274" s="67">
        <v>0</v>
      </c>
      <c r="BW274" s="67">
        <v>0</v>
      </c>
      <c r="BX274" s="67">
        <v>0</v>
      </c>
      <c r="BY274" s="67">
        <v>0</v>
      </c>
      <c r="BZ274" s="67">
        <v>0</v>
      </c>
      <c r="CA274" s="67">
        <v>0</v>
      </c>
      <c r="CB274" s="67">
        <v>0</v>
      </c>
      <c r="CC274" s="67">
        <v>0</v>
      </c>
    </row>
    <row r="275" spans="1:81" s="38" customFormat="1">
      <c r="A275" s="18">
        <v>270</v>
      </c>
      <c r="B275" s="7" t="s">
        <v>1015</v>
      </c>
      <c r="C275" s="45">
        <v>740</v>
      </c>
      <c r="D275" s="42" t="s">
        <v>20</v>
      </c>
      <c r="E275" s="44" t="s">
        <v>247</v>
      </c>
      <c r="F275" s="779" t="s">
        <v>331</v>
      </c>
      <c r="G275" s="779" t="s">
        <v>187</v>
      </c>
      <c r="H275" s="792">
        <v>4</v>
      </c>
      <c r="I275" s="779" t="s">
        <v>204</v>
      </c>
      <c r="J275" s="9">
        <f t="shared" si="26"/>
        <v>2857000</v>
      </c>
      <c r="K275" s="43">
        <v>227</v>
      </c>
      <c r="L275" s="9">
        <f t="shared" si="23"/>
        <v>2857000</v>
      </c>
      <c r="M275" s="9">
        <f t="shared" si="24"/>
        <v>6485390</v>
      </c>
      <c r="N275" s="9">
        <f t="shared" si="25"/>
        <v>648539000</v>
      </c>
      <c r="O275" s="245">
        <v>0</v>
      </c>
      <c r="P275" s="242" t="s">
        <v>2252</v>
      </c>
      <c r="Q275" s="242"/>
      <c r="R275" s="67">
        <v>13500</v>
      </c>
      <c r="S275" s="67">
        <v>11500</v>
      </c>
      <c r="T275" s="67">
        <v>21500</v>
      </c>
      <c r="U275" s="67">
        <v>18500</v>
      </c>
      <c r="V275" s="67">
        <v>162500</v>
      </c>
      <c r="W275" s="67">
        <v>137500</v>
      </c>
      <c r="X275" s="67">
        <v>4000</v>
      </c>
      <c r="Y275" s="67">
        <v>4000</v>
      </c>
      <c r="Z275" s="67">
        <v>0</v>
      </c>
      <c r="AA275" s="67">
        <v>0</v>
      </c>
      <c r="AB275" s="67">
        <v>0</v>
      </c>
      <c r="AC275" s="67">
        <v>0</v>
      </c>
      <c r="AD275" s="67">
        <v>1000</v>
      </c>
      <c r="AE275" s="67">
        <v>1000</v>
      </c>
      <c r="AF275" s="104">
        <v>0</v>
      </c>
      <c r="AG275" s="67">
        <v>0</v>
      </c>
      <c r="AH275" s="67">
        <v>0</v>
      </c>
      <c r="AI275" s="67">
        <v>0</v>
      </c>
      <c r="AJ275" s="67">
        <v>750000</v>
      </c>
      <c r="AK275" s="67">
        <v>750000</v>
      </c>
      <c r="AL275" s="67">
        <v>0</v>
      </c>
      <c r="AM275" s="67">
        <v>0</v>
      </c>
      <c r="AN275" s="67">
        <v>120000</v>
      </c>
      <c r="AO275" s="67">
        <v>120000</v>
      </c>
      <c r="AP275" s="67">
        <v>0</v>
      </c>
      <c r="AQ275" s="67">
        <v>0</v>
      </c>
      <c r="AR275" s="67">
        <v>42000</v>
      </c>
      <c r="AS275" s="67">
        <v>38000</v>
      </c>
      <c r="AT275" s="67">
        <v>200000</v>
      </c>
      <c r="AU275" s="67">
        <v>240000</v>
      </c>
      <c r="AV275" s="67">
        <v>88000</v>
      </c>
      <c r="AW275" s="67">
        <v>87000</v>
      </c>
      <c r="AX275" s="67">
        <v>0</v>
      </c>
      <c r="AY275" s="67">
        <v>0</v>
      </c>
      <c r="AZ275" s="67">
        <v>0</v>
      </c>
      <c r="BA275" s="67">
        <v>0</v>
      </c>
      <c r="BB275" s="67">
        <v>0</v>
      </c>
      <c r="BC275" s="67">
        <v>0</v>
      </c>
      <c r="BD275" s="67">
        <v>0</v>
      </c>
      <c r="BE275" s="67">
        <v>0</v>
      </c>
      <c r="BF275" s="67">
        <v>22000</v>
      </c>
      <c r="BG275" s="67">
        <v>18000</v>
      </c>
      <c r="BH275" s="67">
        <v>0</v>
      </c>
      <c r="BI275" s="67">
        <v>0</v>
      </c>
      <c r="BJ275" s="67">
        <v>0</v>
      </c>
      <c r="BK275" s="67">
        <v>0</v>
      </c>
      <c r="BL275" s="67">
        <v>0</v>
      </c>
      <c r="BM275" s="67">
        <v>0</v>
      </c>
      <c r="BN275" s="67">
        <v>0</v>
      </c>
      <c r="BO275" s="67">
        <v>0</v>
      </c>
      <c r="BP275" s="67">
        <v>0</v>
      </c>
      <c r="BQ275" s="67">
        <v>0</v>
      </c>
      <c r="BR275" s="67">
        <v>0</v>
      </c>
      <c r="BS275" s="67">
        <v>0</v>
      </c>
      <c r="BT275" s="67">
        <v>0</v>
      </c>
      <c r="BU275" s="67">
        <v>0</v>
      </c>
      <c r="BV275" s="67">
        <v>0</v>
      </c>
      <c r="BW275" s="67">
        <v>0</v>
      </c>
      <c r="BX275" s="67">
        <v>0</v>
      </c>
      <c r="BY275" s="67">
        <v>0</v>
      </c>
      <c r="BZ275" s="67">
        <v>4000</v>
      </c>
      <c r="CA275" s="67">
        <v>3000</v>
      </c>
      <c r="CB275" s="67">
        <v>0</v>
      </c>
      <c r="CC275" s="67">
        <v>0</v>
      </c>
    </row>
    <row r="276" spans="1:81" s="38" customFormat="1" ht="31.5">
      <c r="A276" s="18">
        <v>271</v>
      </c>
      <c r="B276" s="7" t="s">
        <v>1016</v>
      </c>
      <c r="C276" s="45">
        <v>743</v>
      </c>
      <c r="D276" s="42" t="s">
        <v>597</v>
      </c>
      <c r="E276" s="44" t="s">
        <v>135</v>
      </c>
      <c r="F276" s="779" t="s">
        <v>331</v>
      </c>
      <c r="G276" s="779" t="s">
        <v>187</v>
      </c>
      <c r="H276" s="792">
        <v>4</v>
      </c>
      <c r="I276" s="779" t="s">
        <v>204</v>
      </c>
      <c r="J276" s="9">
        <f t="shared" si="26"/>
        <v>548000</v>
      </c>
      <c r="K276" s="43">
        <v>218</v>
      </c>
      <c r="L276" s="9">
        <f t="shared" si="23"/>
        <v>548000</v>
      </c>
      <c r="M276" s="9">
        <f t="shared" si="24"/>
        <v>1194640</v>
      </c>
      <c r="N276" s="9">
        <f t="shared" si="25"/>
        <v>119464000</v>
      </c>
      <c r="O276" s="245">
        <v>282</v>
      </c>
      <c r="P276" s="788" t="s">
        <v>2149</v>
      </c>
      <c r="Q276" s="242"/>
      <c r="R276" s="67">
        <v>3500</v>
      </c>
      <c r="S276" s="67">
        <v>2500</v>
      </c>
      <c r="T276" s="67">
        <v>5200</v>
      </c>
      <c r="U276" s="67">
        <v>4800</v>
      </c>
      <c r="V276" s="67">
        <v>13000</v>
      </c>
      <c r="W276" s="67">
        <v>11000</v>
      </c>
      <c r="X276" s="67">
        <v>1500</v>
      </c>
      <c r="Y276" s="67">
        <v>1500</v>
      </c>
      <c r="Z276" s="67">
        <v>0</v>
      </c>
      <c r="AA276" s="67">
        <v>0</v>
      </c>
      <c r="AB276" s="67">
        <v>50</v>
      </c>
      <c r="AC276" s="67">
        <v>50</v>
      </c>
      <c r="AD276" s="67">
        <v>0</v>
      </c>
      <c r="AE276" s="67">
        <v>0</v>
      </c>
      <c r="AF276" s="104">
        <v>500</v>
      </c>
      <c r="AG276" s="67">
        <v>500</v>
      </c>
      <c r="AH276" s="67">
        <v>90000</v>
      </c>
      <c r="AI276" s="67">
        <v>104000</v>
      </c>
      <c r="AJ276" s="67">
        <v>52500</v>
      </c>
      <c r="AK276" s="67">
        <v>47500</v>
      </c>
      <c r="AL276" s="67">
        <v>32500</v>
      </c>
      <c r="AM276" s="67">
        <v>32000</v>
      </c>
      <c r="AN276" s="67">
        <v>5000</v>
      </c>
      <c r="AO276" s="67">
        <v>5000</v>
      </c>
      <c r="AP276" s="67">
        <v>13000</v>
      </c>
      <c r="AQ276" s="67">
        <v>11000</v>
      </c>
      <c r="AR276" s="67">
        <v>1000</v>
      </c>
      <c r="AS276" s="67">
        <v>1000</v>
      </c>
      <c r="AT276" s="67">
        <v>12000</v>
      </c>
      <c r="AU276" s="67">
        <v>16000</v>
      </c>
      <c r="AV276" s="67">
        <v>11000</v>
      </c>
      <c r="AW276" s="67">
        <v>11000</v>
      </c>
      <c r="AX276" s="67">
        <v>0</v>
      </c>
      <c r="AY276" s="67">
        <v>0</v>
      </c>
      <c r="AZ276" s="67">
        <v>0</v>
      </c>
      <c r="BA276" s="67">
        <v>0</v>
      </c>
      <c r="BB276" s="67">
        <v>0</v>
      </c>
      <c r="BC276" s="67">
        <v>0</v>
      </c>
      <c r="BD276" s="67">
        <v>0</v>
      </c>
      <c r="BE276" s="67">
        <v>0</v>
      </c>
      <c r="BF276" s="67">
        <v>11000</v>
      </c>
      <c r="BG276" s="67">
        <v>9000</v>
      </c>
      <c r="BH276" s="67">
        <v>0</v>
      </c>
      <c r="BI276" s="67">
        <v>0</v>
      </c>
      <c r="BJ276" s="67">
        <v>2800</v>
      </c>
      <c r="BK276" s="67">
        <v>3600</v>
      </c>
      <c r="BL276" s="67">
        <v>0</v>
      </c>
      <c r="BM276" s="67">
        <v>0</v>
      </c>
      <c r="BN276" s="67">
        <v>13000</v>
      </c>
      <c r="BO276" s="67">
        <v>16000</v>
      </c>
      <c r="BP276" s="67">
        <v>0</v>
      </c>
      <c r="BQ276" s="67">
        <v>0</v>
      </c>
      <c r="BR276" s="67">
        <v>0</v>
      </c>
      <c r="BS276" s="67">
        <v>0</v>
      </c>
      <c r="BT276" s="67">
        <v>0</v>
      </c>
      <c r="BU276" s="67">
        <v>0</v>
      </c>
      <c r="BV276" s="67">
        <v>0</v>
      </c>
      <c r="BW276" s="67">
        <v>0</v>
      </c>
      <c r="BX276" s="67">
        <v>0</v>
      </c>
      <c r="BY276" s="67">
        <v>0</v>
      </c>
      <c r="BZ276" s="67">
        <v>2000</v>
      </c>
      <c r="CA276" s="67">
        <v>2000</v>
      </c>
      <c r="CB276" s="67">
        <v>0</v>
      </c>
      <c r="CC276" s="67">
        <v>0</v>
      </c>
    </row>
    <row r="277" spans="1:81" s="38" customFormat="1" ht="31.5">
      <c r="A277" s="18">
        <v>272</v>
      </c>
      <c r="B277" s="7" t="s">
        <v>1017</v>
      </c>
      <c r="C277" s="45">
        <v>744</v>
      </c>
      <c r="D277" s="36" t="s">
        <v>299</v>
      </c>
      <c r="E277" s="36" t="s">
        <v>598</v>
      </c>
      <c r="F277" s="779" t="s">
        <v>332</v>
      </c>
      <c r="G277" s="73" t="s">
        <v>411</v>
      </c>
      <c r="H277" s="792">
        <v>4</v>
      </c>
      <c r="I277" s="11" t="s">
        <v>163</v>
      </c>
      <c r="J277" s="9">
        <f t="shared" si="26"/>
        <v>2700</v>
      </c>
      <c r="K277" s="43">
        <v>260000</v>
      </c>
      <c r="L277" s="9">
        <f t="shared" si="23"/>
        <v>2700</v>
      </c>
      <c r="M277" s="9">
        <f t="shared" si="24"/>
        <v>7020000</v>
      </c>
      <c r="N277" s="9">
        <f t="shared" si="25"/>
        <v>702000000</v>
      </c>
      <c r="O277" s="245">
        <v>0</v>
      </c>
      <c r="P277" s="242" t="s">
        <v>2252</v>
      </c>
      <c r="Q277" s="242"/>
      <c r="R277" s="67">
        <v>0</v>
      </c>
      <c r="S277" s="67">
        <v>0</v>
      </c>
      <c r="T277" s="67">
        <v>0</v>
      </c>
      <c r="U277" s="67">
        <v>0</v>
      </c>
      <c r="V277" s="67">
        <v>1300</v>
      </c>
      <c r="W277" s="67">
        <v>1100</v>
      </c>
      <c r="X277" s="67">
        <v>0</v>
      </c>
      <c r="Y277" s="67">
        <v>0</v>
      </c>
      <c r="Z277" s="67">
        <v>0</v>
      </c>
      <c r="AA277" s="67">
        <v>0</v>
      </c>
      <c r="AB277" s="67">
        <v>0</v>
      </c>
      <c r="AC277" s="67">
        <v>0</v>
      </c>
      <c r="AD277" s="67">
        <v>0</v>
      </c>
      <c r="AE277" s="67">
        <v>0</v>
      </c>
      <c r="AF277" s="104">
        <v>50</v>
      </c>
      <c r="AG277" s="67">
        <v>50</v>
      </c>
      <c r="AH277" s="67">
        <v>0</v>
      </c>
      <c r="AI277" s="67">
        <v>0</v>
      </c>
      <c r="AJ277" s="67">
        <v>0</v>
      </c>
      <c r="AK277" s="67">
        <v>0</v>
      </c>
      <c r="AL277" s="67">
        <v>0</v>
      </c>
      <c r="AM277" s="67">
        <v>0</v>
      </c>
      <c r="AN277" s="67">
        <v>0</v>
      </c>
      <c r="AO277" s="67">
        <v>0</v>
      </c>
      <c r="AP277" s="67">
        <v>0</v>
      </c>
      <c r="AQ277" s="67">
        <v>0</v>
      </c>
      <c r="AR277" s="67">
        <v>0</v>
      </c>
      <c r="AS277" s="67">
        <v>0</v>
      </c>
      <c r="AT277" s="67">
        <v>0</v>
      </c>
      <c r="AU277" s="67">
        <v>0</v>
      </c>
      <c r="AV277" s="67">
        <v>0</v>
      </c>
      <c r="AW277" s="67">
        <v>0</v>
      </c>
      <c r="AX277" s="67">
        <v>0</v>
      </c>
      <c r="AY277" s="67">
        <v>0</v>
      </c>
      <c r="AZ277" s="67">
        <v>0</v>
      </c>
      <c r="BA277" s="67">
        <v>0</v>
      </c>
      <c r="BB277" s="67">
        <v>0</v>
      </c>
      <c r="BC277" s="67">
        <v>0</v>
      </c>
      <c r="BD277" s="67">
        <v>0</v>
      </c>
      <c r="BE277" s="67">
        <v>0</v>
      </c>
      <c r="BF277" s="67">
        <v>100</v>
      </c>
      <c r="BG277" s="67">
        <v>100</v>
      </c>
      <c r="BH277" s="67">
        <v>0</v>
      </c>
      <c r="BI277" s="67">
        <v>0</v>
      </c>
      <c r="BJ277" s="67">
        <v>0</v>
      </c>
      <c r="BK277" s="67">
        <v>0</v>
      </c>
      <c r="BL277" s="67">
        <v>0</v>
      </c>
      <c r="BM277" s="67">
        <v>0</v>
      </c>
      <c r="BN277" s="67">
        <v>0</v>
      </c>
      <c r="BO277" s="67">
        <v>0</v>
      </c>
      <c r="BP277" s="67">
        <v>0</v>
      </c>
      <c r="BQ277" s="67">
        <v>0</v>
      </c>
      <c r="BR277" s="67">
        <v>0</v>
      </c>
      <c r="BS277" s="67">
        <v>0</v>
      </c>
      <c r="BT277" s="67">
        <v>0</v>
      </c>
      <c r="BU277" s="67">
        <v>0</v>
      </c>
      <c r="BV277" s="67">
        <v>0</v>
      </c>
      <c r="BW277" s="67">
        <v>0</v>
      </c>
      <c r="BX277" s="67">
        <v>0</v>
      </c>
      <c r="BY277" s="67">
        <v>0</v>
      </c>
      <c r="BZ277" s="67">
        <v>0</v>
      </c>
      <c r="CA277" s="67">
        <v>0</v>
      </c>
      <c r="CB277" s="67">
        <v>0</v>
      </c>
      <c r="CC277" s="67">
        <v>0</v>
      </c>
    </row>
    <row r="278" spans="1:81" s="38" customFormat="1" ht="31.5">
      <c r="A278" s="18">
        <v>273</v>
      </c>
      <c r="B278" s="7" t="s">
        <v>1018</v>
      </c>
      <c r="C278" s="45">
        <v>716</v>
      </c>
      <c r="D278" s="42" t="s">
        <v>593</v>
      </c>
      <c r="E278" s="44" t="s">
        <v>208</v>
      </c>
      <c r="F278" s="779" t="s">
        <v>331</v>
      </c>
      <c r="G278" s="779" t="s">
        <v>187</v>
      </c>
      <c r="H278" s="792">
        <v>4</v>
      </c>
      <c r="I278" s="779" t="s">
        <v>204</v>
      </c>
      <c r="J278" s="9">
        <f t="shared" si="26"/>
        <v>4711900</v>
      </c>
      <c r="K278" s="43">
        <v>30</v>
      </c>
      <c r="L278" s="9">
        <f t="shared" si="23"/>
        <v>4711900</v>
      </c>
      <c r="M278" s="9">
        <f t="shared" si="24"/>
        <v>1413570</v>
      </c>
      <c r="N278" s="9">
        <f t="shared" si="25"/>
        <v>141357000</v>
      </c>
      <c r="O278" s="245">
        <v>40</v>
      </c>
      <c r="P278" s="788" t="s">
        <v>2149</v>
      </c>
      <c r="Q278" s="242"/>
      <c r="R278" s="67">
        <v>25000</v>
      </c>
      <c r="S278" s="67">
        <v>25000</v>
      </c>
      <c r="T278" s="67">
        <v>27500</v>
      </c>
      <c r="U278" s="67">
        <v>27500</v>
      </c>
      <c r="V278" s="67">
        <v>100000</v>
      </c>
      <c r="W278" s="67">
        <v>100000</v>
      </c>
      <c r="X278" s="67">
        <v>0</v>
      </c>
      <c r="Y278" s="67">
        <v>0</v>
      </c>
      <c r="Z278" s="67">
        <v>65000</v>
      </c>
      <c r="AA278" s="67">
        <v>80000</v>
      </c>
      <c r="AB278" s="67">
        <v>7000</v>
      </c>
      <c r="AC278" s="67">
        <v>7000</v>
      </c>
      <c r="AD278" s="67">
        <v>1000</v>
      </c>
      <c r="AE278" s="67">
        <v>1000</v>
      </c>
      <c r="AF278" s="104">
        <v>33000</v>
      </c>
      <c r="AG278" s="67">
        <v>32000</v>
      </c>
      <c r="AH278" s="67">
        <v>268000</v>
      </c>
      <c r="AI278" s="67">
        <v>248000</v>
      </c>
      <c r="AJ278" s="67">
        <v>150000</v>
      </c>
      <c r="AK278" s="67">
        <v>150000</v>
      </c>
      <c r="AL278" s="67">
        <v>650000</v>
      </c>
      <c r="AM278" s="67">
        <v>650000</v>
      </c>
      <c r="AN278" s="67">
        <v>140000</v>
      </c>
      <c r="AO278" s="67">
        <v>140000</v>
      </c>
      <c r="AP278" s="67">
        <v>39000</v>
      </c>
      <c r="AQ278" s="67">
        <v>33000</v>
      </c>
      <c r="AR278" s="67">
        <v>25000</v>
      </c>
      <c r="AS278" s="67">
        <v>23000</v>
      </c>
      <c r="AT278" s="67">
        <v>600000</v>
      </c>
      <c r="AU278" s="67">
        <v>800000</v>
      </c>
      <c r="AV278" s="67">
        <v>67500</v>
      </c>
      <c r="AW278" s="67">
        <v>67500</v>
      </c>
      <c r="AX278" s="67">
        <v>0</v>
      </c>
      <c r="AY278" s="67">
        <v>0</v>
      </c>
      <c r="AZ278" s="67">
        <v>0</v>
      </c>
      <c r="BA278" s="67">
        <v>0</v>
      </c>
      <c r="BB278" s="67">
        <v>0</v>
      </c>
      <c r="BC278" s="67">
        <v>0</v>
      </c>
      <c r="BD278" s="67">
        <v>0</v>
      </c>
      <c r="BE278" s="67">
        <v>0</v>
      </c>
      <c r="BF278" s="67">
        <v>17000</v>
      </c>
      <c r="BG278" s="67">
        <v>17000</v>
      </c>
      <c r="BH278" s="67">
        <v>0</v>
      </c>
      <c r="BI278" s="67">
        <v>0</v>
      </c>
      <c r="BJ278" s="67">
        <v>11500</v>
      </c>
      <c r="BK278" s="67">
        <v>15000</v>
      </c>
      <c r="BL278" s="67">
        <v>0</v>
      </c>
      <c r="BM278" s="67">
        <v>0</v>
      </c>
      <c r="BN278" s="67">
        <v>28000</v>
      </c>
      <c r="BO278" s="67">
        <v>24000</v>
      </c>
      <c r="BP278" s="67">
        <v>0</v>
      </c>
      <c r="BQ278" s="67">
        <v>0</v>
      </c>
      <c r="BR278" s="67">
        <v>0</v>
      </c>
      <c r="BS278" s="67">
        <v>0</v>
      </c>
      <c r="BT278" s="67">
        <v>4000</v>
      </c>
      <c r="BU278" s="67">
        <v>2000</v>
      </c>
      <c r="BV278" s="67">
        <v>0</v>
      </c>
      <c r="BW278" s="67">
        <v>0</v>
      </c>
      <c r="BX278" s="67">
        <v>2200</v>
      </c>
      <c r="BY278" s="67">
        <v>2200</v>
      </c>
      <c r="BZ278" s="67">
        <v>3500</v>
      </c>
      <c r="CA278" s="67">
        <v>3500</v>
      </c>
      <c r="CB278" s="67">
        <v>0</v>
      </c>
      <c r="CC278" s="67">
        <v>0</v>
      </c>
    </row>
    <row r="279" spans="1:81" s="38" customFormat="1">
      <c r="A279" s="18">
        <v>274</v>
      </c>
      <c r="B279" s="7" t="s">
        <v>1019</v>
      </c>
      <c r="C279" s="45">
        <v>655</v>
      </c>
      <c r="D279" s="83" t="s">
        <v>599</v>
      </c>
      <c r="E279" s="44" t="s">
        <v>25</v>
      </c>
      <c r="F279" s="779" t="s">
        <v>331</v>
      </c>
      <c r="G279" s="779" t="s">
        <v>144</v>
      </c>
      <c r="H279" s="792">
        <v>4</v>
      </c>
      <c r="I279" s="779" t="s">
        <v>204</v>
      </c>
      <c r="J279" s="9">
        <f t="shared" si="26"/>
        <v>30000</v>
      </c>
      <c r="K279" s="43">
        <v>7800</v>
      </c>
      <c r="L279" s="9">
        <f t="shared" si="23"/>
        <v>30000</v>
      </c>
      <c r="M279" s="9">
        <f t="shared" si="24"/>
        <v>2340000</v>
      </c>
      <c r="N279" s="9">
        <f t="shared" si="25"/>
        <v>234000000</v>
      </c>
      <c r="O279" s="245">
        <v>0</v>
      </c>
      <c r="P279" s="242" t="s">
        <v>2252</v>
      </c>
      <c r="Q279" s="242"/>
      <c r="R279" s="67">
        <v>0</v>
      </c>
      <c r="S279" s="67">
        <v>0</v>
      </c>
      <c r="T279" s="67">
        <v>0</v>
      </c>
      <c r="U279" s="67">
        <v>0</v>
      </c>
      <c r="V279" s="67">
        <v>0</v>
      </c>
      <c r="W279" s="67">
        <v>0</v>
      </c>
      <c r="X279" s="67">
        <v>0</v>
      </c>
      <c r="Y279" s="67">
        <v>0</v>
      </c>
      <c r="Z279" s="67">
        <v>0</v>
      </c>
      <c r="AA279" s="67">
        <v>0</v>
      </c>
      <c r="AB279" s="67">
        <v>0</v>
      </c>
      <c r="AC279" s="67">
        <v>0</v>
      </c>
      <c r="AD279" s="67">
        <v>0</v>
      </c>
      <c r="AE279" s="67">
        <v>0</v>
      </c>
      <c r="AF279" s="104">
        <v>0</v>
      </c>
      <c r="AG279" s="67">
        <v>0</v>
      </c>
      <c r="AH279" s="67">
        <v>0</v>
      </c>
      <c r="AI279" s="67">
        <v>0</v>
      </c>
      <c r="AJ279" s="67">
        <v>15000</v>
      </c>
      <c r="AK279" s="67">
        <v>15000</v>
      </c>
      <c r="AL279" s="67">
        <v>0</v>
      </c>
      <c r="AM279" s="67">
        <v>0</v>
      </c>
      <c r="AN279" s="67">
        <v>0</v>
      </c>
      <c r="AO279" s="67">
        <v>0</v>
      </c>
      <c r="AP279" s="67">
        <v>0</v>
      </c>
      <c r="AQ279" s="67">
        <v>0</v>
      </c>
      <c r="AR279" s="67">
        <v>0</v>
      </c>
      <c r="AS279" s="67">
        <v>0</v>
      </c>
      <c r="AT279" s="67">
        <v>0</v>
      </c>
      <c r="AU279" s="67">
        <v>0</v>
      </c>
      <c r="AV279" s="67">
        <v>0</v>
      </c>
      <c r="AW279" s="67">
        <v>0</v>
      </c>
      <c r="AX279" s="67">
        <v>0</v>
      </c>
      <c r="AY279" s="67">
        <v>0</v>
      </c>
      <c r="AZ279" s="67">
        <v>0</v>
      </c>
      <c r="BA279" s="67">
        <v>0</v>
      </c>
      <c r="BB279" s="67">
        <v>0</v>
      </c>
      <c r="BC279" s="67">
        <v>0</v>
      </c>
      <c r="BD279" s="67">
        <v>0</v>
      </c>
      <c r="BE279" s="67">
        <v>0</v>
      </c>
      <c r="BF279" s="67">
        <v>0</v>
      </c>
      <c r="BG279" s="67">
        <v>0</v>
      </c>
      <c r="BH279" s="67">
        <v>0</v>
      </c>
      <c r="BI279" s="67">
        <v>0</v>
      </c>
      <c r="BJ279" s="67">
        <v>0</v>
      </c>
      <c r="BK279" s="67">
        <v>0</v>
      </c>
      <c r="BL279" s="67">
        <v>0</v>
      </c>
      <c r="BM279" s="67">
        <v>0</v>
      </c>
      <c r="BN279" s="67">
        <v>0</v>
      </c>
      <c r="BO279" s="67">
        <v>0</v>
      </c>
      <c r="BP279" s="67">
        <v>0</v>
      </c>
      <c r="BQ279" s="67">
        <v>0</v>
      </c>
      <c r="BR279" s="67">
        <v>0</v>
      </c>
      <c r="BS279" s="67">
        <v>0</v>
      </c>
      <c r="BT279" s="67">
        <v>0</v>
      </c>
      <c r="BU279" s="67">
        <v>0</v>
      </c>
      <c r="BV279" s="67">
        <v>0</v>
      </c>
      <c r="BW279" s="67">
        <v>0</v>
      </c>
      <c r="BX279" s="67">
        <v>0</v>
      </c>
      <c r="BY279" s="67">
        <v>0</v>
      </c>
      <c r="BZ279" s="67">
        <v>0</v>
      </c>
      <c r="CA279" s="67">
        <v>0</v>
      </c>
      <c r="CB279" s="67">
        <v>0</v>
      </c>
      <c r="CC279" s="67">
        <v>0</v>
      </c>
    </row>
    <row r="280" spans="1:81" s="38" customFormat="1" ht="31.5">
      <c r="A280" s="18">
        <v>275</v>
      </c>
      <c r="B280" s="7" t="s">
        <v>1020</v>
      </c>
      <c r="C280" s="45">
        <v>656</v>
      </c>
      <c r="D280" s="83" t="s">
        <v>599</v>
      </c>
      <c r="E280" s="44" t="s">
        <v>547</v>
      </c>
      <c r="F280" s="779" t="s">
        <v>331</v>
      </c>
      <c r="G280" s="779" t="s">
        <v>144</v>
      </c>
      <c r="H280" s="792">
        <v>4</v>
      </c>
      <c r="I280" s="779" t="s">
        <v>204</v>
      </c>
      <c r="J280" s="9">
        <f t="shared" si="26"/>
        <v>22050</v>
      </c>
      <c r="K280" s="43">
        <v>15000</v>
      </c>
      <c r="L280" s="9">
        <f t="shared" si="23"/>
        <v>22050</v>
      </c>
      <c r="M280" s="9">
        <f t="shared" si="24"/>
        <v>3307500</v>
      </c>
      <c r="N280" s="9">
        <f t="shared" si="25"/>
        <v>330750000</v>
      </c>
      <c r="O280" s="245">
        <v>24000</v>
      </c>
      <c r="P280" s="788" t="s">
        <v>2149</v>
      </c>
      <c r="Q280" s="242"/>
      <c r="R280" s="67">
        <v>0</v>
      </c>
      <c r="S280" s="67">
        <v>0</v>
      </c>
      <c r="T280" s="67">
        <v>0</v>
      </c>
      <c r="U280" s="67">
        <v>0</v>
      </c>
      <c r="V280" s="67">
        <v>500</v>
      </c>
      <c r="W280" s="67">
        <v>450</v>
      </c>
      <c r="X280" s="67">
        <v>0</v>
      </c>
      <c r="Y280" s="67">
        <v>0</v>
      </c>
      <c r="Z280" s="67">
        <v>0</v>
      </c>
      <c r="AA280" s="67">
        <v>0</v>
      </c>
      <c r="AB280" s="67">
        <v>0</v>
      </c>
      <c r="AC280" s="67">
        <v>0</v>
      </c>
      <c r="AD280" s="67">
        <v>0</v>
      </c>
      <c r="AE280" s="67">
        <v>0</v>
      </c>
      <c r="AF280" s="104">
        <v>0</v>
      </c>
      <c r="AG280" s="67">
        <v>0</v>
      </c>
      <c r="AH280" s="67">
        <v>0</v>
      </c>
      <c r="AI280" s="67">
        <v>0</v>
      </c>
      <c r="AJ280" s="67">
        <v>10000</v>
      </c>
      <c r="AK280" s="67">
        <v>10000</v>
      </c>
      <c r="AL280" s="67">
        <v>0</v>
      </c>
      <c r="AM280" s="67">
        <v>0</v>
      </c>
      <c r="AN280" s="67">
        <v>0</v>
      </c>
      <c r="AO280" s="67">
        <v>0</v>
      </c>
      <c r="AP280" s="67">
        <v>0</v>
      </c>
      <c r="AQ280" s="67">
        <v>0</v>
      </c>
      <c r="AR280" s="67">
        <v>0</v>
      </c>
      <c r="AS280" s="67">
        <v>0</v>
      </c>
      <c r="AT280" s="67">
        <v>0</v>
      </c>
      <c r="AU280" s="67">
        <v>0</v>
      </c>
      <c r="AV280" s="67">
        <v>550</v>
      </c>
      <c r="AW280" s="67">
        <v>550</v>
      </c>
      <c r="AX280" s="67">
        <v>0</v>
      </c>
      <c r="AY280" s="67">
        <v>0</v>
      </c>
      <c r="AZ280" s="67">
        <v>0</v>
      </c>
      <c r="BA280" s="67">
        <v>0</v>
      </c>
      <c r="BB280" s="67">
        <v>0</v>
      </c>
      <c r="BC280" s="67">
        <v>0</v>
      </c>
      <c r="BD280" s="67">
        <v>0</v>
      </c>
      <c r="BE280" s="67">
        <v>0</v>
      </c>
      <c r="BF280" s="67">
        <v>0</v>
      </c>
      <c r="BG280" s="67">
        <v>0</v>
      </c>
      <c r="BH280" s="67">
        <v>0</v>
      </c>
      <c r="BI280" s="67">
        <v>0</v>
      </c>
      <c r="BJ280" s="67">
        <v>0</v>
      </c>
      <c r="BK280" s="67">
        <v>0</v>
      </c>
      <c r="BL280" s="67">
        <v>0</v>
      </c>
      <c r="BM280" s="67">
        <v>0</v>
      </c>
      <c r="BN280" s="67">
        <v>0</v>
      </c>
      <c r="BO280" s="67">
        <v>0</v>
      </c>
      <c r="BP280" s="67">
        <v>0</v>
      </c>
      <c r="BQ280" s="67">
        <v>0</v>
      </c>
      <c r="BR280" s="67">
        <v>0</v>
      </c>
      <c r="BS280" s="67">
        <v>0</v>
      </c>
      <c r="BT280" s="67">
        <v>0</v>
      </c>
      <c r="BU280" s="67">
        <v>0</v>
      </c>
      <c r="BV280" s="67">
        <v>0</v>
      </c>
      <c r="BW280" s="67">
        <v>0</v>
      </c>
      <c r="BX280" s="67">
        <v>0</v>
      </c>
      <c r="BY280" s="67">
        <v>0</v>
      </c>
      <c r="BZ280" s="67">
        <v>0</v>
      </c>
      <c r="CA280" s="67">
        <v>0</v>
      </c>
      <c r="CB280" s="67">
        <v>0</v>
      </c>
      <c r="CC280" s="67">
        <v>0</v>
      </c>
    </row>
    <row r="281" spans="1:81" s="38" customFormat="1">
      <c r="A281" s="18">
        <v>276</v>
      </c>
      <c r="B281" s="7" t="s">
        <v>1021</v>
      </c>
      <c r="C281" s="45">
        <v>779</v>
      </c>
      <c r="D281" s="42" t="s">
        <v>602</v>
      </c>
      <c r="E281" s="44" t="s">
        <v>146</v>
      </c>
      <c r="F281" s="779" t="s">
        <v>331</v>
      </c>
      <c r="G281" s="779" t="s">
        <v>105</v>
      </c>
      <c r="H281" s="792">
        <v>4</v>
      </c>
      <c r="I281" s="779" t="s">
        <v>204</v>
      </c>
      <c r="J281" s="9">
        <f t="shared" si="26"/>
        <v>10400</v>
      </c>
      <c r="K281" s="43">
        <v>3200</v>
      </c>
      <c r="L281" s="9">
        <f t="shared" si="23"/>
        <v>10400</v>
      </c>
      <c r="M281" s="9">
        <f t="shared" si="24"/>
        <v>332800</v>
      </c>
      <c r="N281" s="9">
        <f t="shared" si="25"/>
        <v>33280000</v>
      </c>
      <c r="O281" s="245">
        <v>0</v>
      </c>
      <c r="P281" s="242" t="s">
        <v>2252</v>
      </c>
      <c r="Q281" s="242"/>
      <c r="R281" s="67">
        <v>1000</v>
      </c>
      <c r="S281" s="67">
        <v>1000</v>
      </c>
      <c r="T281" s="67">
        <v>0</v>
      </c>
      <c r="U281" s="67">
        <v>0</v>
      </c>
      <c r="V281" s="67">
        <v>0</v>
      </c>
      <c r="W281" s="67">
        <v>0</v>
      </c>
      <c r="X281" s="67">
        <v>0</v>
      </c>
      <c r="Y281" s="67">
        <v>0</v>
      </c>
      <c r="Z281" s="67">
        <v>0</v>
      </c>
      <c r="AA281" s="67">
        <v>0</v>
      </c>
      <c r="AB281" s="67">
        <v>0</v>
      </c>
      <c r="AC281" s="67">
        <v>0</v>
      </c>
      <c r="AD281" s="67">
        <v>0</v>
      </c>
      <c r="AE281" s="67">
        <v>0</v>
      </c>
      <c r="AF281" s="104">
        <v>0</v>
      </c>
      <c r="AG281" s="67">
        <v>0</v>
      </c>
      <c r="AH281" s="67">
        <v>0</v>
      </c>
      <c r="AI281" s="67">
        <v>0</v>
      </c>
      <c r="AJ281" s="67">
        <v>0</v>
      </c>
      <c r="AK281" s="67">
        <v>0</v>
      </c>
      <c r="AL281" s="67">
        <v>4200</v>
      </c>
      <c r="AM281" s="67">
        <v>4200</v>
      </c>
      <c r="AN281" s="67">
        <v>0</v>
      </c>
      <c r="AO281" s="67">
        <v>0</v>
      </c>
      <c r="AP281" s="67">
        <v>0</v>
      </c>
      <c r="AQ281" s="67">
        <v>0</v>
      </c>
      <c r="AR281" s="67">
        <v>0</v>
      </c>
      <c r="AS281" s="67">
        <v>0</v>
      </c>
      <c r="AT281" s="67">
        <v>0</v>
      </c>
      <c r="AU281" s="67">
        <v>0</v>
      </c>
      <c r="AV281" s="67">
        <v>0</v>
      </c>
      <c r="AW281" s="67">
        <v>0</v>
      </c>
      <c r="AX281" s="67">
        <v>0</v>
      </c>
      <c r="AY281" s="67">
        <v>0</v>
      </c>
      <c r="AZ281" s="67">
        <v>0</v>
      </c>
      <c r="BA281" s="67">
        <v>0</v>
      </c>
      <c r="BB281" s="67">
        <v>0</v>
      </c>
      <c r="BC281" s="67">
        <v>0</v>
      </c>
      <c r="BD281" s="67">
        <v>0</v>
      </c>
      <c r="BE281" s="67">
        <v>0</v>
      </c>
      <c r="BF281" s="67">
        <v>0</v>
      </c>
      <c r="BG281" s="67">
        <v>0</v>
      </c>
      <c r="BH281" s="67">
        <v>0</v>
      </c>
      <c r="BI281" s="67">
        <v>0</v>
      </c>
      <c r="BJ281" s="67">
        <v>0</v>
      </c>
      <c r="BK281" s="67">
        <v>0</v>
      </c>
      <c r="BL281" s="67">
        <v>0</v>
      </c>
      <c r="BM281" s="67">
        <v>0</v>
      </c>
      <c r="BN281" s="67">
        <v>0</v>
      </c>
      <c r="BO281" s="67">
        <v>0</v>
      </c>
      <c r="BP281" s="67">
        <v>0</v>
      </c>
      <c r="BQ281" s="67">
        <v>0</v>
      </c>
      <c r="BR281" s="67">
        <v>0</v>
      </c>
      <c r="BS281" s="67">
        <v>0</v>
      </c>
      <c r="BT281" s="67">
        <v>0</v>
      </c>
      <c r="BU281" s="67">
        <v>0</v>
      </c>
      <c r="BV281" s="67">
        <v>0</v>
      </c>
      <c r="BW281" s="67">
        <v>0</v>
      </c>
      <c r="BX281" s="67">
        <v>0</v>
      </c>
      <c r="BY281" s="67">
        <v>0</v>
      </c>
      <c r="BZ281" s="67">
        <v>0</v>
      </c>
      <c r="CA281" s="67">
        <v>0</v>
      </c>
      <c r="CB281" s="67">
        <v>0</v>
      </c>
      <c r="CC281" s="67">
        <v>0</v>
      </c>
    </row>
    <row r="282" spans="1:81" s="38" customFormat="1">
      <c r="A282" s="18">
        <v>277</v>
      </c>
      <c r="B282" s="7" t="s">
        <v>1022</v>
      </c>
      <c r="C282" s="45">
        <v>790</v>
      </c>
      <c r="D282" s="52" t="s">
        <v>393</v>
      </c>
      <c r="E282" s="36" t="s">
        <v>125</v>
      </c>
      <c r="F282" s="11" t="s">
        <v>332</v>
      </c>
      <c r="G282" s="11" t="s">
        <v>189</v>
      </c>
      <c r="H282" s="792">
        <v>4</v>
      </c>
      <c r="I282" s="11" t="s">
        <v>83</v>
      </c>
      <c r="J282" s="9">
        <f t="shared" si="26"/>
        <v>42420</v>
      </c>
      <c r="K282" s="43">
        <v>4480</v>
      </c>
      <c r="L282" s="9">
        <f t="shared" si="23"/>
        <v>42420</v>
      </c>
      <c r="M282" s="9">
        <f t="shared" si="24"/>
        <v>1900416</v>
      </c>
      <c r="N282" s="9">
        <f t="shared" si="25"/>
        <v>190041600</v>
      </c>
      <c r="O282" s="245">
        <v>0</v>
      </c>
      <c r="P282" s="242" t="s">
        <v>2252</v>
      </c>
      <c r="Q282" s="242"/>
      <c r="R282" s="67">
        <v>11000</v>
      </c>
      <c r="S282" s="67">
        <v>9000</v>
      </c>
      <c r="T282" s="67">
        <v>270</v>
      </c>
      <c r="U282" s="67">
        <v>230</v>
      </c>
      <c r="V282" s="67">
        <v>2000</v>
      </c>
      <c r="W282" s="67">
        <v>2000</v>
      </c>
      <c r="X282" s="67">
        <v>20</v>
      </c>
      <c r="Y282" s="67">
        <v>30</v>
      </c>
      <c r="Z282" s="67">
        <v>10</v>
      </c>
      <c r="AA282" s="67">
        <v>10</v>
      </c>
      <c r="AB282" s="67">
        <v>0</v>
      </c>
      <c r="AC282" s="67">
        <v>0</v>
      </c>
      <c r="AD282" s="67">
        <v>2000</v>
      </c>
      <c r="AE282" s="67">
        <v>2000</v>
      </c>
      <c r="AF282" s="104">
        <v>550</v>
      </c>
      <c r="AG282" s="67">
        <v>450</v>
      </c>
      <c r="AH282" s="67">
        <v>0</v>
      </c>
      <c r="AI282" s="67">
        <v>0</v>
      </c>
      <c r="AJ282" s="67">
        <v>200</v>
      </c>
      <c r="AK282" s="67">
        <v>200</v>
      </c>
      <c r="AL282" s="67">
        <v>0</v>
      </c>
      <c r="AM282" s="67">
        <v>0</v>
      </c>
      <c r="AN282" s="67">
        <v>50</v>
      </c>
      <c r="AO282" s="67">
        <v>40</v>
      </c>
      <c r="AP282" s="67">
        <v>200</v>
      </c>
      <c r="AQ282" s="67">
        <v>160</v>
      </c>
      <c r="AR282" s="67">
        <v>210</v>
      </c>
      <c r="AS282" s="67">
        <v>190</v>
      </c>
      <c r="AT282" s="67">
        <v>80</v>
      </c>
      <c r="AU282" s="67">
        <v>120</v>
      </c>
      <c r="AV282" s="67">
        <v>200</v>
      </c>
      <c r="AW282" s="67">
        <v>200</v>
      </c>
      <c r="AX282" s="67">
        <v>0</v>
      </c>
      <c r="AY282" s="67">
        <v>0</v>
      </c>
      <c r="AZ282" s="67">
        <v>0</v>
      </c>
      <c r="BA282" s="67">
        <v>0</v>
      </c>
      <c r="BB282" s="67">
        <v>0</v>
      </c>
      <c r="BC282" s="67">
        <v>0</v>
      </c>
      <c r="BD282" s="67">
        <v>0</v>
      </c>
      <c r="BE282" s="67">
        <v>0</v>
      </c>
      <c r="BF282" s="67">
        <v>1600</v>
      </c>
      <c r="BG282" s="67">
        <v>1400</v>
      </c>
      <c r="BH282" s="67">
        <v>0</v>
      </c>
      <c r="BI282" s="67">
        <v>0</v>
      </c>
      <c r="BJ282" s="67">
        <v>3500</v>
      </c>
      <c r="BK282" s="67">
        <v>4500</v>
      </c>
      <c r="BL282" s="67">
        <v>0</v>
      </c>
      <c r="BM282" s="67">
        <v>0</v>
      </c>
      <c r="BN282" s="67">
        <v>0</v>
      </c>
      <c r="BO282" s="67">
        <v>0</v>
      </c>
      <c r="BP282" s="67">
        <v>0</v>
      </c>
      <c r="BQ282" s="67">
        <v>0</v>
      </c>
      <c r="BR282" s="67">
        <v>0</v>
      </c>
      <c r="BS282" s="67">
        <v>0</v>
      </c>
      <c r="BT282" s="67">
        <v>0</v>
      </c>
      <c r="BU282" s="67">
        <v>0</v>
      </c>
      <c r="BV282" s="67">
        <v>0</v>
      </c>
      <c r="BW282" s="67">
        <v>0</v>
      </c>
      <c r="BX282" s="67">
        <v>0</v>
      </c>
      <c r="BY282" s="67">
        <v>0</v>
      </c>
      <c r="BZ282" s="67">
        <v>0</v>
      </c>
      <c r="CA282" s="67">
        <v>0</v>
      </c>
      <c r="CB282" s="67">
        <v>0</v>
      </c>
      <c r="CC282" s="67">
        <v>0</v>
      </c>
    </row>
    <row r="283" spans="1:81" s="38" customFormat="1">
      <c r="A283" s="18">
        <v>278</v>
      </c>
      <c r="B283" s="7" t="s">
        <v>1023</v>
      </c>
      <c r="C283" s="45">
        <v>791</v>
      </c>
      <c r="D283" s="52" t="s">
        <v>393</v>
      </c>
      <c r="E283" s="36" t="s">
        <v>112</v>
      </c>
      <c r="F283" s="779" t="s">
        <v>331</v>
      </c>
      <c r="G283" s="11" t="s">
        <v>187</v>
      </c>
      <c r="H283" s="792">
        <v>4</v>
      </c>
      <c r="I283" s="11" t="s">
        <v>204</v>
      </c>
      <c r="J283" s="9">
        <f t="shared" si="26"/>
        <v>727600</v>
      </c>
      <c r="K283" s="43">
        <v>189</v>
      </c>
      <c r="L283" s="9">
        <f t="shared" si="23"/>
        <v>727600</v>
      </c>
      <c r="M283" s="9">
        <f t="shared" si="24"/>
        <v>1375164</v>
      </c>
      <c r="N283" s="9">
        <f t="shared" si="25"/>
        <v>137516400</v>
      </c>
      <c r="O283" s="245">
        <v>0</v>
      </c>
      <c r="P283" s="242" t="s">
        <v>2252</v>
      </c>
      <c r="Q283" s="242"/>
      <c r="R283" s="67">
        <v>130500</v>
      </c>
      <c r="S283" s="67">
        <v>110500</v>
      </c>
      <c r="T283" s="67">
        <v>52500</v>
      </c>
      <c r="U283" s="67">
        <v>47500</v>
      </c>
      <c r="V283" s="67">
        <v>12000</v>
      </c>
      <c r="W283" s="67">
        <v>10000</v>
      </c>
      <c r="X283" s="67">
        <v>2400</v>
      </c>
      <c r="Y283" s="67">
        <v>2600</v>
      </c>
      <c r="Z283" s="67">
        <v>300</v>
      </c>
      <c r="AA283" s="67">
        <v>400</v>
      </c>
      <c r="AB283" s="67">
        <v>800</v>
      </c>
      <c r="AC283" s="67">
        <v>800</v>
      </c>
      <c r="AD283" s="67">
        <v>43000</v>
      </c>
      <c r="AE283" s="67">
        <v>37000</v>
      </c>
      <c r="AF283" s="104">
        <v>2000</v>
      </c>
      <c r="AG283" s="67">
        <v>2500</v>
      </c>
      <c r="AH283" s="67">
        <v>2400</v>
      </c>
      <c r="AI283" s="67">
        <v>2400</v>
      </c>
      <c r="AJ283" s="67">
        <v>60000</v>
      </c>
      <c r="AK283" s="67">
        <v>60000</v>
      </c>
      <c r="AL283" s="67">
        <v>15000</v>
      </c>
      <c r="AM283" s="67">
        <v>15000</v>
      </c>
      <c r="AN283" s="67">
        <v>5000</v>
      </c>
      <c r="AO283" s="67">
        <v>5000</v>
      </c>
      <c r="AP283" s="67">
        <v>2600</v>
      </c>
      <c r="AQ283" s="67">
        <v>2200</v>
      </c>
      <c r="AR283" s="67">
        <v>850</v>
      </c>
      <c r="AS283" s="67">
        <v>750</v>
      </c>
      <c r="AT283" s="67">
        <v>2800</v>
      </c>
      <c r="AU283" s="67">
        <v>3200</v>
      </c>
      <c r="AV283" s="67">
        <v>3000</v>
      </c>
      <c r="AW283" s="67">
        <v>3200</v>
      </c>
      <c r="AX283" s="67">
        <v>0</v>
      </c>
      <c r="AY283" s="67">
        <v>0</v>
      </c>
      <c r="AZ283" s="67">
        <v>0</v>
      </c>
      <c r="BA283" s="67">
        <v>0</v>
      </c>
      <c r="BB283" s="67">
        <v>0</v>
      </c>
      <c r="BC283" s="67">
        <v>0</v>
      </c>
      <c r="BD283" s="67">
        <v>0</v>
      </c>
      <c r="BE283" s="67">
        <v>0</v>
      </c>
      <c r="BF283" s="67">
        <v>32500</v>
      </c>
      <c r="BG283" s="67">
        <v>27500</v>
      </c>
      <c r="BH283" s="67">
        <v>0</v>
      </c>
      <c r="BI283" s="67">
        <v>0</v>
      </c>
      <c r="BJ283" s="67">
        <v>3500</v>
      </c>
      <c r="BK283" s="67">
        <v>4500</v>
      </c>
      <c r="BL283" s="67">
        <v>0</v>
      </c>
      <c r="BM283" s="67">
        <v>0</v>
      </c>
      <c r="BN283" s="67">
        <v>650</v>
      </c>
      <c r="BO283" s="67">
        <v>750</v>
      </c>
      <c r="BP283" s="67">
        <v>0</v>
      </c>
      <c r="BQ283" s="67">
        <v>0</v>
      </c>
      <c r="BR283" s="67">
        <v>0</v>
      </c>
      <c r="BS283" s="67">
        <v>0</v>
      </c>
      <c r="BT283" s="67">
        <v>0</v>
      </c>
      <c r="BU283" s="67">
        <v>0</v>
      </c>
      <c r="BV283" s="67">
        <v>0</v>
      </c>
      <c r="BW283" s="67">
        <v>0</v>
      </c>
      <c r="BX283" s="67">
        <v>0</v>
      </c>
      <c r="BY283" s="67">
        <v>0</v>
      </c>
      <c r="BZ283" s="67">
        <v>11000</v>
      </c>
      <c r="CA283" s="67">
        <v>9000</v>
      </c>
      <c r="CB283" s="67">
        <v>0</v>
      </c>
      <c r="CC283" s="67">
        <v>0</v>
      </c>
    </row>
    <row r="284" spans="1:81" s="38" customFormat="1">
      <c r="A284" s="18">
        <v>279</v>
      </c>
      <c r="B284" s="7" t="s">
        <v>1024</v>
      </c>
      <c r="C284" s="45">
        <v>804</v>
      </c>
      <c r="D284" s="42" t="s">
        <v>603</v>
      </c>
      <c r="E284" s="44" t="s">
        <v>604</v>
      </c>
      <c r="F284" s="779" t="s">
        <v>333</v>
      </c>
      <c r="G284" s="779" t="s">
        <v>14</v>
      </c>
      <c r="H284" s="792">
        <v>4</v>
      </c>
      <c r="I284" s="779" t="s">
        <v>145</v>
      </c>
      <c r="J284" s="9">
        <f t="shared" si="26"/>
        <v>552228</v>
      </c>
      <c r="K284" s="43">
        <v>26000</v>
      </c>
      <c r="L284" s="9">
        <f t="shared" si="23"/>
        <v>552228</v>
      </c>
      <c r="M284" s="9">
        <f t="shared" si="24"/>
        <v>143579280</v>
      </c>
      <c r="N284" s="9">
        <f t="shared" si="25"/>
        <v>14357928000</v>
      </c>
      <c r="O284" s="245">
        <v>0</v>
      </c>
      <c r="P284" s="242" t="s">
        <v>2252</v>
      </c>
      <c r="Q284" s="242" t="s">
        <v>2262</v>
      </c>
      <c r="R284" s="67">
        <v>0</v>
      </c>
      <c r="S284" s="67">
        <v>0</v>
      </c>
      <c r="T284" s="67">
        <v>0</v>
      </c>
      <c r="U284" s="67">
        <v>0</v>
      </c>
      <c r="V284" s="67">
        <v>550450</v>
      </c>
      <c r="W284" s="67">
        <v>458</v>
      </c>
      <c r="X284" s="67">
        <v>0</v>
      </c>
      <c r="Y284" s="67">
        <v>0</v>
      </c>
      <c r="Z284" s="67">
        <v>0</v>
      </c>
      <c r="AA284" s="67">
        <v>0</v>
      </c>
      <c r="AB284" s="67">
        <v>0</v>
      </c>
      <c r="AC284" s="67">
        <v>0</v>
      </c>
      <c r="AD284" s="67">
        <v>0</v>
      </c>
      <c r="AE284" s="67">
        <v>0</v>
      </c>
      <c r="AF284" s="104">
        <v>0</v>
      </c>
      <c r="AG284" s="67">
        <v>0</v>
      </c>
      <c r="AH284" s="67">
        <v>0</v>
      </c>
      <c r="AI284" s="67">
        <v>0</v>
      </c>
      <c r="AJ284" s="67">
        <v>0</v>
      </c>
      <c r="AK284" s="67">
        <v>0</v>
      </c>
      <c r="AL284" s="67">
        <v>160</v>
      </c>
      <c r="AM284" s="67">
        <v>160</v>
      </c>
      <c r="AN284" s="67">
        <v>0</v>
      </c>
      <c r="AO284" s="67">
        <v>0</v>
      </c>
      <c r="AP284" s="67">
        <v>0</v>
      </c>
      <c r="AQ284" s="67">
        <v>0</v>
      </c>
      <c r="AR284" s="67">
        <v>0</v>
      </c>
      <c r="AS284" s="67">
        <v>0</v>
      </c>
      <c r="AT284" s="67">
        <v>0</v>
      </c>
      <c r="AU284" s="67">
        <v>0</v>
      </c>
      <c r="AV284" s="67">
        <v>0</v>
      </c>
      <c r="AW284" s="67">
        <v>0</v>
      </c>
      <c r="AX284" s="67">
        <v>0</v>
      </c>
      <c r="AY284" s="67">
        <v>0</v>
      </c>
      <c r="AZ284" s="67">
        <v>0</v>
      </c>
      <c r="BA284" s="67">
        <v>0</v>
      </c>
      <c r="BB284" s="67">
        <v>0</v>
      </c>
      <c r="BC284" s="67">
        <v>0</v>
      </c>
      <c r="BD284" s="67">
        <v>0</v>
      </c>
      <c r="BE284" s="67">
        <v>0</v>
      </c>
      <c r="BF284" s="67">
        <v>100</v>
      </c>
      <c r="BG284" s="67">
        <v>100</v>
      </c>
      <c r="BH284" s="67">
        <v>0</v>
      </c>
      <c r="BI284" s="67">
        <v>0</v>
      </c>
      <c r="BJ284" s="67">
        <v>350</v>
      </c>
      <c r="BK284" s="67">
        <v>450</v>
      </c>
      <c r="BL284" s="67">
        <v>0</v>
      </c>
      <c r="BM284" s="67">
        <v>0</v>
      </c>
      <c r="BN284" s="67">
        <v>0</v>
      </c>
      <c r="BO284" s="67">
        <v>0</v>
      </c>
      <c r="BP284" s="67">
        <v>0</v>
      </c>
      <c r="BQ284" s="67">
        <v>0</v>
      </c>
      <c r="BR284" s="67">
        <v>0</v>
      </c>
      <c r="BS284" s="67">
        <v>0</v>
      </c>
      <c r="BT284" s="67">
        <v>0</v>
      </c>
      <c r="BU284" s="67">
        <v>0</v>
      </c>
      <c r="BV284" s="67">
        <v>0</v>
      </c>
      <c r="BW284" s="67">
        <v>0</v>
      </c>
      <c r="BX284" s="67">
        <v>0</v>
      </c>
      <c r="BY284" s="67">
        <v>0</v>
      </c>
      <c r="BZ284" s="67">
        <v>0</v>
      </c>
      <c r="CA284" s="67">
        <v>0</v>
      </c>
      <c r="CB284" s="67">
        <v>0</v>
      </c>
      <c r="CC284" s="67">
        <v>0</v>
      </c>
    </row>
    <row r="285" spans="1:81" s="38" customFormat="1" ht="31.5">
      <c r="A285" s="18">
        <v>280</v>
      </c>
      <c r="B285" s="7" t="s">
        <v>1025</v>
      </c>
      <c r="C285" s="45">
        <v>799</v>
      </c>
      <c r="D285" s="44" t="s">
        <v>39</v>
      </c>
      <c r="E285" s="44" t="s">
        <v>205</v>
      </c>
      <c r="F285" s="779" t="s">
        <v>331</v>
      </c>
      <c r="G285" s="779" t="s">
        <v>187</v>
      </c>
      <c r="H285" s="792">
        <v>4</v>
      </c>
      <c r="I285" s="779" t="s">
        <v>204</v>
      </c>
      <c r="J285" s="9">
        <f t="shared" si="26"/>
        <v>99500</v>
      </c>
      <c r="K285" s="43">
        <v>77</v>
      </c>
      <c r="L285" s="9">
        <f t="shared" si="23"/>
        <v>99500</v>
      </c>
      <c r="M285" s="9">
        <f t="shared" si="24"/>
        <v>76615</v>
      </c>
      <c r="N285" s="9">
        <f t="shared" si="25"/>
        <v>7661500</v>
      </c>
      <c r="O285" s="245">
        <v>104</v>
      </c>
      <c r="P285" s="788" t="s">
        <v>2149</v>
      </c>
      <c r="Q285" s="242"/>
      <c r="R285" s="67">
        <v>0</v>
      </c>
      <c r="S285" s="67">
        <v>0</v>
      </c>
      <c r="T285" s="67">
        <v>2500</v>
      </c>
      <c r="U285" s="67">
        <v>2500</v>
      </c>
      <c r="V285" s="67">
        <v>0</v>
      </c>
      <c r="W285" s="67">
        <v>0</v>
      </c>
      <c r="X285" s="67">
        <v>2000</v>
      </c>
      <c r="Y285" s="67">
        <v>2000</v>
      </c>
      <c r="Z285" s="67">
        <v>0</v>
      </c>
      <c r="AA285" s="67">
        <v>0</v>
      </c>
      <c r="AB285" s="67">
        <v>0</v>
      </c>
      <c r="AC285" s="67">
        <v>0</v>
      </c>
      <c r="AD285" s="67">
        <v>0</v>
      </c>
      <c r="AE285" s="67">
        <v>0</v>
      </c>
      <c r="AF285" s="104">
        <v>0</v>
      </c>
      <c r="AG285" s="67">
        <v>0</v>
      </c>
      <c r="AH285" s="67">
        <v>0</v>
      </c>
      <c r="AI285" s="67">
        <v>0</v>
      </c>
      <c r="AJ285" s="67">
        <v>0</v>
      </c>
      <c r="AK285" s="67">
        <v>0</v>
      </c>
      <c r="AL285" s="67">
        <v>0</v>
      </c>
      <c r="AM285" s="67">
        <v>0</v>
      </c>
      <c r="AN285" s="67">
        <v>0</v>
      </c>
      <c r="AO285" s="67">
        <v>0</v>
      </c>
      <c r="AP285" s="67">
        <v>0</v>
      </c>
      <c r="AQ285" s="67">
        <v>0</v>
      </c>
      <c r="AR285" s="67">
        <v>0</v>
      </c>
      <c r="AS285" s="67">
        <v>0</v>
      </c>
      <c r="AT285" s="67">
        <v>40000</v>
      </c>
      <c r="AU285" s="67">
        <v>48000</v>
      </c>
      <c r="AV285" s="67">
        <v>0</v>
      </c>
      <c r="AW285" s="67">
        <v>0</v>
      </c>
      <c r="AX285" s="67">
        <v>0</v>
      </c>
      <c r="AY285" s="67">
        <v>0</v>
      </c>
      <c r="AZ285" s="67">
        <v>0</v>
      </c>
      <c r="BA285" s="67">
        <v>0</v>
      </c>
      <c r="BB285" s="67">
        <v>0</v>
      </c>
      <c r="BC285" s="67">
        <v>0</v>
      </c>
      <c r="BD285" s="67">
        <v>0</v>
      </c>
      <c r="BE285" s="67">
        <v>0</v>
      </c>
      <c r="BF285" s="67">
        <v>1000</v>
      </c>
      <c r="BG285" s="67">
        <v>1000</v>
      </c>
      <c r="BH285" s="67">
        <v>0</v>
      </c>
      <c r="BI285" s="67">
        <v>0</v>
      </c>
      <c r="BJ285" s="67">
        <v>0</v>
      </c>
      <c r="BK285" s="67">
        <v>0</v>
      </c>
      <c r="BL285" s="67">
        <v>0</v>
      </c>
      <c r="BM285" s="67">
        <v>0</v>
      </c>
      <c r="BN285" s="67">
        <v>0</v>
      </c>
      <c r="BO285" s="67">
        <v>0</v>
      </c>
      <c r="BP285" s="67">
        <v>0</v>
      </c>
      <c r="BQ285" s="67">
        <v>0</v>
      </c>
      <c r="BR285" s="67">
        <v>0</v>
      </c>
      <c r="BS285" s="67">
        <v>0</v>
      </c>
      <c r="BT285" s="67">
        <v>0</v>
      </c>
      <c r="BU285" s="67">
        <v>0</v>
      </c>
      <c r="BV285" s="67">
        <v>0</v>
      </c>
      <c r="BW285" s="67">
        <v>0</v>
      </c>
      <c r="BX285" s="67">
        <v>0</v>
      </c>
      <c r="BY285" s="67">
        <v>0</v>
      </c>
      <c r="BZ285" s="67">
        <v>269</v>
      </c>
      <c r="CA285" s="67">
        <v>231</v>
      </c>
      <c r="CB285" s="67">
        <v>0</v>
      </c>
      <c r="CC285" s="67">
        <v>0</v>
      </c>
    </row>
    <row r="286" spans="1:81" s="38" customFormat="1">
      <c r="A286" s="18">
        <v>281</v>
      </c>
      <c r="B286" s="7" t="s">
        <v>1026</v>
      </c>
      <c r="C286" s="45">
        <v>800</v>
      </c>
      <c r="D286" s="44" t="s">
        <v>39</v>
      </c>
      <c r="E286" s="44" t="s">
        <v>200</v>
      </c>
      <c r="F286" s="779" t="s">
        <v>331</v>
      </c>
      <c r="G286" s="779" t="s">
        <v>204</v>
      </c>
      <c r="H286" s="792">
        <v>4</v>
      </c>
      <c r="I286" s="779" t="s">
        <v>204</v>
      </c>
      <c r="J286" s="9">
        <f t="shared" si="26"/>
        <v>25900</v>
      </c>
      <c r="K286" s="43">
        <v>130</v>
      </c>
      <c r="L286" s="9">
        <f t="shared" si="23"/>
        <v>25900</v>
      </c>
      <c r="M286" s="9">
        <f t="shared" si="24"/>
        <v>33670</v>
      </c>
      <c r="N286" s="9">
        <f t="shared" si="25"/>
        <v>3367000</v>
      </c>
      <c r="O286" s="245">
        <v>0</v>
      </c>
      <c r="P286" s="242" t="s">
        <v>2252</v>
      </c>
      <c r="Q286" s="242"/>
      <c r="R286" s="67">
        <v>0</v>
      </c>
      <c r="S286" s="67">
        <v>0</v>
      </c>
      <c r="T286" s="67">
        <v>0</v>
      </c>
      <c r="U286" s="67">
        <v>0</v>
      </c>
      <c r="V286" s="67">
        <v>0</v>
      </c>
      <c r="W286" s="67">
        <v>0</v>
      </c>
      <c r="X286" s="67">
        <v>0</v>
      </c>
      <c r="Y286" s="67">
        <v>0</v>
      </c>
      <c r="Z286" s="67">
        <v>0</v>
      </c>
      <c r="AA286" s="67">
        <v>0</v>
      </c>
      <c r="AB286" s="67">
        <v>0</v>
      </c>
      <c r="AC286" s="67">
        <v>0</v>
      </c>
      <c r="AD286" s="67">
        <v>450</v>
      </c>
      <c r="AE286" s="67">
        <v>350</v>
      </c>
      <c r="AF286" s="104">
        <v>0</v>
      </c>
      <c r="AG286" s="67">
        <v>0</v>
      </c>
      <c r="AH286" s="67">
        <v>0</v>
      </c>
      <c r="AI286" s="67">
        <v>0</v>
      </c>
      <c r="AJ286" s="67">
        <v>0</v>
      </c>
      <c r="AK286" s="67">
        <v>0</v>
      </c>
      <c r="AL286" s="67">
        <v>0</v>
      </c>
      <c r="AM286" s="67">
        <v>0</v>
      </c>
      <c r="AN286" s="67">
        <v>0</v>
      </c>
      <c r="AO286" s="67">
        <v>0</v>
      </c>
      <c r="AP286" s="67">
        <v>0</v>
      </c>
      <c r="AQ286" s="67">
        <v>0</v>
      </c>
      <c r="AR286" s="67">
        <v>0</v>
      </c>
      <c r="AS286" s="67">
        <v>0</v>
      </c>
      <c r="AT286" s="67">
        <v>0</v>
      </c>
      <c r="AU286" s="67">
        <v>0</v>
      </c>
      <c r="AV286" s="67">
        <v>0</v>
      </c>
      <c r="AW286" s="67">
        <v>0</v>
      </c>
      <c r="AX286" s="67">
        <v>0</v>
      </c>
      <c r="AY286" s="67">
        <v>0</v>
      </c>
      <c r="AZ286" s="67">
        <v>0</v>
      </c>
      <c r="BA286" s="67">
        <v>0</v>
      </c>
      <c r="BB286" s="67">
        <v>0</v>
      </c>
      <c r="BC286" s="67">
        <v>0</v>
      </c>
      <c r="BD286" s="67">
        <v>0</v>
      </c>
      <c r="BE286" s="67">
        <v>0</v>
      </c>
      <c r="BF286" s="67">
        <v>11000</v>
      </c>
      <c r="BG286" s="67">
        <v>9000</v>
      </c>
      <c r="BH286" s="67">
        <v>0</v>
      </c>
      <c r="BI286" s="67">
        <v>0</v>
      </c>
      <c r="BJ286" s="67">
        <v>0</v>
      </c>
      <c r="BK286" s="67">
        <v>0</v>
      </c>
      <c r="BL286" s="67">
        <v>0</v>
      </c>
      <c r="BM286" s="67">
        <v>0</v>
      </c>
      <c r="BN286" s="67">
        <v>0</v>
      </c>
      <c r="BO286" s="67">
        <v>0</v>
      </c>
      <c r="BP286" s="67">
        <v>0</v>
      </c>
      <c r="BQ286" s="67">
        <v>0</v>
      </c>
      <c r="BR286" s="67">
        <v>0</v>
      </c>
      <c r="BS286" s="67">
        <v>0</v>
      </c>
      <c r="BT286" s="67">
        <v>0</v>
      </c>
      <c r="BU286" s="67">
        <v>0</v>
      </c>
      <c r="BV286" s="67">
        <v>0</v>
      </c>
      <c r="BW286" s="67">
        <v>0</v>
      </c>
      <c r="BX286" s="67">
        <v>2200</v>
      </c>
      <c r="BY286" s="67">
        <v>1900</v>
      </c>
      <c r="BZ286" s="67">
        <v>510</v>
      </c>
      <c r="CA286" s="67">
        <v>490</v>
      </c>
      <c r="CB286" s="67">
        <v>0</v>
      </c>
      <c r="CC286" s="67">
        <v>0</v>
      </c>
    </row>
    <row r="287" spans="1:81" s="38" customFormat="1" ht="31.5">
      <c r="A287" s="18">
        <v>282</v>
      </c>
      <c r="B287" s="7" t="s">
        <v>1027</v>
      </c>
      <c r="C287" s="45">
        <v>801</v>
      </c>
      <c r="D287" s="44" t="s">
        <v>39</v>
      </c>
      <c r="E287" s="44" t="s">
        <v>200</v>
      </c>
      <c r="F287" s="779" t="s">
        <v>331</v>
      </c>
      <c r="G287" s="779" t="s">
        <v>605</v>
      </c>
      <c r="H287" s="792">
        <v>4</v>
      </c>
      <c r="I287" s="779" t="s">
        <v>204</v>
      </c>
      <c r="J287" s="9">
        <f t="shared" si="26"/>
        <v>677000</v>
      </c>
      <c r="K287" s="43">
        <v>860</v>
      </c>
      <c r="L287" s="9">
        <f t="shared" si="23"/>
        <v>677000</v>
      </c>
      <c r="M287" s="9">
        <f t="shared" si="24"/>
        <v>5822200</v>
      </c>
      <c r="N287" s="9">
        <f t="shared" si="25"/>
        <v>582220000</v>
      </c>
      <c r="O287" s="245">
        <v>0</v>
      </c>
      <c r="P287" s="242" t="s">
        <v>2252</v>
      </c>
      <c r="Q287" s="242"/>
      <c r="R287" s="67">
        <v>0</v>
      </c>
      <c r="S287" s="67">
        <v>0</v>
      </c>
      <c r="T287" s="67">
        <v>2500</v>
      </c>
      <c r="U287" s="67">
        <v>2500</v>
      </c>
      <c r="V287" s="67">
        <v>13000</v>
      </c>
      <c r="W287" s="67">
        <v>11000</v>
      </c>
      <c r="X287" s="67">
        <v>2000</v>
      </c>
      <c r="Y287" s="67">
        <v>2000</v>
      </c>
      <c r="Z287" s="67">
        <v>0</v>
      </c>
      <c r="AA287" s="67">
        <v>0</v>
      </c>
      <c r="AB287" s="67">
        <v>0</v>
      </c>
      <c r="AC287" s="67">
        <v>0</v>
      </c>
      <c r="AD287" s="67">
        <v>0</v>
      </c>
      <c r="AE287" s="67">
        <v>0</v>
      </c>
      <c r="AF287" s="104">
        <v>0</v>
      </c>
      <c r="AG287" s="67">
        <v>0</v>
      </c>
      <c r="AH287" s="67">
        <v>65000</v>
      </c>
      <c r="AI287" s="67">
        <v>60000</v>
      </c>
      <c r="AJ287" s="67">
        <v>50000</v>
      </c>
      <c r="AK287" s="67">
        <v>50000</v>
      </c>
      <c r="AL287" s="67">
        <v>92000</v>
      </c>
      <c r="AM287" s="67">
        <v>92000</v>
      </c>
      <c r="AN287" s="67">
        <v>0</v>
      </c>
      <c r="AO287" s="67">
        <v>0</v>
      </c>
      <c r="AP287" s="67">
        <v>0</v>
      </c>
      <c r="AQ287" s="67">
        <v>0</v>
      </c>
      <c r="AR287" s="67">
        <v>13000</v>
      </c>
      <c r="AS287" s="67">
        <v>11000</v>
      </c>
      <c r="AT287" s="67">
        <v>40000</v>
      </c>
      <c r="AU287" s="67">
        <v>60000</v>
      </c>
      <c r="AV287" s="67">
        <v>22000</v>
      </c>
      <c r="AW287" s="67">
        <v>23000</v>
      </c>
      <c r="AX287" s="67">
        <v>0</v>
      </c>
      <c r="AY287" s="67">
        <v>0</v>
      </c>
      <c r="AZ287" s="67">
        <v>0</v>
      </c>
      <c r="BA287" s="67">
        <v>0</v>
      </c>
      <c r="BB287" s="67">
        <v>0</v>
      </c>
      <c r="BC287" s="67">
        <v>0</v>
      </c>
      <c r="BD287" s="67">
        <v>0</v>
      </c>
      <c r="BE287" s="67">
        <v>0</v>
      </c>
      <c r="BF287" s="67">
        <v>11000</v>
      </c>
      <c r="BG287" s="67">
        <v>9000</v>
      </c>
      <c r="BH287" s="67">
        <v>0</v>
      </c>
      <c r="BI287" s="67">
        <v>0</v>
      </c>
      <c r="BJ287" s="67">
        <v>0</v>
      </c>
      <c r="BK287" s="67">
        <v>0</v>
      </c>
      <c r="BL287" s="67">
        <v>0</v>
      </c>
      <c r="BM287" s="67">
        <v>0</v>
      </c>
      <c r="BN287" s="67">
        <v>21000</v>
      </c>
      <c r="BO287" s="67">
        <v>24000</v>
      </c>
      <c r="BP287" s="67">
        <v>0</v>
      </c>
      <c r="BQ287" s="67">
        <v>0</v>
      </c>
      <c r="BR287" s="67">
        <v>0</v>
      </c>
      <c r="BS287" s="67">
        <v>0</v>
      </c>
      <c r="BT287" s="67">
        <v>0</v>
      </c>
      <c r="BU287" s="67">
        <v>0</v>
      </c>
      <c r="BV287" s="67">
        <v>0</v>
      </c>
      <c r="BW287" s="67">
        <v>0</v>
      </c>
      <c r="BX287" s="67">
        <v>0</v>
      </c>
      <c r="BY287" s="67">
        <v>0</v>
      </c>
      <c r="BZ287" s="67">
        <v>510</v>
      </c>
      <c r="CA287" s="67">
        <v>490</v>
      </c>
      <c r="CB287" s="67">
        <v>0</v>
      </c>
      <c r="CC287" s="67">
        <v>0</v>
      </c>
    </row>
    <row r="288" spans="1:81" s="38" customFormat="1" ht="31.5">
      <c r="A288" s="18">
        <v>283</v>
      </c>
      <c r="B288" s="7" t="s">
        <v>1028</v>
      </c>
      <c r="C288" s="45">
        <v>805</v>
      </c>
      <c r="D288" s="44" t="s">
        <v>606</v>
      </c>
      <c r="E288" s="44" t="s">
        <v>607</v>
      </c>
      <c r="F288" s="779" t="s">
        <v>106</v>
      </c>
      <c r="G288" s="779" t="s">
        <v>608</v>
      </c>
      <c r="H288" s="792">
        <v>4</v>
      </c>
      <c r="I288" s="779" t="s">
        <v>145</v>
      </c>
      <c r="J288" s="9">
        <f t="shared" si="26"/>
        <v>1450</v>
      </c>
      <c r="K288" s="43">
        <v>6550</v>
      </c>
      <c r="L288" s="9">
        <f t="shared" si="23"/>
        <v>1450</v>
      </c>
      <c r="M288" s="9">
        <f t="shared" si="24"/>
        <v>94975</v>
      </c>
      <c r="N288" s="9">
        <f t="shared" si="25"/>
        <v>9497500</v>
      </c>
      <c r="O288" s="245">
        <v>0</v>
      </c>
      <c r="P288" s="242" t="s">
        <v>2252</v>
      </c>
      <c r="Q288" s="242"/>
      <c r="R288" s="67">
        <v>0</v>
      </c>
      <c r="S288" s="67">
        <v>0</v>
      </c>
      <c r="T288" s="67">
        <v>0</v>
      </c>
      <c r="U288" s="67">
        <v>0</v>
      </c>
      <c r="V288" s="67">
        <v>0</v>
      </c>
      <c r="W288" s="67">
        <v>0</v>
      </c>
      <c r="X288" s="67">
        <v>0</v>
      </c>
      <c r="Y288" s="67">
        <v>0</v>
      </c>
      <c r="Z288" s="67">
        <v>0</v>
      </c>
      <c r="AA288" s="67">
        <v>0</v>
      </c>
      <c r="AB288" s="67">
        <v>0</v>
      </c>
      <c r="AC288" s="67">
        <v>0</v>
      </c>
      <c r="AD288" s="67">
        <v>0</v>
      </c>
      <c r="AE288" s="67">
        <v>0</v>
      </c>
      <c r="AF288" s="104">
        <v>0</v>
      </c>
      <c r="AG288" s="67">
        <v>0</v>
      </c>
      <c r="AH288" s="67">
        <v>0</v>
      </c>
      <c r="AI288" s="67">
        <v>0</v>
      </c>
      <c r="AJ288" s="67">
        <v>150</v>
      </c>
      <c r="AK288" s="67">
        <v>150</v>
      </c>
      <c r="AL288" s="67">
        <v>0</v>
      </c>
      <c r="AM288" s="67">
        <v>0</v>
      </c>
      <c r="AN288" s="67">
        <v>0</v>
      </c>
      <c r="AO288" s="67">
        <v>0</v>
      </c>
      <c r="AP288" s="67">
        <v>0</v>
      </c>
      <c r="AQ288" s="67">
        <v>0</v>
      </c>
      <c r="AR288" s="67">
        <v>0</v>
      </c>
      <c r="AS288" s="67">
        <v>0</v>
      </c>
      <c r="AT288" s="67">
        <v>0</v>
      </c>
      <c r="AU288" s="67">
        <v>0</v>
      </c>
      <c r="AV288" s="67">
        <v>440</v>
      </c>
      <c r="AW288" s="67">
        <v>460</v>
      </c>
      <c r="AX288" s="67">
        <v>0</v>
      </c>
      <c r="AY288" s="67">
        <v>0</v>
      </c>
      <c r="AZ288" s="67">
        <v>0</v>
      </c>
      <c r="BA288" s="67">
        <v>0</v>
      </c>
      <c r="BB288" s="67">
        <v>0</v>
      </c>
      <c r="BC288" s="67">
        <v>0</v>
      </c>
      <c r="BD288" s="67">
        <v>0</v>
      </c>
      <c r="BE288" s="67">
        <v>0</v>
      </c>
      <c r="BF288" s="67">
        <v>0</v>
      </c>
      <c r="BG288" s="67">
        <v>0</v>
      </c>
      <c r="BH288" s="67">
        <v>0</v>
      </c>
      <c r="BI288" s="67">
        <v>0</v>
      </c>
      <c r="BJ288" s="67">
        <v>0</v>
      </c>
      <c r="BK288" s="67">
        <v>0</v>
      </c>
      <c r="BL288" s="67">
        <v>0</v>
      </c>
      <c r="BM288" s="67">
        <v>0</v>
      </c>
      <c r="BN288" s="67">
        <v>130</v>
      </c>
      <c r="BO288" s="67">
        <v>120</v>
      </c>
      <c r="BP288" s="67">
        <v>0</v>
      </c>
      <c r="BQ288" s="67">
        <v>0</v>
      </c>
      <c r="BR288" s="67">
        <v>0</v>
      </c>
      <c r="BS288" s="67">
        <v>0</v>
      </c>
      <c r="BT288" s="67">
        <v>0</v>
      </c>
      <c r="BU288" s="67">
        <v>0</v>
      </c>
      <c r="BV288" s="67">
        <v>0</v>
      </c>
      <c r="BW288" s="67">
        <v>0</v>
      </c>
      <c r="BX288" s="67">
        <v>0</v>
      </c>
      <c r="BY288" s="67">
        <v>0</v>
      </c>
      <c r="BZ288" s="67">
        <v>0</v>
      </c>
      <c r="CA288" s="67">
        <v>0</v>
      </c>
      <c r="CB288" s="67">
        <v>0</v>
      </c>
      <c r="CC288" s="67">
        <v>0</v>
      </c>
    </row>
    <row r="289" spans="1:81" s="38" customFormat="1" ht="31.5">
      <c r="A289" s="18">
        <v>284</v>
      </c>
      <c r="B289" s="7" t="s">
        <v>1029</v>
      </c>
      <c r="C289" s="45">
        <v>817</v>
      </c>
      <c r="D289" s="42" t="s">
        <v>134</v>
      </c>
      <c r="E289" s="44" t="s">
        <v>280</v>
      </c>
      <c r="F289" s="779" t="s">
        <v>331</v>
      </c>
      <c r="G289" s="779" t="s">
        <v>191</v>
      </c>
      <c r="H289" s="792">
        <v>4</v>
      </c>
      <c r="I289" s="779" t="s">
        <v>114</v>
      </c>
      <c r="J289" s="9">
        <f t="shared" si="26"/>
        <v>310900</v>
      </c>
      <c r="K289" s="43">
        <v>730</v>
      </c>
      <c r="L289" s="9">
        <f t="shared" si="23"/>
        <v>310900</v>
      </c>
      <c r="M289" s="9">
        <f t="shared" si="24"/>
        <v>2269570</v>
      </c>
      <c r="N289" s="9">
        <f t="shared" si="25"/>
        <v>226957000</v>
      </c>
      <c r="O289" s="245">
        <v>735</v>
      </c>
      <c r="P289" s="788" t="s">
        <v>2149</v>
      </c>
      <c r="Q289" s="242"/>
      <c r="R289" s="67">
        <v>11000</v>
      </c>
      <c r="S289" s="67">
        <v>9000</v>
      </c>
      <c r="T289" s="67">
        <v>0</v>
      </c>
      <c r="U289" s="67">
        <v>0</v>
      </c>
      <c r="V289" s="67">
        <v>13000</v>
      </c>
      <c r="W289" s="67">
        <v>11000</v>
      </c>
      <c r="X289" s="67">
        <v>0</v>
      </c>
      <c r="Y289" s="67">
        <v>0</v>
      </c>
      <c r="Z289" s="67">
        <v>0</v>
      </c>
      <c r="AA289" s="67">
        <v>0</v>
      </c>
      <c r="AB289" s="67">
        <v>0</v>
      </c>
      <c r="AC289" s="67">
        <v>0</v>
      </c>
      <c r="AD289" s="67">
        <v>0</v>
      </c>
      <c r="AE289" s="67">
        <v>0</v>
      </c>
      <c r="AF289" s="104">
        <v>900</v>
      </c>
      <c r="AG289" s="67">
        <v>800</v>
      </c>
      <c r="AH289" s="67">
        <v>34000</v>
      </c>
      <c r="AI289" s="67">
        <v>36000</v>
      </c>
      <c r="AJ289" s="67">
        <v>40000</v>
      </c>
      <c r="AK289" s="67">
        <v>40000</v>
      </c>
      <c r="AL289" s="67">
        <v>0</v>
      </c>
      <c r="AM289" s="67">
        <v>0</v>
      </c>
      <c r="AN289" s="67">
        <v>10000</v>
      </c>
      <c r="AO289" s="67">
        <v>10000</v>
      </c>
      <c r="AP289" s="67">
        <v>26000</v>
      </c>
      <c r="AQ289" s="67">
        <v>24000</v>
      </c>
      <c r="AR289" s="67">
        <v>0</v>
      </c>
      <c r="AS289" s="67">
        <v>0</v>
      </c>
      <c r="AT289" s="67">
        <v>0</v>
      </c>
      <c r="AU289" s="67">
        <v>0</v>
      </c>
      <c r="AV289" s="67">
        <v>0</v>
      </c>
      <c r="AW289" s="67">
        <v>0</v>
      </c>
      <c r="AX289" s="67">
        <v>0</v>
      </c>
      <c r="AY289" s="67">
        <v>0</v>
      </c>
      <c r="AZ289" s="67">
        <v>0</v>
      </c>
      <c r="BA289" s="67">
        <v>0</v>
      </c>
      <c r="BB289" s="67">
        <v>0</v>
      </c>
      <c r="BC289" s="67">
        <v>0</v>
      </c>
      <c r="BD289" s="67">
        <v>0</v>
      </c>
      <c r="BE289" s="67">
        <v>0</v>
      </c>
      <c r="BF289" s="67">
        <v>22000</v>
      </c>
      <c r="BG289" s="67">
        <v>18000</v>
      </c>
      <c r="BH289" s="67">
        <v>0</v>
      </c>
      <c r="BI289" s="67">
        <v>0</v>
      </c>
      <c r="BJ289" s="67">
        <v>0</v>
      </c>
      <c r="BK289" s="67">
        <v>0</v>
      </c>
      <c r="BL289" s="67">
        <v>0</v>
      </c>
      <c r="BM289" s="67">
        <v>0</v>
      </c>
      <c r="BN289" s="67">
        <v>0</v>
      </c>
      <c r="BO289" s="67">
        <v>0</v>
      </c>
      <c r="BP289" s="67">
        <v>0</v>
      </c>
      <c r="BQ289" s="67">
        <v>0</v>
      </c>
      <c r="BR289" s="67">
        <v>0</v>
      </c>
      <c r="BS289" s="67">
        <v>0</v>
      </c>
      <c r="BT289" s="67">
        <v>650</v>
      </c>
      <c r="BU289" s="67">
        <v>550</v>
      </c>
      <c r="BV289" s="67">
        <v>0</v>
      </c>
      <c r="BW289" s="67">
        <v>0</v>
      </c>
      <c r="BX289" s="67">
        <v>0</v>
      </c>
      <c r="BY289" s="67">
        <v>0</v>
      </c>
      <c r="BZ289" s="67">
        <v>2000</v>
      </c>
      <c r="CA289" s="67">
        <v>2000</v>
      </c>
      <c r="CB289" s="67">
        <v>0</v>
      </c>
      <c r="CC289" s="67">
        <v>0</v>
      </c>
    </row>
    <row r="290" spans="1:81" s="38" customFormat="1" ht="31.5">
      <c r="A290" s="18">
        <v>285</v>
      </c>
      <c r="B290" s="7" t="s">
        <v>1030</v>
      </c>
      <c r="C290" s="45">
        <v>826</v>
      </c>
      <c r="D290" s="42" t="s">
        <v>609</v>
      </c>
      <c r="E290" s="44" t="s">
        <v>108</v>
      </c>
      <c r="F290" s="779" t="s">
        <v>332</v>
      </c>
      <c r="G290" s="779" t="s">
        <v>192</v>
      </c>
      <c r="H290" s="792">
        <v>4</v>
      </c>
      <c r="I290" s="779" t="s">
        <v>8</v>
      </c>
      <c r="J290" s="9">
        <f t="shared" si="26"/>
        <v>3442</v>
      </c>
      <c r="K290" s="43">
        <v>16800</v>
      </c>
      <c r="L290" s="9">
        <f t="shared" si="23"/>
        <v>3442</v>
      </c>
      <c r="M290" s="9">
        <f t="shared" si="24"/>
        <v>578256</v>
      </c>
      <c r="N290" s="9">
        <f t="shared" si="25"/>
        <v>57825600</v>
      </c>
      <c r="O290" s="245">
        <v>18480</v>
      </c>
      <c r="P290" s="788" t="s">
        <v>2149</v>
      </c>
      <c r="Q290" s="242"/>
      <c r="R290" s="67">
        <v>1633</v>
      </c>
      <c r="S290" s="67">
        <v>1384</v>
      </c>
      <c r="T290" s="67">
        <v>0</v>
      </c>
      <c r="U290" s="67">
        <v>0</v>
      </c>
      <c r="V290" s="67">
        <v>0</v>
      </c>
      <c r="W290" s="67">
        <v>0</v>
      </c>
      <c r="X290" s="67">
        <v>0</v>
      </c>
      <c r="Y290" s="67">
        <v>0</v>
      </c>
      <c r="Z290" s="67">
        <v>0</v>
      </c>
      <c r="AA290" s="67">
        <v>0</v>
      </c>
      <c r="AB290" s="67">
        <v>0</v>
      </c>
      <c r="AC290" s="67">
        <v>0</v>
      </c>
      <c r="AD290" s="67">
        <v>0</v>
      </c>
      <c r="AE290" s="67">
        <v>0</v>
      </c>
      <c r="AF290" s="104">
        <v>0</v>
      </c>
      <c r="AG290" s="67">
        <v>0</v>
      </c>
      <c r="AH290" s="67">
        <v>0</v>
      </c>
      <c r="AI290" s="67">
        <v>0</v>
      </c>
      <c r="AJ290" s="67">
        <v>15</v>
      </c>
      <c r="AK290" s="67">
        <v>10</v>
      </c>
      <c r="AL290" s="67">
        <v>150</v>
      </c>
      <c r="AM290" s="67">
        <v>150</v>
      </c>
      <c r="AN290" s="67">
        <v>0</v>
      </c>
      <c r="AO290" s="67">
        <v>0</v>
      </c>
      <c r="AP290" s="67">
        <v>0</v>
      </c>
      <c r="AQ290" s="67">
        <v>0</v>
      </c>
      <c r="AR290" s="67">
        <v>0</v>
      </c>
      <c r="AS290" s="67">
        <v>0</v>
      </c>
      <c r="AT290" s="67">
        <v>0</v>
      </c>
      <c r="AU290" s="67">
        <v>0</v>
      </c>
      <c r="AV290" s="67">
        <v>0</v>
      </c>
      <c r="AW290" s="67">
        <v>0</v>
      </c>
      <c r="AX290" s="67">
        <v>0</v>
      </c>
      <c r="AY290" s="67">
        <v>0</v>
      </c>
      <c r="AZ290" s="67">
        <v>0</v>
      </c>
      <c r="BA290" s="67">
        <v>0</v>
      </c>
      <c r="BB290" s="67">
        <v>0</v>
      </c>
      <c r="BC290" s="67">
        <v>0</v>
      </c>
      <c r="BD290" s="67">
        <v>0</v>
      </c>
      <c r="BE290" s="67">
        <v>0</v>
      </c>
      <c r="BF290" s="67">
        <v>50</v>
      </c>
      <c r="BG290" s="67">
        <v>50</v>
      </c>
      <c r="BH290" s="67">
        <v>0</v>
      </c>
      <c r="BI290" s="67">
        <v>0</v>
      </c>
      <c r="BJ290" s="67">
        <v>0</v>
      </c>
      <c r="BK290" s="67">
        <v>0</v>
      </c>
      <c r="BL290" s="67">
        <v>0</v>
      </c>
      <c r="BM290" s="67">
        <v>0</v>
      </c>
      <c r="BN290" s="67">
        <v>0</v>
      </c>
      <c r="BO290" s="67">
        <v>0</v>
      </c>
      <c r="BP290" s="67">
        <v>0</v>
      </c>
      <c r="BQ290" s="67">
        <v>0</v>
      </c>
      <c r="BR290" s="67">
        <v>0</v>
      </c>
      <c r="BS290" s="67">
        <v>0</v>
      </c>
      <c r="BT290" s="67">
        <v>0</v>
      </c>
      <c r="BU290" s="67">
        <v>0</v>
      </c>
      <c r="BV290" s="67">
        <v>0</v>
      </c>
      <c r="BW290" s="67">
        <v>0</v>
      </c>
      <c r="BX290" s="67">
        <v>0</v>
      </c>
      <c r="BY290" s="67">
        <v>0</v>
      </c>
      <c r="BZ290" s="67">
        <v>0</v>
      </c>
      <c r="CA290" s="67">
        <v>0</v>
      </c>
      <c r="CB290" s="67">
        <v>0</v>
      </c>
      <c r="CC290" s="67">
        <v>0</v>
      </c>
    </row>
    <row r="291" spans="1:81" s="38" customFormat="1" ht="31.5">
      <c r="A291" s="18">
        <v>286</v>
      </c>
      <c r="B291" s="7" t="s">
        <v>1031</v>
      </c>
      <c r="C291" s="45">
        <v>840</v>
      </c>
      <c r="D291" s="44" t="s">
        <v>178</v>
      </c>
      <c r="E291" s="44" t="s">
        <v>610</v>
      </c>
      <c r="F291" s="779" t="s">
        <v>331</v>
      </c>
      <c r="G291" s="779" t="s">
        <v>137</v>
      </c>
      <c r="H291" s="792">
        <v>4</v>
      </c>
      <c r="I291" s="779" t="s">
        <v>114</v>
      </c>
      <c r="J291" s="9">
        <f t="shared" si="26"/>
        <v>26800</v>
      </c>
      <c r="K291" s="43">
        <v>2600</v>
      </c>
      <c r="L291" s="9">
        <f t="shared" ref="L291:L354" si="27">SUM(R291:CC291)</f>
        <v>26800</v>
      </c>
      <c r="M291" s="9">
        <f t="shared" ref="M291:M354" si="28">N291*0.01</f>
        <v>696800</v>
      </c>
      <c r="N291" s="9">
        <f t="shared" ref="N291:N354" si="29">K291*L291</f>
        <v>69680000</v>
      </c>
      <c r="O291" s="245"/>
      <c r="P291" s="788" t="s">
        <v>2274</v>
      </c>
      <c r="Q291" s="242"/>
      <c r="R291" s="67">
        <v>0</v>
      </c>
      <c r="S291" s="67">
        <v>0</v>
      </c>
      <c r="T291" s="67">
        <v>0</v>
      </c>
      <c r="U291" s="67">
        <v>0</v>
      </c>
      <c r="V291" s="67">
        <v>2600</v>
      </c>
      <c r="W291" s="67">
        <v>2200</v>
      </c>
      <c r="X291" s="67">
        <v>0</v>
      </c>
      <c r="Y291" s="67">
        <v>0</v>
      </c>
      <c r="Z291" s="67">
        <v>0</v>
      </c>
      <c r="AA291" s="67">
        <v>0</v>
      </c>
      <c r="AB291" s="67">
        <v>0</v>
      </c>
      <c r="AC291" s="67">
        <v>0</v>
      </c>
      <c r="AD291" s="67">
        <v>0</v>
      </c>
      <c r="AE291" s="67">
        <v>0</v>
      </c>
      <c r="AF291" s="104">
        <v>0</v>
      </c>
      <c r="AG291" s="67">
        <v>0</v>
      </c>
      <c r="AH291" s="67">
        <v>0</v>
      </c>
      <c r="AI291" s="67">
        <v>0</v>
      </c>
      <c r="AJ291" s="67">
        <v>0</v>
      </c>
      <c r="AK291" s="67">
        <v>0</v>
      </c>
      <c r="AL291" s="67">
        <v>0</v>
      </c>
      <c r="AM291" s="67">
        <v>0</v>
      </c>
      <c r="AN291" s="67">
        <v>0</v>
      </c>
      <c r="AO291" s="67">
        <v>0</v>
      </c>
      <c r="AP291" s="67">
        <v>0</v>
      </c>
      <c r="AQ291" s="67">
        <v>0</v>
      </c>
      <c r="AR291" s="67">
        <v>0</v>
      </c>
      <c r="AS291" s="67">
        <v>0</v>
      </c>
      <c r="AT291" s="67">
        <v>10000</v>
      </c>
      <c r="AU291" s="67">
        <v>12000</v>
      </c>
      <c r="AV291" s="67">
        <v>0</v>
      </c>
      <c r="AW291" s="67">
        <v>0</v>
      </c>
      <c r="AX291" s="67">
        <v>0</v>
      </c>
      <c r="AY291" s="67">
        <v>0</v>
      </c>
      <c r="AZ291" s="67">
        <v>0</v>
      </c>
      <c r="BA291" s="67">
        <v>0</v>
      </c>
      <c r="BB291" s="67">
        <v>0</v>
      </c>
      <c r="BC291" s="67">
        <v>0</v>
      </c>
      <c r="BD291" s="67">
        <v>0</v>
      </c>
      <c r="BE291" s="67">
        <v>0</v>
      </c>
      <c r="BF291" s="67">
        <v>0</v>
      </c>
      <c r="BG291" s="67">
        <v>0</v>
      </c>
      <c r="BH291" s="67">
        <v>0</v>
      </c>
      <c r="BI291" s="67">
        <v>0</v>
      </c>
      <c r="BJ291" s="67">
        <v>0</v>
      </c>
      <c r="BK291" s="67">
        <v>0</v>
      </c>
      <c r="BL291" s="67">
        <v>0</v>
      </c>
      <c r="BM291" s="67">
        <v>0</v>
      </c>
      <c r="BN291" s="67">
        <v>0</v>
      </c>
      <c r="BO291" s="67">
        <v>0</v>
      </c>
      <c r="BP291" s="67">
        <v>0</v>
      </c>
      <c r="BQ291" s="67">
        <v>0</v>
      </c>
      <c r="BR291" s="67">
        <v>0</v>
      </c>
      <c r="BS291" s="67">
        <v>0</v>
      </c>
      <c r="BT291" s="67">
        <v>0</v>
      </c>
      <c r="BU291" s="67">
        <v>0</v>
      </c>
      <c r="BV291" s="67">
        <v>0</v>
      </c>
      <c r="BW291" s="67">
        <v>0</v>
      </c>
      <c r="BX291" s="67">
        <v>0</v>
      </c>
      <c r="BY291" s="67">
        <v>0</v>
      </c>
      <c r="BZ291" s="67">
        <v>0</v>
      </c>
      <c r="CA291" s="67">
        <v>0</v>
      </c>
      <c r="CB291" s="67">
        <v>0</v>
      </c>
      <c r="CC291" s="67">
        <v>0</v>
      </c>
    </row>
    <row r="292" spans="1:81" s="38" customFormat="1" ht="31.5">
      <c r="A292" s="18">
        <v>287</v>
      </c>
      <c r="B292" s="7" t="s">
        <v>1032</v>
      </c>
      <c r="C292" s="45">
        <v>850</v>
      </c>
      <c r="D292" s="88" t="s">
        <v>454</v>
      </c>
      <c r="E292" s="88" t="s">
        <v>112</v>
      </c>
      <c r="F292" s="779" t="s">
        <v>331</v>
      </c>
      <c r="G292" s="90" t="s">
        <v>611</v>
      </c>
      <c r="H292" s="792">
        <v>4</v>
      </c>
      <c r="I292" s="779" t="s">
        <v>204</v>
      </c>
      <c r="J292" s="9">
        <f t="shared" si="26"/>
        <v>6000</v>
      </c>
      <c r="K292" s="43">
        <v>11500</v>
      </c>
      <c r="L292" s="9">
        <f t="shared" si="27"/>
        <v>6000</v>
      </c>
      <c r="M292" s="9">
        <f t="shared" si="28"/>
        <v>690000</v>
      </c>
      <c r="N292" s="9">
        <f t="shared" si="29"/>
        <v>69000000</v>
      </c>
      <c r="O292" s="245"/>
      <c r="P292" s="788" t="s">
        <v>2275</v>
      </c>
      <c r="Q292" s="242" t="s">
        <v>2262</v>
      </c>
      <c r="R292" s="67">
        <v>0</v>
      </c>
      <c r="S292" s="67">
        <v>0</v>
      </c>
      <c r="T292" s="67">
        <v>0</v>
      </c>
      <c r="U292" s="67">
        <v>0</v>
      </c>
      <c r="V292" s="67">
        <v>3500</v>
      </c>
      <c r="W292" s="67">
        <v>2500</v>
      </c>
      <c r="X292" s="67">
        <v>0</v>
      </c>
      <c r="Y292" s="67">
        <v>0</v>
      </c>
      <c r="Z292" s="67">
        <v>0</v>
      </c>
      <c r="AA292" s="67">
        <v>0</v>
      </c>
      <c r="AB292" s="67">
        <v>0</v>
      </c>
      <c r="AC292" s="67">
        <v>0</v>
      </c>
      <c r="AD292" s="67">
        <v>0</v>
      </c>
      <c r="AE292" s="67">
        <v>0</v>
      </c>
      <c r="AF292" s="104">
        <v>0</v>
      </c>
      <c r="AG292" s="67">
        <v>0</v>
      </c>
      <c r="AH292" s="67">
        <v>0</v>
      </c>
      <c r="AI292" s="67">
        <v>0</v>
      </c>
      <c r="AJ292" s="67">
        <v>0</v>
      </c>
      <c r="AK292" s="67">
        <v>0</v>
      </c>
      <c r="AL292" s="67">
        <v>0</v>
      </c>
      <c r="AM292" s="67">
        <v>0</v>
      </c>
      <c r="AN292" s="67">
        <v>0</v>
      </c>
      <c r="AO292" s="67">
        <v>0</v>
      </c>
      <c r="AP292" s="67">
        <v>0</v>
      </c>
      <c r="AQ292" s="67">
        <v>0</v>
      </c>
      <c r="AR292" s="67">
        <v>0</v>
      </c>
      <c r="AS292" s="67">
        <v>0</v>
      </c>
      <c r="AT292" s="67">
        <v>0</v>
      </c>
      <c r="AU292" s="67">
        <v>0</v>
      </c>
      <c r="AV292" s="67">
        <v>0</v>
      </c>
      <c r="AW292" s="67">
        <v>0</v>
      </c>
      <c r="AX292" s="67">
        <v>0</v>
      </c>
      <c r="AY292" s="67">
        <v>0</v>
      </c>
      <c r="AZ292" s="67">
        <v>0</v>
      </c>
      <c r="BA292" s="67">
        <v>0</v>
      </c>
      <c r="BB292" s="67">
        <v>0</v>
      </c>
      <c r="BC292" s="67">
        <v>0</v>
      </c>
      <c r="BD292" s="67">
        <v>0</v>
      </c>
      <c r="BE292" s="67">
        <v>0</v>
      </c>
      <c r="BF292" s="67">
        <v>0</v>
      </c>
      <c r="BG292" s="67">
        <v>0</v>
      </c>
      <c r="BH292" s="67">
        <v>0</v>
      </c>
      <c r="BI292" s="67">
        <v>0</v>
      </c>
      <c r="BJ292" s="67">
        <v>0</v>
      </c>
      <c r="BK292" s="67">
        <v>0</v>
      </c>
      <c r="BL292" s="67">
        <v>0</v>
      </c>
      <c r="BM292" s="67">
        <v>0</v>
      </c>
      <c r="BN292" s="67">
        <v>0</v>
      </c>
      <c r="BO292" s="67">
        <v>0</v>
      </c>
      <c r="BP292" s="67">
        <v>0</v>
      </c>
      <c r="BQ292" s="67">
        <v>0</v>
      </c>
      <c r="BR292" s="67">
        <v>0</v>
      </c>
      <c r="BS292" s="67">
        <v>0</v>
      </c>
      <c r="BT292" s="67">
        <v>0</v>
      </c>
      <c r="BU292" s="67">
        <v>0</v>
      </c>
      <c r="BV292" s="67">
        <v>0</v>
      </c>
      <c r="BW292" s="67">
        <v>0</v>
      </c>
      <c r="BX292" s="67">
        <v>0</v>
      </c>
      <c r="BY292" s="67">
        <v>0</v>
      </c>
      <c r="BZ292" s="67">
        <v>0</v>
      </c>
      <c r="CA292" s="67">
        <v>0</v>
      </c>
      <c r="CB292" s="67">
        <v>0</v>
      </c>
      <c r="CC292" s="67">
        <v>0</v>
      </c>
    </row>
    <row r="293" spans="1:81" s="38" customFormat="1" ht="31.5">
      <c r="A293" s="18">
        <v>288</v>
      </c>
      <c r="B293" s="7" t="s">
        <v>1033</v>
      </c>
      <c r="C293" s="45">
        <v>857</v>
      </c>
      <c r="D293" s="42" t="s">
        <v>612</v>
      </c>
      <c r="E293" s="44" t="s">
        <v>16</v>
      </c>
      <c r="F293" s="779" t="s">
        <v>331</v>
      </c>
      <c r="G293" s="779" t="s">
        <v>187</v>
      </c>
      <c r="H293" s="792">
        <v>4</v>
      </c>
      <c r="I293" s="779" t="s">
        <v>204</v>
      </c>
      <c r="J293" s="9">
        <f t="shared" si="26"/>
        <v>385300</v>
      </c>
      <c r="K293" s="43">
        <v>283</v>
      </c>
      <c r="L293" s="9">
        <f t="shared" si="27"/>
        <v>385300</v>
      </c>
      <c r="M293" s="9">
        <f t="shared" si="28"/>
        <v>1090399</v>
      </c>
      <c r="N293" s="9">
        <f t="shared" si="29"/>
        <v>109039900</v>
      </c>
      <c r="O293" s="245">
        <v>368</v>
      </c>
      <c r="P293" s="788" t="s">
        <v>2149</v>
      </c>
      <c r="Q293" s="242"/>
      <c r="R293" s="67">
        <v>550</v>
      </c>
      <c r="S293" s="67">
        <v>450</v>
      </c>
      <c r="T293" s="67">
        <v>4200</v>
      </c>
      <c r="U293" s="67">
        <v>3800</v>
      </c>
      <c r="V293" s="67">
        <v>1000</v>
      </c>
      <c r="W293" s="67">
        <v>1000</v>
      </c>
      <c r="X293" s="67">
        <v>0</v>
      </c>
      <c r="Y293" s="67">
        <v>0</v>
      </c>
      <c r="Z293" s="67">
        <v>5500</v>
      </c>
      <c r="AA293" s="67">
        <v>7000</v>
      </c>
      <c r="AB293" s="67">
        <v>0</v>
      </c>
      <c r="AC293" s="67">
        <v>0</v>
      </c>
      <c r="AD293" s="67">
        <v>0</v>
      </c>
      <c r="AE293" s="67">
        <v>0</v>
      </c>
      <c r="AF293" s="104">
        <v>5500</v>
      </c>
      <c r="AG293" s="67">
        <v>5500</v>
      </c>
      <c r="AH293" s="67">
        <v>10000</v>
      </c>
      <c r="AI293" s="67">
        <v>10000</v>
      </c>
      <c r="AJ293" s="67">
        <v>17500</v>
      </c>
      <c r="AK293" s="67">
        <v>17500</v>
      </c>
      <c r="AL293" s="67">
        <v>2500</v>
      </c>
      <c r="AM293" s="67">
        <v>2500</v>
      </c>
      <c r="AN293" s="67">
        <v>0</v>
      </c>
      <c r="AO293" s="67">
        <v>0</v>
      </c>
      <c r="AP293" s="67">
        <v>9000</v>
      </c>
      <c r="AQ293" s="67">
        <v>7000</v>
      </c>
      <c r="AR293" s="67">
        <v>1300</v>
      </c>
      <c r="AS293" s="67">
        <v>1100</v>
      </c>
      <c r="AT293" s="67">
        <v>400</v>
      </c>
      <c r="AU293" s="67">
        <v>600</v>
      </c>
      <c r="AV293" s="67">
        <v>0</v>
      </c>
      <c r="AW293" s="67">
        <v>0</v>
      </c>
      <c r="AX293" s="67">
        <v>8000</v>
      </c>
      <c r="AY293" s="67">
        <v>4000</v>
      </c>
      <c r="AZ293" s="67">
        <v>0</v>
      </c>
      <c r="BA293" s="67">
        <v>0</v>
      </c>
      <c r="BB293" s="67">
        <v>0</v>
      </c>
      <c r="BC293" s="67">
        <v>0</v>
      </c>
      <c r="BD293" s="67">
        <v>0</v>
      </c>
      <c r="BE293" s="67">
        <v>0</v>
      </c>
      <c r="BF293" s="67">
        <v>16500</v>
      </c>
      <c r="BG293" s="67">
        <v>13500</v>
      </c>
      <c r="BH293" s="67">
        <v>1200</v>
      </c>
      <c r="BI293" s="67">
        <v>2000</v>
      </c>
      <c r="BJ293" s="67">
        <v>3500</v>
      </c>
      <c r="BK293" s="67">
        <v>4500</v>
      </c>
      <c r="BL293" s="67">
        <v>0</v>
      </c>
      <c r="BM293" s="67">
        <v>0</v>
      </c>
      <c r="BN293" s="67">
        <v>300</v>
      </c>
      <c r="BO293" s="67">
        <v>400</v>
      </c>
      <c r="BP293" s="67">
        <v>4000</v>
      </c>
      <c r="BQ293" s="67">
        <v>4500</v>
      </c>
      <c r="BR293" s="67">
        <v>102000</v>
      </c>
      <c r="BS293" s="67">
        <v>98000</v>
      </c>
      <c r="BT293" s="67">
        <v>0</v>
      </c>
      <c r="BU293" s="67">
        <v>0</v>
      </c>
      <c r="BV293" s="67">
        <v>0</v>
      </c>
      <c r="BW293" s="67">
        <v>0</v>
      </c>
      <c r="BX293" s="67">
        <v>0</v>
      </c>
      <c r="BY293" s="67">
        <v>0</v>
      </c>
      <c r="BZ293" s="67">
        <v>4000</v>
      </c>
      <c r="CA293" s="67">
        <v>3000</v>
      </c>
      <c r="CB293" s="67">
        <v>1000</v>
      </c>
      <c r="CC293" s="67">
        <v>1000</v>
      </c>
    </row>
    <row r="294" spans="1:81" s="38" customFormat="1" ht="21" customHeight="1">
      <c r="A294" s="18">
        <v>289</v>
      </c>
      <c r="B294" s="7" t="s">
        <v>1034</v>
      </c>
      <c r="C294" s="45">
        <v>894</v>
      </c>
      <c r="D294" s="42" t="s">
        <v>186</v>
      </c>
      <c r="E294" s="44" t="s">
        <v>270</v>
      </c>
      <c r="F294" s="779" t="s">
        <v>334</v>
      </c>
      <c r="G294" s="779" t="s">
        <v>77</v>
      </c>
      <c r="H294" s="792">
        <v>4</v>
      </c>
      <c r="I294" s="779" t="s">
        <v>204</v>
      </c>
      <c r="J294" s="9">
        <f t="shared" si="26"/>
        <v>5000</v>
      </c>
      <c r="K294" s="43">
        <v>10900</v>
      </c>
      <c r="L294" s="9">
        <f t="shared" si="27"/>
        <v>5000</v>
      </c>
      <c r="M294" s="9">
        <f t="shared" si="28"/>
        <v>545000</v>
      </c>
      <c r="N294" s="9">
        <f t="shared" si="29"/>
        <v>54500000</v>
      </c>
      <c r="O294" s="245">
        <v>0</v>
      </c>
      <c r="P294" s="242" t="s">
        <v>2252</v>
      </c>
      <c r="Q294" s="242"/>
      <c r="R294" s="67">
        <v>0</v>
      </c>
      <c r="S294" s="67">
        <v>0</v>
      </c>
      <c r="T294" s="67">
        <v>0</v>
      </c>
      <c r="U294" s="67">
        <v>0</v>
      </c>
      <c r="V294" s="67">
        <v>0</v>
      </c>
      <c r="W294" s="67">
        <v>0</v>
      </c>
      <c r="X294" s="67">
        <v>0</v>
      </c>
      <c r="Y294" s="67">
        <v>0</v>
      </c>
      <c r="Z294" s="67">
        <v>450</v>
      </c>
      <c r="AA294" s="67">
        <v>550</v>
      </c>
      <c r="AB294" s="67">
        <v>0</v>
      </c>
      <c r="AC294" s="67">
        <v>0</v>
      </c>
      <c r="AD294" s="67">
        <v>0</v>
      </c>
      <c r="AE294" s="67">
        <v>0</v>
      </c>
      <c r="AF294" s="104">
        <v>0</v>
      </c>
      <c r="AG294" s="67">
        <v>0</v>
      </c>
      <c r="AH294" s="67">
        <v>0</v>
      </c>
      <c r="AI294" s="67">
        <v>0</v>
      </c>
      <c r="AJ294" s="67">
        <v>0</v>
      </c>
      <c r="AK294" s="67">
        <v>0</v>
      </c>
      <c r="AL294" s="67">
        <v>0</v>
      </c>
      <c r="AM294" s="67">
        <v>0</v>
      </c>
      <c r="AN294" s="67">
        <v>0</v>
      </c>
      <c r="AO294" s="67">
        <v>0</v>
      </c>
      <c r="AP294" s="67">
        <v>2000</v>
      </c>
      <c r="AQ294" s="67">
        <v>2000</v>
      </c>
      <c r="AR294" s="67">
        <v>0</v>
      </c>
      <c r="AS294" s="67">
        <v>0</v>
      </c>
      <c r="AT294" s="67">
        <v>0</v>
      </c>
      <c r="AU294" s="67">
        <v>0</v>
      </c>
      <c r="AV294" s="67">
        <v>0</v>
      </c>
      <c r="AW294" s="67">
        <v>0</v>
      </c>
      <c r="AX294" s="67">
        <v>0</v>
      </c>
      <c r="AY294" s="67">
        <v>0</v>
      </c>
      <c r="AZ294" s="67">
        <v>0</v>
      </c>
      <c r="BA294" s="67">
        <v>0</v>
      </c>
      <c r="BB294" s="67">
        <v>0</v>
      </c>
      <c r="BC294" s="67">
        <v>0</v>
      </c>
      <c r="BD294" s="67">
        <v>0</v>
      </c>
      <c r="BE294" s="67">
        <v>0</v>
      </c>
      <c r="BF294" s="67">
        <v>0</v>
      </c>
      <c r="BG294" s="67">
        <v>0</v>
      </c>
      <c r="BH294" s="67">
        <v>0</v>
      </c>
      <c r="BI294" s="67">
        <v>0</v>
      </c>
      <c r="BJ294" s="67">
        <v>0</v>
      </c>
      <c r="BK294" s="67">
        <v>0</v>
      </c>
      <c r="BL294" s="67">
        <v>0</v>
      </c>
      <c r="BM294" s="67">
        <v>0</v>
      </c>
      <c r="BN294" s="67">
        <v>0</v>
      </c>
      <c r="BO294" s="67">
        <v>0</v>
      </c>
      <c r="BP294" s="67">
        <v>0</v>
      </c>
      <c r="BQ294" s="67">
        <v>0</v>
      </c>
      <c r="BR294" s="67">
        <v>0</v>
      </c>
      <c r="BS294" s="67">
        <v>0</v>
      </c>
      <c r="BT294" s="67">
        <v>0</v>
      </c>
      <c r="BU294" s="67">
        <v>0</v>
      </c>
      <c r="BV294" s="67">
        <v>0</v>
      </c>
      <c r="BW294" s="67">
        <v>0</v>
      </c>
      <c r="BX294" s="67">
        <v>0</v>
      </c>
      <c r="BY294" s="67">
        <v>0</v>
      </c>
      <c r="BZ294" s="67">
        <v>0</v>
      </c>
      <c r="CA294" s="67">
        <v>0</v>
      </c>
      <c r="CB294" s="67">
        <v>0</v>
      </c>
      <c r="CC294" s="67">
        <v>0</v>
      </c>
    </row>
    <row r="295" spans="1:81" s="38" customFormat="1">
      <c r="A295" s="18">
        <v>290</v>
      </c>
      <c r="B295" s="7" t="s">
        <v>1035</v>
      </c>
      <c r="C295" s="45">
        <v>917</v>
      </c>
      <c r="D295" s="52" t="s">
        <v>397</v>
      </c>
      <c r="E295" s="36" t="s">
        <v>61</v>
      </c>
      <c r="F295" s="779" t="s">
        <v>332</v>
      </c>
      <c r="G295" s="11" t="s">
        <v>189</v>
      </c>
      <c r="H295" s="792">
        <v>4</v>
      </c>
      <c r="I295" s="11" t="s">
        <v>190</v>
      </c>
      <c r="J295" s="9">
        <f t="shared" si="26"/>
        <v>4625</v>
      </c>
      <c r="K295" s="43">
        <v>2100</v>
      </c>
      <c r="L295" s="9">
        <f t="shared" si="27"/>
        <v>4625</v>
      </c>
      <c r="M295" s="9">
        <f t="shared" si="28"/>
        <v>97125</v>
      </c>
      <c r="N295" s="9">
        <f t="shared" si="29"/>
        <v>9712500</v>
      </c>
      <c r="O295" s="245">
        <v>0</v>
      </c>
      <c r="P295" s="242" t="s">
        <v>2252</v>
      </c>
      <c r="Q295" s="242"/>
      <c r="R295" s="67">
        <v>0</v>
      </c>
      <c r="S295" s="67">
        <v>0</v>
      </c>
      <c r="T295" s="67">
        <v>800</v>
      </c>
      <c r="U295" s="67">
        <v>700</v>
      </c>
      <c r="V295" s="67">
        <v>650</v>
      </c>
      <c r="W295" s="67">
        <v>550</v>
      </c>
      <c r="X295" s="67">
        <v>0</v>
      </c>
      <c r="Y295" s="67">
        <v>0</v>
      </c>
      <c r="Z295" s="67">
        <v>0</v>
      </c>
      <c r="AA295" s="67">
        <v>0</v>
      </c>
      <c r="AB295" s="67">
        <v>0</v>
      </c>
      <c r="AC295" s="67">
        <v>0</v>
      </c>
      <c r="AD295" s="67">
        <v>0</v>
      </c>
      <c r="AE295" s="67">
        <v>0</v>
      </c>
      <c r="AF295" s="104">
        <v>0</v>
      </c>
      <c r="AG295" s="67">
        <v>0</v>
      </c>
      <c r="AH295" s="67">
        <v>0</v>
      </c>
      <c r="AI295" s="67">
        <v>0</v>
      </c>
      <c r="AJ295" s="67">
        <v>0</v>
      </c>
      <c r="AK295" s="67">
        <v>0</v>
      </c>
      <c r="AL295" s="67">
        <v>0</v>
      </c>
      <c r="AM295" s="67">
        <v>0</v>
      </c>
      <c r="AN295" s="67">
        <v>0</v>
      </c>
      <c r="AO295" s="67">
        <v>0</v>
      </c>
      <c r="AP295" s="67">
        <v>0</v>
      </c>
      <c r="AQ295" s="67">
        <v>0</v>
      </c>
      <c r="AR295" s="67">
        <v>15</v>
      </c>
      <c r="AS295" s="67">
        <v>10</v>
      </c>
      <c r="AT295" s="67">
        <v>400</v>
      </c>
      <c r="AU295" s="67">
        <v>480</v>
      </c>
      <c r="AV295" s="67">
        <v>220</v>
      </c>
      <c r="AW295" s="67">
        <v>200</v>
      </c>
      <c r="AX295" s="67">
        <v>0</v>
      </c>
      <c r="AY295" s="67">
        <v>0</v>
      </c>
      <c r="AZ295" s="67">
        <v>0</v>
      </c>
      <c r="BA295" s="67">
        <v>0</v>
      </c>
      <c r="BB295" s="67">
        <v>0</v>
      </c>
      <c r="BC295" s="67">
        <v>0</v>
      </c>
      <c r="BD295" s="67">
        <v>0</v>
      </c>
      <c r="BE295" s="67">
        <v>0</v>
      </c>
      <c r="BF295" s="67">
        <v>300</v>
      </c>
      <c r="BG295" s="67">
        <v>300</v>
      </c>
      <c r="BH295" s="67">
        <v>0</v>
      </c>
      <c r="BI295" s="67">
        <v>0</v>
      </c>
      <c r="BJ295" s="67">
        <v>0</v>
      </c>
      <c r="BK295" s="67">
        <v>0</v>
      </c>
      <c r="BL295" s="67">
        <v>0</v>
      </c>
      <c r="BM295" s="67">
        <v>0</v>
      </c>
      <c r="BN295" s="67">
        <v>0</v>
      </c>
      <c r="BO295" s="67">
        <v>0</v>
      </c>
      <c r="BP295" s="67">
        <v>0</v>
      </c>
      <c r="BQ295" s="67">
        <v>0</v>
      </c>
      <c r="BR295" s="67">
        <v>0</v>
      </c>
      <c r="BS295" s="67">
        <v>0</v>
      </c>
      <c r="BT295" s="67">
        <v>0</v>
      </c>
      <c r="BU295" s="67">
        <v>0</v>
      </c>
      <c r="BV295" s="67">
        <v>0</v>
      </c>
      <c r="BW295" s="67">
        <v>0</v>
      </c>
      <c r="BX295" s="67">
        <v>0</v>
      </c>
      <c r="BY295" s="67">
        <v>0</v>
      </c>
      <c r="BZ295" s="67">
        <v>0</v>
      </c>
      <c r="CA295" s="67">
        <v>0</v>
      </c>
      <c r="CB295" s="67">
        <v>0</v>
      </c>
      <c r="CC295" s="67">
        <v>0</v>
      </c>
    </row>
    <row r="296" spans="1:81" s="38" customFormat="1" ht="31.5">
      <c r="A296" s="18">
        <v>291</v>
      </c>
      <c r="B296" s="7" t="s">
        <v>1036</v>
      </c>
      <c r="C296" s="45">
        <v>927</v>
      </c>
      <c r="D296" s="49" t="s">
        <v>161</v>
      </c>
      <c r="E296" s="44" t="s">
        <v>613</v>
      </c>
      <c r="F296" s="779" t="s">
        <v>106</v>
      </c>
      <c r="G296" s="779" t="s">
        <v>601</v>
      </c>
      <c r="H296" s="792">
        <v>4</v>
      </c>
      <c r="I296" s="779" t="s">
        <v>145</v>
      </c>
      <c r="J296" s="9">
        <f t="shared" si="26"/>
        <v>3500</v>
      </c>
      <c r="K296" s="43">
        <v>50061</v>
      </c>
      <c r="L296" s="9">
        <f t="shared" si="27"/>
        <v>3500</v>
      </c>
      <c r="M296" s="9">
        <f t="shared" si="28"/>
        <v>1752135</v>
      </c>
      <c r="N296" s="9">
        <f t="shared" si="29"/>
        <v>175213500</v>
      </c>
      <c r="O296" s="245">
        <v>0</v>
      </c>
      <c r="P296" s="242" t="s">
        <v>2252</v>
      </c>
      <c r="Q296" s="242"/>
      <c r="R296" s="67">
        <v>0</v>
      </c>
      <c r="S296" s="67">
        <v>0</v>
      </c>
      <c r="T296" s="67">
        <v>0</v>
      </c>
      <c r="U296" s="67">
        <v>0</v>
      </c>
      <c r="V296" s="67">
        <v>0</v>
      </c>
      <c r="W296" s="67">
        <v>0</v>
      </c>
      <c r="X296" s="67">
        <v>0</v>
      </c>
      <c r="Y296" s="67">
        <v>0</v>
      </c>
      <c r="Z296" s="67">
        <v>1500</v>
      </c>
      <c r="AA296" s="67">
        <v>1500</v>
      </c>
      <c r="AB296" s="67">
        <v>0</v>
      </c>
      <c r="AC296" s="67">
        <v>0</v>
      </c>
      <c r="AD296" s="67">
        <v>0</v>
      </c>
      <c r="AE296" s="67">
        <v>0</v>
      </c>
      <c r="AF296" s="104">
        <v>0</v>
      </c>
      <c r="AG296" s="67">
        <v>0</v>
      </c>
      <c r="AH296" s="67">
        <v>0</v>
      </c>
      <c r="AI296" s="67">
        <v>0</v>
      </c>
      <c r="AJ296" s="67">
        <v>0</v>
      </c>
      <c r="AK296" s="67">
        <v>0</v>
      </c>
      <c r="AL296" s="67">
        <v>0</v>
      </c>
      <c r="AM296" s="67">
        <v>0</v>
      </c>
      <c r="AN296" s="67">
        <v>0</v>
      </c>
      <c r="AO296" s="67">
        <v>0</v>
      </c>
      <c r="AP296" s="67">
        <v>0</v>
      </c>
      <c r="AQ296" s="67">
        <v>0</v>
      </c>
      <c r="AR296" s="67">
        <v>0</v>
      </c>
      <c r="AS296" s="67">
        <v>0</v>
      </c>
      <c r="AT296" s="67">
        <v>0</v>
      </c>
      <c r="AU296" s="67">
        <v>0</v>
      </c>
      <c r="AV296" s="67">
        <v>0</v>
      </c>
      <c r="AW296" s="67">
        <v>0</v>
      </c>
      <c r="AX296" s="67">
        <v>0</v>
      </c>
      <c r="AY296" s="67">
        <v>0</v>
      </c>
      <c r="AZ296" s="67">
        <v>0</v>
      </c>
      <c r="BA296" s="67">
        <v>0</v>
      </c>
      <c r="BB296" s="67">
        <v>0</v>
      </c>
      <c r="BC296" s="67">
        <v>0</v>
      </c>
      <c r="BD296" s="67">
        <v>0</v>
      </c>
      <c r="BE296" s="67">
        <v>0</v>
      </c>
      <c r="BF296" s="67">
        <v>100</v>
      </c>
      <c r="BG296" s="67">
        <v>100</v>
      </c>
      <c r="BH296" s="67">
        <v>0</v>
      </c>
      <c r="BI296" s="67">
        <v>0</v>
      </c>
      <c r="BJ296" s="67">
        <v>0</v>
      </c>
      <c r="BK296" s="67">
        <v>0</v>
      </c>
      <c r="BL296" s="67">
        <v>0</v>
      </c>
      <c r="BM296" s="67">
        <v>0</v>
      </c>
      <c r="BN296" s="67">
        <v>0</v>
      </c>
      <c r="BO296" s="67">
        <v>0</v>
      </c>
      <c r="BP296" s="67">
        <v>0</v>
      </c>
      <c r="BQ296" s="67">
        <v>0</v>
      </c>
      <c r="BR296" s="67">
        <v>0</v>
      </c>
      <c r="BS296" s="67">
        <v>0</v>
      </c>
      <c r="BT296" s="67">
        <v>0</v>
      </c>
      <c r="BU296" s="67">
        <v>0</v>
      </c>
      <c r="BV296" s="67">
        <v>0</v>
      </c>
      <c r="BW296" s="67">
        <v>0</v>
      </c>
      <c r="BX296" s="67">
        <v>0</v>
      </c>
      <c r="BY296" s="67">
        <v>0</v>
      </c>
      <c r="BZ296" s="67">
        <v>160</v>
      </c>
      <c r="CA296" s="67">
        <v>140</v>
      </c>
      <c r="CB296" s="67">
        <v>0</v>
      </c>
      <c r="CC296" s="67">
        <v>0</v>
      </c>
    </row>
    <row r="297" spans="1:81" s="38" customFormat="1" ht="31.5">
      <c r="A297" s="18">
        <v>292</v>
      </c>
      <c r="B297" s="7" t="s">
        <v>1037</v>
      </c>
      <c r="C297" s="45">
        <v>971</v>
      </c>
      <c r="D297" s="42" t="s">
        <v>221</v>
      </c>
      <c r="E297" s="44" t="s">
        <v>269</v>
      </c>
      <c r="F297" s="779" t="s">
        <v>331</v>
      </c>
      <c r="G297" s="779" t="s">
        <v>187</v>
      </c>
      <c r="H297" s="792">
        <v>4</v>
      </c>
      <c r="I297" s="779" t="s">
        <v>204</v>
      </c>
      <c r="J297" s="9">
        <f t="shared" si="26"/>
        <v>65700</v>
      </c>
      <c r="K297" s="43">
        <v>265</v>
      </c>
      <c r="L297" s="9">
        <f t="shared" si="27"/>
        <v>65700</v>
      </c>
      <c r="M297" s="9">
        <f t="shared" si="28"/>
        <v>174105</v>
      </c>
      <c r="N297" s="9">
        <f t="shared" si="29"/>
        <v>17410500</v>
      </c>
      <c r="O297" s="245">
        <v>1500</v>
      </c>
      <c r="P297" s="788" t="s">
        <v>2149</v>
      </c>
      <c r="Q297" s="242"/>
      <c r="R297" s="67">
        <v>0</v>
      </c>
      <c r="S297" s="67">
        <v>0</v>
      </c>
      <c r="T297" s="67">
        <v>0</v>
      </c>
      <c r="U297" s="67">
        <v>0</v>
      </c>
      <c r="V297" s="67">
        <v>0</v>
      </c>
      <c r="W297" s="67">
        <v>0</v>
      </c>
      <c r="X297" s="67">
        <v>0</v>
      </c>
      <c r="Y297" s="67">
        <v>0</v>
      </c>
      <c r="Z297" s="67">
        <v>0</v>
      </c>
      <c r="AA297" s="67">
        <v>0</v>
      </c>
      <c r="AB297" s="67">
        <v>0</v>
      </c>
      <c r="AC297" s="67">
        <v>0</v>
      </c>
      <c r="AD297" s="67">
        <v>0</v>
      </c>
      <c r="AE297" s="67">
        <v>0</v>
      </c>
      <c r="AF297" s="104">
        <v>0</v>
      </c>
      <c r="AG297" s="67">
        <v>0</v>
      </c>
      <c r="AH297" s="67">
        <v>0</v>
      </c>
      <c r="AI297" s="67">
        <v>0</v>
      </c>
      <c r="AJ297" s="67">
        <v>0</v>
      </c>
      <c r="AK297" s="67">
        <v>0</v>
      </c>
      <c r="AL297" s="67">
        <v>6000</v>
      </c>
      <c r="AM297" s="67">
        <v>6000</v>
      </c>
      <c r="AN297" s="67">
        <v>0</v>
      </c>
      <c r="AO297" s="67">
        <v>0</v>
      </c>
      <c r="AP297" s="67">
        <v>0</v>
      </c>
      <c r="AQ297" s="67">
        <v>0</v>
      </c>
      <c r="AR297" s="67">
        <v>13000</v>
      </c>
      <c r="AS297" s="67">
        <v>11000</v>
      </c>
      <c r="AT297" s="67">
        <v>0</v>
      </c>
      <c r="AU297" s="67">
        <v>0</v>
      </c>
      <c r="AV297" s="67">
        <v>11000</v>
      </c>
      <c r="AW297" s="67">
        <v>11000</v>
      </c>
      <c r="AX297" s="67">
        <v>0</v>
      </c>
      <c r="AY297" s="67">
        <v>0</v>
      </c>
      <c r="AZ297" s="67">
        <v>0</v>
      </c>
      <c r="BA297" s="67">
        <v>0</v>
      </c>
      <c r="BB297" s="67">
        <v>0</v>
      </c>
      <c r="BC297" s="67">
        <v>0</v>
      </c>
      <c r="BD297" s="67">
        <v>0</v>
      </c>
      <c r="BE297" s="67">
        <v>0</v>
      </c>
      <c r="BF297" s="67">
        <v>0</v>
      </c>
      <c r="BG297" s="67">
        <v>0</v>
      </c>
      <c r="BH297" s="67">
        <v>0</v>
      </c>
      <c r="BI297" s="67">
        <v>0</v>
      </c>
      <c r="BJ297" s="67">
        <v>0</v>
      </c>
      <c r="BK297" s="67">
        <v>0</v>
      </c>
      <c r="BL297" s="67">
        <v>0</v>
      </c>
      <c r="BM297" s="67">
        <v>0</v>
      </c>
      <c r="BN297" s="67">
        <v>3400</v>
      </c>
      <c r="BO297" s="67">
        <v>3800</v>
      </c>
      <c r="BP297" s="67">
        <v>0</v>
      </c>
      <c r="BQ297" s="67">
        <v>0</v>
      </c>
      <c r="BR297" s="67">
        <v>0</v>
      </c>
      <c r="BS297" s="67">
        <v>0</v>
      </c>
      <c r="BT297" s="67">
        <v>0</v>
      </c>
      <c r="BU297" s="67">
        <v>0</v>
      </c>
      <c r="BV297" s="67">
        <v>0</v>
      </c>
      <c r="BW297" s="67">
        <v>0</v>
      </c>
      <c r="BX297" s="67">
        <v>0</v>
      </c>
      <c r="BY297" s="67">
        <v>0</v>
      </c>
      <c r="BZ297" s="67">
        <v>270</v>
      </c>
      <c r="CA297" s="67">
        <v>230</v>
      </c>
      <c r="CB297" s="67">
        <v>0</v>
      </c>
      <c r="CC297" s="67">
        <v>0</v>
      </c>
    </row>
    <row r="298" spans="1:81" s="38" customFormat="1" ht="31.5">
      <c r="A298" s="18">
        <v>293</v>
      </c>
      <c r="B298" s="7" t="s">
        <v>1038</v>
      </c>
      <c r="C298" s="45">
        <v>1056</v>
      </c>
      <c r="D298" s="44" t="s">
        <v>147</v>
      </c>
      <c r="E298" s="44" t="s">
        <v>76</v>
      </c>
      <c r="F298" s="779" t="s">
        <v>331</v>
      </c>
      <c r="G298" s="779" t="s">
        <v>284</v>
      </c>
      <c r="H298" s="792">
        <v>4</v>
      </c>
      <c r="I298" s="779" t="s">
        <v>204</v>
      </c>
      <c r="J298" s="9">
        <f t="shared" si="26"/>
        <v>29100</v>
      </c>
      <c r="K298" s="43">
        <v>3900</v>
      </c>
      <c r="L298" s="9">
        <f t="shared" si="27"/>
        <v>29100</v>
      </c>
      <c r="M298" s="9">
        <f t="shared" si="28"/>
        <v>1134900</v>
      </c>
      <c r="N298" s="9">
        <f t="shared" si="29"/>
        <v>113490000</v>
      </c>
      <c r="O298" s="245">
        <v>4500</v>
      </c>
      <c r="P298" s="788" t="s">
        <v>2149</v>
      </c>
      <c r="Q298" s="242"/>
      <c r="R298" s="67">
        <v>0</v>
      </c>
      <c r="S298" s="67">
        <v>0</v>
      </c>
      <c r="T298" s="67">
        <v>0</v>
      </c>
      <c r="U298" s="67">
        <v>0</v>
      </c>
      <c r="V298" s="67">
        <v>0</v>
      </c>
      <c r="W298" s="67">
        <v>0</v>
      </c>
      <c r="X298" s="67">
        <v>0</v>
      </c>
      <c r="Y298" s="67">
        <v>0</v>
      </c>
      <c r="Z298" s="67">
        <v>0</v>
      </c>
      <c r="AA298" s="67">
        <v>0</v>
      </c>
      <c r="AB298" s="67">
        <v>0</v>
      </c>
      <c r="AC298" s="67">
        <v>0</v>
      </c>
      <c r="AD298" s="67">
        <v>0</v>
      </c>
      <c r="AE298" s="67">
        <v>0</v>
      </c>
      <c r="AF298" s="104">
        <v>0</v>
      </c>
      <c r="AG298" s="67">
        <v>0</v>
      </c>
      <c r="AH298" s="67">
        <v>0</v>
      </c>
      <c r="AI298" s="67">
        <v>0</v>
      </c>
      <c r="AJ298" s="67">
        <v>0</v>
      </c>
      <c r="AK298" s="67">
        <v>0</v>
      </c>
      <c r="AL298" s="67">
        <v>0</v>
      </c>
      <c r="AM298" s="67">
        <v>0</v>
      </c>
      <c r="AN298" s="67">
        <v>0</v>
      </c>
      <c r="AO298" s="67">
        <v>0</v>
      </c>
      <c r="AP298" s="67">
        <v>0</v>
      </c>
      <c r="AQ298" s="67">
        <v>0</v>
      </c>
      <c r="AR298" s="67">
        <v>0</v>
      </c>
      <c r="AS298" s="67">
        <v>0</v>
      </c>
      <c r="AT298" s="67">
        <v>0</v>
      </c>
      <c r="AU298" s="67">
        <v>0</v>
      </c>
      <c r="AV298" s="67">
        <v>3000</v>
      </c>
      <c r="AW298" s="67">
        <v>3000</v>
      </c>
      <c r="AX298" s="67">
        <v>0</v>
      </c>
      <c r="AY298" s="67">
        <v>0</v>
      </c>
      <c r="AZ298" s="67">
        <v>0</v>
      </c>
      <c r="BA298" s="67">
        <v>0</v>
      </c>
      <c r="BB298" s="67">
        <v>0</v>
      </c>
      <c r="BC298" s="67">
        <v>0</v>
      </c>
      <c r="BD298" s="67">
        <v>0</v>
      </c>
      <c r="BE298" s="67">
        <v>0</v>
      </c>
      <c r="BF298" s="67">
        <v>6500</v>
      </c>
      <c r="BG298" s="67">
        <v>5500</v>
      </c>
      <c r="BH298" s="67">
        <v>0</v>
      </c>
      <c r="BI298" s="67">
        <v>0</v>
      </c>
      <c r="BJ298" s="67">
        <v>0</v>
      </c>
      <c r="BK298" s="67">
        <v>0</v>
      </c>
      <c r="BL298" s="67">
        <v>0</v>
      </c>
      <c r="BM298" s="67">
        <v>0</v>
      </c>
      <c r="BN298" s="67">
        <v>5100</v>
      </c>
      <c r="BO298" s="67">
        <v>6000</v>
      </c>
      <c r="BP298" s="67">
        <v>0</v>
      </c>
      <c r="BQ298" s="67">
        <v>0</v>
      </c>
      <c r="BR298" s="67">
        <v>0</v>
      </c>
      <c r="BS298" s="67">
        <v>0</v>
      </c>
      <c r="BT298" s="67">
        <v>0</v>
      </c>
      <c r="BU298" s="67">
        <v>0</v>
      </c>
      <c r="BV298" s="67">
        <v>0</v>
      </c>
      <c r="BW298" s="67">
        <v>0</v>
      </c>
      <c r="BX298" s="67">
        <v>0</v>
      </c>
      <c r="BY298" s="67">
        <v>0</v>
      </c>
      <c r="BZ298" s="67">
        <v>0</v>
      </c>
      <c r="CA298" s="67">
        <v>0</v>
      </c>
      <c r="CB298" s="67">
        <v>0</v>
      </c>
      <c r="CC298" s="67">
        <v>0</v>
      </c>
    </row>
    <row r="299" spans="1:81" s="38" customFormat="1">
      <c r="A299" s="18">
        <v>294</v>
      </c>
      <c r="B299" s="7" t="s">
        <v>1039</v>
      </c>
      <c r="C299" s="45">
        <v>1078</v>
      </c>
      <c r="D299" s="42" t="s">
        <v>122</v>
      </c>
      <c r="E299" s="44" t="s">
        <v>267</v>
      </c>
      <c r="F299" s="779" t="s">
        <v>331</v>
      </c>
      <c r="G299" s="779" t="s">
        <v>143</v>
      </c>
      <c r="H299" s="792">
        <v>4</v>
      </c>
      <c r="I299" s="779" t="s">
        <v>204</v>
      </c>
      <c r="J299" s="9">
        <f t="shared" si="26"/>
        <v>663000</v>
      </c>
      <c r="K299" s="43">
        <v>389</v>
      </c>
      <c r="L299" s="9">
        <f t="shared" si="27"/>
        <v>663000</v>
      </c>
      <c r="M299" s="9">
        <f t="shared" si="28"/>
        <v>2579070</v>
      </c>
      <c r="N299" s="9">
        <f t="shared" si="29"/>
        <v>257907000</v>
      </c>
      <c r="O299" s="245">
        <v>0</v>
      </c>
      <c r="P299" s="242" t="s">
        <v>2252</v>
      </c>
      <c r="Q299" s="242"/>
      <c r="R299" s="67">
        <v>0</v>
      </c>
      <c r="S299" s="67">
        <v>0</v>
      </c>
      <c r="T299" s="67">
        <v>0</v>
      </c>
      <c r="U299" s="67">
        <v>0</v>
      </c>
      <c r="V299" s="67">
        <v>0</v>
      </c>
      <c r="W299" s="67">
        <v>0</v>
      </c>
      <c r="X299" s="67">
        <v>0</v>
      </c>
      <c r="Y299" s="67">
        <v>0</v>
      </c>
      <c r="Z299" s="67">
        <v>0</v>
      </c>
      <c r="AA299" s="67">
        <v>0</v>
      </c>
      <c r="AB299" s="67">
        <v>0</v>
      </c>
      <c r="AC299" s="67">
        <v>0</v>
      </c>
      <c r="AD299" s="67">
        <v>1500</v>
      </c>
      <c r="AE299" s="67">
        <v>1500</v>
      </c>
      <c r="AF299" s="104">
        <v>0</v>
      </c>
      <c r="AG299" s="67">
        <v>0</v>
      </c>
      <c r="AH299" s="67">
        <v>0</v>
      </c>
      <c r="AI299" s="67">
        <v>0</v>
      </c>
      <c r="AJ299" s="67">
        <v>75000</v>
      </c>
      <c r="AK299" s="67">
        <v>75000</v>
      </c>
      <c r="AL299" s="67">
        <v>5000</v>
      </c>
      <c r="AM299" s="67">
        <v>5000</v>
      </c>
      <c r="AN299" s="67">
        <v>0</v>
      </c>
      <c r="AO299" s="67">
        <v>0</v>
      </c>
      <c r="AP299" s="67">
        <v>0</v>
      </c>
      <c r="AQ299" s="67">
        <v>0</v>
      </c>
      <c r="AR299" s="67">
        <v>0</v>
      </c>
      <c r="AS299" s="67">
        <v>0</v>
      </c>
      <c r="AT299" s="67">
        <v>200000</v>
      </c>
      <c r="AU299" s="67">
        <v>300000</v>
      </c>
      <c r="AV299" s="67">
        <v>0</v>
      </c>
      <c r="AW299" s="67">
        <v>0</v>
      </c>
      <c r="AX299" s="67">
        <v>0</v>
      </c>
      <c r="AY299" s="67">
        <v>0</v>
      </c>
      <c r="AZ299" s="67">
        <v>0</v>
      </c>
      <c r="BA299" s="67">
        <v>0</v>
      </c>
      <c r="BB299" s="67">
        <v>0</v>
      </c>
      <c r="BC299" s="67">
        <v>0</v>
      </c>
      <c r="BD299" s="67">
        <v>0</v>
      </c>
      <c r="BE299" s="67">
        <v>0</v>
      </c>
      <c r="BF299" s="67">
        <v>0</v>
      </c>
      <c r="BG299" s="67">
        <v>0</v>
      </c>
      <c r="BH299" s="67">
        <v>0</v>
      </c>
      <c r="BI299" s="67">
        <v>0</v>
      </c>
      <c r="BJ299" s="67">
        <v>0</v>
      </c>
      <c r="BK299" s="67">
        <v>0</v>
      </c>
      <c r="BL299" s="67">
        <v>0</v>
      </c>
      <c r="BM299" s="67">
        <v>0</v>
      </c>
      <c r="BN299" s="67">
        <v>0</v>
      </c>
      <c r="BO299" s="67">
        <v>0</v>
      </c>
      <c r="BP299" s="67">
        <v>0</v>
      </c>
      <c r="BQ299" s="67">
        <v>0</v>
      </c>
      <c r="BR299" s="67">
        <v>0</v>
      </c>
      <c r="BS299" s="67">
        <v>0</v>
      </c>
      <c r="BT299" s="67">
        <v>0</v>
      </c>
      <c r="BU299" s="67">
        <v>0</v>
      </c>
      <c r="BV299" s="67">
        <v>0</v>
      </c>
      <c r="BW299" s="67">
        <v>0</v>
      </c>
      <c r="BX299" s="67">
        <v>0</v>
      </c>
      <c r="BY299" s="67">
        <v>0</v>
      </c>
      <c r="BZ299" s="67">
        <v>0</v>
      </c>
      <c r="CA299" s="67">
        <v>0</v>
      </c>
      <c r="CB299" s="67">
        <v>0</v>
      </c>
      <c r="CC299" s="67">
        <v>0</v>
      </c>
    </row>
    <row r="300" spans="1:81" s="38" customFormat="1" ht="31.5">
      <c r="A300" s="18">
        <v>295</v>
      </c>
      <c r="B300" s="7" t="s">
        <v>1040</v>
      </c>
      <c r="C300" s="45">
        <v>1097</v>
      </c>
      <c r="D300" s="36" t="s">
        <v>388</v>
      </c>
      <c r="E300" s="44" t="s">
        <v>111</v>
      </c>
      <c r="F300" s="779" t="s">
        <v>331</v>
      </c>
      <c r="G300" s="779" t="s">
        <v>187</v>
      </c>
      <c r="H300" s="792">
        <v>4</v>
      </c>
      <c r="I300" s="779" t="s">
        <v>204</v>
      </c>
      <c r="J300" s="9">
        <f t="shared" si="26"/>
        <v>1268500</v>
      </c>
      <c r="K300" s="43">
        <v>259</v>
      </c>
      <c r="L300" s="9">
        <f t="shared" si="27"/>
        <v>1268500</v>
      </c>
      <c r="M300" s="9">
        <f t="shared" si="28"/>
        <v>3285415</v>
      </c>
      <c r="N300" s="9">
        <f t="shared" si="29"/>
        <v>328541500</v>
      </c>
      <c r="O300" s="245"/>
      <c r="P300" s="788" t="s">
        <v>2269</v>
      </c>
      <c r="Q300" s="242"/>
      <c r="R300" s="67">
        <v>0</v>
      </c>
      <c r="S300" s="67">
        <v>0</v>
      </c>
      <c r="T300" s="67">
        <v>81200</v>
      </c>
      <c r="U300" s="67">
        <v>68800</v>
      </c>
      <c r="V300" s="67">
        <v>6500</v>
      </c>
      <c r="W300" s="67">
        <v>5500</v>
      </c>
      <c r="X300" s="67">
        <v>50000</v>
      </c>
      <c r="Y300" s="67">
        <v>50000</v>
      </c>
      <c r="Z300" s="67">
        <v>0</v>
      </c>
      <c r="AA300" s="67">
        <v>0</v>
      </c>
      <c r="AB300" s="67">
        <v>0</v>
      </c>
      <c r="AC300" s="67">
        <v>0</v>
      </c>
      <c r="AD300" s="67">
        <v>0</v>
      </c>
      <c r="AE300" s="67">
        <v>0</v>
      </c>
      <c r="AF300" s="104">
        <v>0</v>
      </c>
      <c r="AG300" s="67">
        <v>0</v>
      </c>
      <c r="AH300" s="67">
        <v>54000</v>
      </c>
      <c r="AI300" s="67">
        <v>60000</v>
      </c>
      <c r="AJ300" s="67">
        <v>300000</v>
      </c>
      <c r="AK300" s="67">
        <v>300000</v>
      </c>
      <c r="AL300" s="67">
        <v>0</v>
      </c>
      <c r="AM300" s="67">
        <v>0</v>
      </c>
      <c r="AN300" s="67">
        <v>0</v>
      </c>
      <c r="AO300" s="67">
        <v>0</v>
      </c>
      <c r="AP300" s="67">
        <v>0</v>
      </c>
      <c r="AQ300" s="67">
        <v>0</v>
      </c>
      <c r="AR300" s="67">
        <v>0</v>
      </c>
      <c r="AS300" s="67">
        <v>0</v>
      </c>
      <c r="AT300" s="67">
        <v>8000</v>
      </c>
      <c r="AU300" s="67">
        <v>12000</v>
      </c>
      <c r="AV300" s="67">
        <v>63000</v>
      </c>
      <c r="AW300" s="67">
        <v>67000</v>
      </c>
      <c r="AX300" s="67">
        <v>0</v>
      </c>
      <c r="AY300" s="67">
        <v>0</v>
      </c>
      <c r="AZ300" s="67">
        <v>0</v>
      </c>
      <c r="BA300" s="67">
        <v>0</v>
      </c>
      <c r="BB300" s="67">
        <v>0</v>
      </c>
      <c r="BC300" s="67">
        <v>0</v>
      </c>
      <c r="BD300" s="67">
        <v>0</v>
      </c>
      <c r="BE300" s="67">
        <v>0</v>
      </c>
      <c r="BF300" s="67">
        <v>65000</v>
      </c>
      <c r="BG300" s="67">
        <v>55000</v>
      </c>
      <c r="BH300" s="67">
        <v>0</v>
      </c>
      <c r="BI300" s="67">
        <v>0</v>
      </c>
      <c r="BJ300" s="67">
        <v>0</v>
      </c>
      <c r="BK300" s="67">
        <v>0</v>
      </c>
      <c r="BL300" s="67">
        <v>0</v>
      </c>
      <c r="BM300" s="67">
        <v>0</v>
      </c>
      <c r="BN300" s="67">
        <v>0</v>
      </c>
      <c r="BO300" s="67">
        <v>0</v>
      </c>
      <c r="BP300" s="67">
        <v>0</v>
      </c>
      <c r="BQ300" s="67">
        <v>0</v>
      </c>
      <c r="BR300" s="67">
        <v>0</v>
      </c>
      <c r="BS300" s="67">
        <v>0</v>
      </c>
      <c r="BT300" s="67">
        <v>7000</v>
      </c>
      <c r="BU300" s="67">
        <v>5500</v>
      </c>
      <c r="BV300" s="67">
        <v>0</v>
      </c>
      <c r="BW300" s="67">
        <v>0</v>
      </c>
      <c r="BX300" s="67">
        <v>0</v>
      </c>
      <c r="BY300" s="67">
        <v>0</v>
      </c>
      <c r="BZ300" s="67">
        <v>5100</v>
      </c>
      <c r="CA300" s="67">
        <v>4900</v>
      </c>
      <c r="CB300" s="67">
        <v>0</v>
      </c>
      <c r="CC300" s="67">
        <v>0</v>
      </c>
    </row>
    <row r="301" spans="1:81" s="38" customFormat="1">
      <c r="A301" s="18">
        <v>296</v>
      </c>
      <c r="B301" s="7" t="s">
        <v>1041</v>
      </c>
      <c r="C301" s="45">
        <v>1111</v>
      </c>
      <c r="D301" s="91" t="s">
        <v>616</v>
      </c>
      <c r="E301" s="44" t="s">
        <v>617</v>
      </c>
      <c r="F301" s="779" t="s">
        <v>332</v>
      </c>
      <c r="G301" s="779" t="s">
        <v>192</v>
      </c>
      <c r="H301" s="792">
        <v>4</v>
      </c>
      <c r="I301" s="779" t="s">
        <v>6</v>
      </c>
      <c r="J301" s="9">
        <f t="shared" si="26"/>
        <v>23040</v>
      </c>
      <c r="K301" s="43">
        <v>10500</v>
      </c>
      <c r="L301" s="9">
        <f t="shared" si="27"/>
        <v>23040</v>
      </c>
      <c r="M301" s="9">
        <f t="shared" si="28"/>
        <v>2419200</v>
      </c>
      <c r="N301" s="9">
        <f t="shared" si="29"/>
        <v>241920000</v>
      </c>
      <c r="O301" s="245">
        <v>0</v>
      </c>
      <c r="P301" s="242" t="s">
        <v>2252</v>
      </c>
      <c r="Q301" s="242"/>
      <c r="R301" s="67">
        <v>40</v>
      </c>
      <c r="S301" s="67">
        <v>40</v>
      </c>
      <c r="T301" s="67">
        <v>1000</v>
      </c>
      <c r="U301" s="67">
        <v>1000</v>
      </c>
      <c r="V301" s="67">
        <v>520</v>
      </c>
      <c r="W301" s="67">
        <v>440</v>
      </c>
      <c r="X301" s="67">
        <v>0</v>
      </c>
      <c r="Y301" s="67">
        <v>0</v>
      </c>
      <c r="Z301" s="67">
        <v>0</v>
      </c>
      <c r="AA301" s="67">
        <v>0</v>
      </c>
      <c r="AB301" s="67">
        <v>0</v>
      </c>
      <c r="AC301" s="67">
        <v>0</v>
      </c>
      <c r="AD301" s="67">
        <v>0</v>
      </c>
      <c r="AE301" s="67">
        <v>0</v>
      </c>
      <c r="AF301" s="104">
        <v>0</v>
      </c>
      <c r="AG301" s="67">
        <v>0</v>
      </c>
      <c r="AH301" s="67">
        <v>0</v>
      </c>
      <c r="AI301" s="67">
        <v>0</v>
      </c>
      <c r="AJ301" s="67">
        <v>10000</v>
      </c>
      <c r="AK301" s="67">
        <v>10000</v>
      </c>
      <c r="AL301" s="67">
        <v>0</v>
      </c>
      <c r="AM301" s="67">
        <v>0</v>
      </c>
      <c r="AN301" s="67">
        <v>0</v>
      </c>
      <c r="AO301" s="67">
        <v>0</v>
      </c>
      <c r="AP301" s="67">
        <v>0</v>
      </c>
      <c r="AQ301" s="67">
        <v>0</v>
      </c>
      <c r="AR301" s="67">
        <v>0</v>
      </c>
      <c r="AS301" s="67">
        <v>0</v>
      </c>
      <c r="AT301" s="67">
        <v>0</v>
      </c>
      <c r="AU301" s="67">
        <v>0</v>
      </c>
      <c r="AV301" s="67">
        <v>0</v>
      </c>
      <c r="AW301" s="67">
        <v>0</v>
      </c>
      <c r="AX301" s="67">
        <v>0</v>
      </c>
      <c r="AY301" s="67">
        <v>0</v>
      </c>
      <c r="AZ301" s="67">
        <v>0</v>
      </c>
      <c r="BA301" s="67">
        <v>0</v>
      </c>
      <c r="BB301" s="67">
        <v>0</v>
      </c>
      <c r="BC301" s="67">
        <v>0</v>
      </c>
      <c r="BD301" s="67">
        <v>0</v>
      </c>
      <c r="BE301" s="67">
        <v>0</v>
      </c>
      <c r="BF301" s="67">
        <v>0</v>
      </c>
      <c r="BG301" s="67">
        <v>0</v>
      </c>
      <c r="BH301" s="67">
        <v>0</v>
      </c>
      <c r="BI301" s="67">
        <v>0</v>
      </c>
      <c r="BJ301" s="67">
        <v>0</v>
      </c>
      <c r="BK301" s="67">
        <v>0</v>
      </c>
      <c r="BL301" s="67">
        <v>0</v>
      </c>
      <c r="BM301" s="67">
        <v>0</v>
      </c>
      <c r="BN301" s="67">
        <v>0</v>
      </c>
      <c r="BO301" s="67">
        <v>0</v>
      </c>
      <c r="BP301" s="67">
        <v>0</v>
      </c>
      <c r="BQ301" s="67">
        <v>0</v>
      </c>
      <c r="BR301" s="67">
        <v>0</v>
      </c>
      <c r="BS301" s="67">
        <v>0</v>
      </c>
      <c r="BT301" s="67">
        <v>0</v>
      </c>
      <c r="BU301" s="67">
        <v>0</v>
      </c>
      <c r="BV301" s="67">
        <v>0</v>
      </c>
      <c r="BW301" s="67">
        <v>0</v>
      </c>
      <c r="BX301" s="67">
        <v>0</v>
      </c>
      <c r="BY301" s="67">
        <v>0</v>
      </c>
      <c r="BZ301" s="67">
        <v>0</v>
      </c>
      <c r="CA301" s="67">
        <v>0</v>
      </c>
      <c r="CB301" s="67">
        <v>0</v>
      </c>
      <c r="CC301" s="67">
        <v>0</v>
      </c>
    </row>
    <row r="302" spans="1:81" s="38" customFormat="1" ht="31.5">
      <c r="A302" s="18">
        <v>297</v>
      </c>
      <c r="B302" s="7" t="s">
        <v>1042</v>
      </c>
      <c r="C302" s="45">
        <v>1116</v>
      </c>
      <c r="D302" s="83" t="s">
        <v>618</v>
      </c>
      <c r="E302" s="44" t="s">
        <v>619</v>
      </c>
      <c r="F302" s="779" t="s">
        <v>106</v>
      </c>
      <c r="G302" s="779" t="s">
        <v>26</v>
      </c>
      <c r="H302" s="792">
        <v>4</v>
      </c>
      <c r="I302" s="779" t="s">
        <v>190</v>
      </c>
      <c r="J302" s="9">
        <f t="shared" si="26"/>
        <v>22580</v>
      </c>
      <c r="K302" s="43">
        <v>2207</v>
      </c>
      <c r="L302" s="9">
        <f t="shared" si="27"/>
        <v>22580</v>
      </c>
      <c r="M302" s="9">
        <f t="shared" si="28"/>
        <v>498340.60000000003</v>
      </c>
      <c r="N302" s="9">
        <f t="shared" si="29"/>
        <v>49834060</v>
      </c>
      <c r="O302" s="245">
        <v>0</v>
      </c>
      <c r="P302" s="242" t="s">
        <v>2252</v>
      </c>
      <c r="Q302" s="242"/>
      <c r="R302" s="67">
        <v>3500</v>
      </c>
      <c r="S302" s="67">
        <v>2500</v>
      </c>
      <c r="T302" s="67">
        <v>2600</v>
      </c>
      <c r="U302" s="67">
        <v>2400</v>
      </c>
      <c r="V302" s="67">
        <v>0</v>
      </c>
      <c r="W302" s="67">
        <v>0</v>
      </c>
      <c r="X302" s="67">
        <v>0</v>
      </c>
      <c r="Y302" s="67">
        <v>0</v>
      </c>
      <c r="Z302" s="67">
        <v>0</v>
      </c>
      <c r="AA302" s="67">
        <v>0</v>
      </c>
      <c r="AB302" s="67">
        <v>0</v>
      </c>
      <c r="AC302" s="67">
        <v>0</v>
      </c>
      <c r="AD302" s="67">
        <v>60</v>
      </c>
      <c r="AE302" s="67">
        <v>40</v>
      </c>
      <c r="AF302" s="104">
        <v>0</v>
      </c>
      <c r="AG302" s="67">
        <v>0</v>
      </c>
      <c r="AH302" s="67">
        <v>0</v>
      </c>
      <c r="AI302" s="67">
        <v>0</v>
      </c>
      <c r="AJ302" s="67">
        <v>0</v>
      </c>
      <c r="AK302" s="67">
        <v>0</v>
      </c>
      <c r="AL302" s="67">
        <v>0</v>
      </c>
      <c r="AM302" s="67">
        <v>0</v>
      </c>
      <c r="AN302" s="67">
        <v>0</v>
      </c>
      <c r="AO302" s="67">
        <v>0</v>
      </c>
      <c r="AP302" s="67">
        <v>260</v>
      </c>
      <c r="AQ302" s="67">
        <v>220</v>
      </c>
      <c r="AR302" s="67">
        <v>0</v>
      </c>
      <c r="AS302" s="67">
        <v>0</v>
      </c>
      <c r="AT302" s="67">
        <v>0</v>
      </c>
      <c r="AU302" s="67">
        <v>0</v>
      </c>
      <c r="AV302" s="67">
        <v>4400</v>
      </c>
      <c r="AW302" s="67">
        <v>4600</v>
      </c>
      <c r="AX302" s="67">
        <v>0</v>
      </c>
      <c r="AY302" s="67">
        <v>0</v>
      </c>
      <c r="AZ302" s="67">
        <v>0</v>
      </c>
      <c r="BA302" s="67">
        <v>0</v>
      </c>
      <c r="BB302" s="67">
        <v>0</v>
      </c>
      <c r="BC302" s="67">
        <v>0</v>
      </c>
      <c r="BD302" s="67">
        <v>0</v>
      </c>
      <c r="BE302" s="67">
        <v>0</v>
      </c>
      <c r="BF302" s="67">
        <v>0</v>
      </c>
      <c r="BG302" s="67">
        <v>0</v>
      </c>
      <c r="BH302" s="67">
        <v>0</v>
      </c>
      <c r="BI302" s="67">
        <v>0</v>
      </c>
      <c r="BJ302" s="67">
        <v>0</v>
      </c>
      <c r="BK302" s="67">
        <v>0</v>
      </c>
      <c r="BL302" s="67">
        <v>0</v>
      </c>
      <c r="BM302" s="67">
        <v>0</v>
      </c>
      <c r="BN302" s="67">
        <v>0</v>
      </c>
      <c r="BO302" s="67">
        <v>0</v>
      </c>
      <c r="BP302" s="67">
        <v>0</v>
      </c>
      <c r="BQ302" s="67">
        <v>0</v>
      </c>
      <c r="BR302" s="67">
        <v>0</v>
      </c>
      <c r="BS302" s="67">
        <v>0</v>
      </c>
      <c r="BT302" s="67">
        <v>0</v>
      </c>
      <c r="BU302" s="67">
        <v>0</v>
      </c>
      <c r="BV302" s="67">
        <v>0</v>
      </c>
      <c r="BW302" s="67">
        <v>0</v>
      </c>
      <c r="BX302" s="67">
        <v>0</v>
      </c>
      <c r="BY302" s="67">
        <v>0</v>
      </c>
      <c r="BZ302" s="67">
        <v>1000</v>
      </c>
      <c r="CA302" s="67">
        <v>1000</v>
      </c>
      <c r="CB302" s="67">
        <v>0</v>
      </c>
      <c r="CC302" s="67">
        <v>0</v>
      </c>
    </row>
    <row r="303" spans="1:81" s="38" customFormat="1" ht="31.5">
      <c r="A303" s="18">
        <v>298</v>
      </c>
      <c r="B303" s="7" t="s">
        <v>1043</v>
      </c>
      <c r="C303" s="45">
        <v>1123</v>
      </c>
      <c r="D303" s="42" t="s">
        <v>118</v>
      </c>
      <c r="E303" s="44" t="s">
        <v>7</v>
      </c>
      <c r="F303" s="779" t="s">
        <v>331</v>
      </c>
      <c r="G303" s="779" t="s">
        <v>187</v>
      </c>
      <c r="H303" s="792">
        <v>4</v>
      </c>
      <c r="I303" s="779" t="s">
        <v>204</v>
      </c>
      <c r="J303" s="9">
        <f t="shared" si="26"/>
        <v>94700</v>
      </c>
      <c r="K303" s="43">
        <v>800</v>
      </c>
      <c r="L303" s="9">
        <f t="shared" si="27"/>
        <v>94700</v>
      </c>
      <c r="M303" s="9">
        <f t="shared" si="28"/>
        <v>757600</v>
      </c>
      <c r="N303" s="9">
        <f t="shared" si="29"/>
        <v>75760000</v>
      </c>
      <c r="O303" s="245">
        <v>0</v>
      </c>
      <c r="P303" s="242" t="s">
        <v>2252</v>
      </c>
      <c r="Q303" s="242"/>
      <c r="R303" s="67">
        <v>0</v>
      </c>
      <c r="S303" s="67">
        <v>0</v>
      </c>
      <c r="T303" s="67">
        <v>0</v>
      </c>
      <c r="U303" s="67">
        <v>0</v>
      </c>
      <c r="V303" s="67">
        <v>0</v>
      </c>
      <c r="W303" s="67">
        <v>0</v>
      </c>
      <c r="X303" s="67">
        <v>0</v>
      </c>
      <c r="Y303" s="67">
        <v>0</v>
      </c>
      <c r="Z303" s="67">
        <v>0</v>
      </c>
      <c r="AA303" s="67">
        <v>0</v>
      </c>
      <c r="AB303" s="67">
        <v>0</v>
      </c>
      <c r="AC303" s="67">
        <v>0</v>
      </c>
      <c r="AD303" s="67">
        <v>0</v>
      </c>
      <c r="AE303" s="67">
        <v>0</v>
      </c>
      <c r="AF303" s="104">
        <v>1600</v>
      </c>
      <c r="AG303" s="67">
        <v>1900</v>
      </c>
      <c r="AH303" s="67">
        <v>0</v>
      </c>
      <c r="AI303" s="67">
        <v>0</v>
      </c>
      <c r="AJ303" s="67">
        <v>0</v>
      </c>
      <c r="AK303" s="67">
        <v>0</v>
      </c>
      <c r="AL303" s="67">
        <v>0</v>
      </c>
      <c r="AM303" s="67">
        <v>0</v>
      </c>
      <c r="AN303" s="67">
        <v>0</v>
      </c>
      <c r="AO303" s="67">
        <v>0</v>
      </c>
      <c r="AP303" s="67">
        <v>0</v>
      </c>
      <c r="AQ303" s="67">
        <v>0</v>
      </c>
      <c r="AR303" s="67">
        <v>0</v>
      </c>
      <c r="AS303" s="67">
        <v>0</v>
      </c>
      <c r="AT303" s="67">
        <v>0</v>
      </c>
      <c r="AU303" s="67">
        <v>0</v>
      </c>
      <c r="AV303" s="67">
        <v>3300</v>
      </c>
      <c r="AW303" s="67">
        <v>3700</v>
      </c>
      <c r="AX303" s="67">
        <v>0</v>
      </c>
      <c r="AY303" s="67">
        <v>0</v>
      </c>
      <c r="AZ303" s="67">
        <v>0</v>
      </c>
      <c r="BA303" s="67">
        <v>0</v>
      </c>
      <c r="BB303" s="67">
        <v>0</v>
      </c>
      <c r="BC303" s="67">
        <v>0</v>
      </c>
      <c r="BD303" s="67">
        <v>0</v>
      </c>
      <c r="BE303" s="67">
        <v>0</v>
      </c>
      <c r="BF303" s="67">
        <v>43000</v>
      </c>
      <c r="BG303" s="67">
        <v>37000</v>
      </c>
      <c r="BH303" s="67">
        <v>0</v>
      </c>
      <c r="BI303" s="67">
        <v>0</v>
      </c>
      <c r="BJ303" s="67">
        <v>0</v>
      </c>
      <c r="BK303" s="67">
        <v>0</v>
      </c>
      <c r="BL303" s="67">
        <v>0</v>
      </c>
      <c r="BM303" s="67">
        <v>0</v>
      </c>
      <c r="BN303" s="67">
        <v>0</v>
      </c>
      <c r="BO303" s="67">
        <v>0</v>
      </c>
      <c r="BP303" s="67">
        <v>0</v>
      </c>
      <c r="BQ303" s="67">
        <v>0</v>
      </c>
      <c r="BR303" s="67">
        <v>0</v>
      </c>
      <c r="BS303" s="67">
        <v>0</v>
      </c>
      <c r="BT303" s="67">
        <v>0</v>
      </c>
      <c r="BU303" s="67">
        <v>0</v>
      </c>
      <c r="BV303" s="67">
        <v>0</v>
      </c>
      <c r="BW303" s="67">
        <v>0</v>
      </c>
      <c r="BX303" s="67">
        <v>2000</v>
      </c>
      <c r="BY303" s="67">
        <v>1800</v>
      </c>
      <c r="BZ303" s="67">
        <v>170</v>
      </c>
      <c r="CA303" s="67">
        <v>230</v>
      </c>
      <c r="CB303" s="67">
        <v>0</v>
      </c>
      <c r="CC303" s="67">
        <v>0</v>
      </c>
    </row>
    <row r="304" spans="1:81" s="38" customFormat="1" ht="31.5">
      <c r="A304" s="18">
        <v>299</v>
      </c>
      <c r="B304" s="7" t="s">
        <v>1044</v>
      </c>
      <c r="C304" s="45">
        <v>1126</v>
      </c>
      <c r="D304" s="42" t="s">
        <v>118</v>
      </c>
      <c r="E304" s="44" t="s">
        <v>24</v>
      </c>
      <c r="F304" s="779" t="s">
        <v>331</v>
      </c>
      <c r="G304" s="779" t="s">
        <v>187</v>
      </c>
      <c r="H304" s="792">
        <v>4</v>
      </c>
      <c r="I304" s="779" t="s">
        <v>204</v>
      </c>
      <c r="J304" s="9">
        <f t="shared" si="26"/>
        <v>752500</v>
      </c>
      <c r="K304" s="43">
        <v>1320</v>
      </c>
      <c r="L304" s="9">
        <f t="shared" si="27"/>
        <v>752500</v>
      </c>
      <c r="M304" s="9">
        <f t="shared" si="28"/>
        <v>9933000</v>
      </c>
      <c r="N304" s="9">
        <f t="shared" si="29"/>
        <v>993300000</v>
      </c>
      <c r="O304" s="245">
        <v>0</v>
      </c>
      <c r="P304" s="242" t="s">
        <v>2252</v>
      </c>
      <c r="Q304" s="242"/>
      <c r="R304" s="67">
        <v>0</v>
      </c>
      <c r="S304" s="67">
        <v>0</v>
      </c>
      <c r="T304" s="67">
        <v>0</v>
      </c>
      <c r="U304" s="67">
        <v>0</v>
      </c>
      <c r="V304" s="67">
        <v>76000</v>
      </c>
      <c r="W304" s="67">
        <v>64000</v>
      </c>
      <c r="X304" s="67">
        <v>30000</v>
      </c>
      <c r="Y304" s="67">
        <v>30000</v>
      </c>
      <c r="Z304" s="67">
        <v>0</v>
      </c>
      <c r="AA304" s="67">
        <v>0</v>
      </c>
      <c r="AB304" s="67">
        <v>0</v>
      </c>
      <c r="AC304" s="67">
        <v>0</v>
      </c>
      <c r="AD304" s="67">
        <v>0</v>
      </c>
      <c r="AE304" s="67">
        <v>0</v>
      </c>
      <c r="AF304" s="104">
        <v>0</v>
      </c>
      <c r="AG304" s="67">
        <v>0</v>
      </c>
      <c r="AH304" s="67">
        <v>0</v>
      </c>
      <c r="AI304" s="67">
        <v>0</v>
      </c>
      <c r="AJ304" s="67">
        <v>75000</v>
      </c>
      <c r="AK304" s="67">
        <v>75000</v>
      </c>
      <c r="AL304" s="67">
        <v>150000</v>
      </c>
      <c r="AM304" s="67">
        <v>150000</v>
      </c>
      <c r="AN304" s="67">
        <v>0</v>
      </c>
      <c r="AO304" s="67">
        <v>0</v>
      </c>
      <c r="AP304" s="67">
        <v>13000</v>
      </c>
      <c r="AQ304" s="67">
        <v>11000</v>
      </c>
      <c r="AR304" s="67">
        <v>0</v>
      </c>
      <c r="AS304" s="67">
        <v>0</v>
      </c>
      <c r="AT304" s="67">
        <v>0</v>
      </c>
      <c r="AU304" s="67">
        <v>0</v>
      </c>
      <c r="AV304" s="67">
        <v>2500</v>
      </c>
      <c r="AW304" s="67">
        <v>2500</v>
      </c>
      <c r="AX304" s="67">
        <v>0</v>
      </c>
      <c r="AY304" s="67">
        <v>0</v>
      </c>
      <c r="AZ304" s="67">
        <v>0</v>
      </c>
      <c r="BA304" s="67">
        <v>0</v>
      </c>
      <c r="BB304" s="67">
        <v>0</v>
      </c>
      <c r="BC304" s="67">
        <v>0</v>
      </c>
      <c r="BD304" s="67">
        <v>0</v>
      </c>
      <c r="BE304" s="67">
        <v>0</v>
      </c>
      <c r="BF304" s="67">
        <v>16500</v>
      </c>
      <c r="BG304" s="67">
        <v>13500</v>
      </c>
      <c r="BH304" s="67">
        <v>0</v>
      </c>
      <c r="BI304" s="67">
        <v>0</v>
      </c>
      <c r="BJ304" s="67">
        <v>0</v>
      </c>
      <c r="BK304" s="67">
        <v>0</v>
      </c>
      <c r="BL304" s="67">
        <v>0</v>
      </c>
      <c r="BM304" s="67">
        <v>0</v>
      </c>
      <c r="BN304" s="67">
        <v>21000</v>
      </c>
      <c r="BO304" s="67">
        <v>22000</v>
      </c>
      <c r="BP304" s="67">
        <v>0</v>
      </c>
      <c r="BQ304" s="67">
        <v>0</v>
      </c>
      <c r="BR304" s="67">
        <v>0</v>
      </c>
      <c r="BS304" s="67">
        <v>0</v>
      </c>
      <c r="BT304" s="67">
        <v>0</v>
      </c>
      <c r="BU304" s="67">
        <v>0</v>
      </c>
      <c r="BV304" s="67">
        <v>0</v>
      </c>
      <c r="BW304" s="67">
        <v>0</v>
      </c>
      <c r="BX304" s="67">
        <v>0</v>
      </c>
      <c r="BY304" s="67">
        <v>0</v>
      </c>
      <c r="BZ304" s="67">
        <v>270</v>
      </c>
      <c r="CA304" s="67">
        <v>230</v>
      </c>
      <c r="CB304" s="67">
        <v>0</v>
      </c>
      <c r="CC304" s="67">
        <v>0</v>
      </c>
    </row>
    <row r="305" spans="1:81" s="38" customFormat="1" ht="31.5">
      <c r="A305" s="18">
        <v>300</v>
      </c>
      <c r="B305" s="7" t="s">
        <v>1045</v>
      </c>
      <c r="C305" s="45">
        <v>1135</v>
      </c>
      <c r="D305" s="42" t="s">
        <v>620</v>
      </c>
      <c r="E305" s="44" t="s">
        <v>42</v>
      </c>
      <c r="F305" s="779" t="s">
        <v>587</v>
      </c>
      <c r="G305" s="779" t="s">
        <v>194</v>
      </c>
      <c r="H305" s="792">
        <v>4</v>
      </c>
      <c r="I305" s="779" t="s">
        <v>279</v>
      </c>
      <c r="J305" s="9">
        <f t="shared" si="26"/>
        <v>4680</v>
      </c>
      <c r="K305" s="43">
        <v>7320</v>
      </c>
      <c r="L305" s="9">
        <f t="shared" si="27"/>
        <v>4680</v>
      </c>
      <c r="M305" s="9">
        <f t="shared" si="28"/>
        <v>342576</v>
      </c>
      <c r="N305" s="9">
        <f t="shared" si="29"/>
        <v>34257600</v>
      </c>
      <c r="O305" s="245">
        <v>0</v>
      </c>
      <c r="P305" s="242" t="s">
        <v>2252</v>
      </c>
      <c r="Q305" s="242"/>
      <c r="R305" s="67">
        <v>0</v>
      </c>
      <c r="S305" s="67">
        <v>0</v>
      </c>
      <c r="T305" s="67">
        <v>0</v>
      </c>
      <c r="U305" s="67">
        <v>0</v>
      </c>
      <c r="V305" s="67">
        <v>50</v>
      </c>
      <c r="W305" s="67">
        <v>50</v>
      </c>
      <c r="X305" s="67">
        <v>0</v>
      </c>
      <c r="Y305" s="67">
        <v>0</v>
      </c>
      <c r="Z305" s="67">
        <v>0</v>
      </c>
      <c r="AA305" s="67">
        <v>0</v>
      </c>
      <c r="AB305" s="67">
        <v>0</v>
      </c>
      <c r="AC305" s="67">
        <v>0</v>
      </c>
      <c r="AD305" s="67">
        <v>0</v>
      </c>
      <c r="AE305" s="67">
        <v>0</v>
      </c>
      <c r="AF305" s="104">
        <v>0</v>
      </c>
      <c r="AG305" s="67">
        <v>0</v>
      </c>
      <c r="AH305" s="67">
        <v>0</v>
      </c>
      <c r="AI305" s="67">
        <v>0</v>
      </c>
      <c r="AJ305" s="67">
        <v>0</v>
      </c>
      <c r="AK305" s="67">
        <v>0</v>
      </c>
      <c r="AL305" s="67">
        <v>2000</v>
      </c>
      <c r="AM305" s="67">
        <v>2000</v>
      </c>
      <c r="AN305" s="67">
        <v>0</v>
      </c>
      <c r="AO305" s="67">
        <v>0</v>
      </c>
      <c r="AP305" s="67">
        <v>0</v>
      </c>
      <c r="AQ305" s="67">
        <v>0</v>
      </c>
      <c r="AR305" s="67">
        <v>0</v>
      </c>
      <c r="AS305" s="67">
        <v>0</v>
      </c>
      <c r="AT305" s="67">
        <v>0</v>
      </c>
      <c r="AU305" s="67">
        <v>0</v>
      </c>
      <c r="AV305" s="67">
        <v>0</v>
      </c>
      <c r="AW305" s="67">
        <v>0</v>
      </c>
      <c r="AX305" s="67">
        <v>0</v>
      </c>
      <c r="AY305" s="67">
        <v>0</v>
      </c>
      <c r="AZ305" s="67">
        <v>0</v>
      </c>
      <c r="BA305" s="67">
        <v>0</v>
      </c>
      <c r="BB305" s="67">
        <v>0</v>
      </c>
      <c r="BC305" s="67">
        <v>0</v>
      </c>
      <c r="BD305" s="67">
        <v>0</v>
      </c>
      <c r="BE305" s="67">
        <v>0</v>
      </c>
      <c r="BF305" s="67">
        <v>0</v>
      </c>
      <c r="BG305" s="67">
        <v>0</v>
      </c>
      <c r="BH305" s="67">
        <v>0</v>
      </c>
      <c r="BI305" s="67">
        <v>0</v>
      </c>
      <c r="BJ305" s="67">
        <v>0</v>
      </c>
      <c r="BK305" s="67">
        <v>0</v>
      </c>
      <c r="BL305" s="67">
        <v>0</v>
      </c>
      <c r="BM305" s="67">
        <v>0</v>
      </c>
      <c r="BN305" s="67">
        <v>260</v>
      </c>
      <c r="BO305" s="67">
        <v>320</v>
      </c>
      <c r="BP305" s="67">
        <v>0</v>
      </c>
      <c r="BQ305" s="67">
        <v>0</v>
      </c>
      <c r="BR305" s="67">
        <v>0</v>
      </c>
      <c r="BS305" s="67">
        <v>0</v>
      </c>
      <c r="BT305" s="67">
        <v>0</v>
      </c>
      <c r="BU305" s="67">
        <v>0</v>
      </c>
      <c r="BV305" s="67">
        <v>0</v>
      </c>
      <c r="BW305" s="67">
        <v>0</v>
      </c>
      <c r="BX305" s="67">
        <v>0</v>
      </c>
      <c r="BY305" s="67">
        <v>0</v>
      </c>
      <c r="BZ305" s="67">
        <v>0</v>
      </c>
      <c r="CA305" s="67">
        <v>0</v>
      </c>
      <c r="CB305" s="67">
        <v>0</v>
      </c>
      <c r="CC305" s="67">
        <v>0</v>
      </c>
    </row>
    <row r="306" spans="1:81" s="38" customFormat="1">
      <c r="A306" s="18">
        <v>301</v>
      </c>
      <c r="B306" s="7" t="s">
        <v>1046</v>
      </c>
      <c r="C306" s="45">
        <v>477</v>
      </c>
      <c r="D306" s="83" t="s">
        <v>240</v>
      </c>
      <c r="E306" s="44" t="s">
        <v>550</v>
      </c>
      <c r="F306" s="779" t="s">
        <v>331</v>
      </c>
      <c r="G306" s="779" t="s">
        <v>352</v>
      </c>
      <c r="H306" s="792">
        <v>4</v>
      </c>
      <c r="I306" s="779" t="s">
        <v>204</v>
      </c>
      <c r="J306" s="9">
        <f t="shared" si="26"/>
        <v>55000</v>
      </c>
      <c r="K306" s="43">
        <v>1350</v>
      </c>
      <c r="L306" s="9">
        <f t="shared" si="27"/>
        <v>55000</v>
      </c>
      <c r="M306" s="9">
        <f t="shared" si="28"/>
        <v>742500</v>
      </c>
      <c r="N306" s="9">
        <f t="shared" si="29"/>
        <v>74250000</v>
      </c>
      <c r="O306" s="245">
        <v>0</v>
      </c>
      <c r="P306" s="242" t="s">
        <v>2252</v>
      </c>
      <c r="Q306" s="242"/>
      <c r="R306" s="67">
        <v>0</v>
      </c>
      <c r="S306" s="67">
        <v>0</v>
      </c>
      <c r="T306" s="67">
        <v>0</v>
      </c>
      <c r="U306" s="67">
        <v>0</v>
      </c>
      <c r="V306" s="67">
        <v>0</v>
      </c>
      <c r="W306" s="67">
        <v>0</v>
      </c>
      <c r="X306" s="67">
        <v>0</v>
      </c>
      <c r="Y306" s="67">
        <v>0</v>
      </c>
      <c r="Z306" s="67">
        <v>0</v>
      </c>
      <c r="AA306" s="67">
        <v>0</v>
      </c>
      <c r="AB306" s="67">
        <v>0</v>
      </c>
      <c r="AC306" s="67">
        <v>0</v>
      </c>
      <c r="AD306" s="67">
        <v>0</v>
      </c>
      <c r="AE306" s="67">
        <v>0</v>
      </c>
      <c r="AF306" s="104">
        <v>0</v>
      </c>
      <c r="AG306" s="67">
        <v>0</v>
      </c>
      <c r="AH306" s="67">
        <v>0</v>
      </c>
      <c r="AI306" s="67">
        <v>0</v>
      </c>
      <c r="AJ306" s="67">
        <v>0</v>
      </c>
      <c r="AK306" s="67">
        <v>0</v>
      </c>
      <c r="AL306" s="67">
        <v>0</v>
      </c>
      <c r="AM306" s="67">
        <v>0</v>
      </c>
      <c r="AN306" s="67">
        <v>0</v>
      </c>
      <c r="AO306" s="67">
        <v>0</v>
      </c>
      <c r="AP306" s="67">
        <v>0</v>
      </c>
      <c r="AQ306" s="67">
        <v>0</v>
      </c>
      <c r="AR306" s="67">
        <v>0</v>
      </c>
      <c r="AS306" s="67">
        <v>0</v>
      </c>
      <c r="AT306" s="67">
        <v>4000</v>
      </c>
      <c r="AU306" s="67">
        <v>6000</v>
      </c>
      <c r="AV306" s="67">
        <v>10000</v>
      </c>
      <c r="AW306" s="67">
        <v>10000</v>
      </c>
      <c r="AX306" s="67">
        <v>0</v>
      </c>
      <c r="AY306" s="67">
        <v>0</v>
      </c>
      <c r="AZ306" s="67">
        <v>0</v>
      </c>
      <c r="BA306" s="67">
        <v>0</v>
      </c>
      <c r="BB306" s="67">
        <v>0</v>
      </c>
      <c r="BC306" s="67">
        <v>0</v>
      </c>
      <c r="BD306" s="67">
        <v>0</v>
      </c>
      <c r="BE306" s="67">
        <v>0</v>
      </c>
      <c r="BF306" s="67">
        <v>0</v>
      </c>
      <c r="BG306" s="67">
        <v>0</v>
      </c>
      <c r="BH306" s="67">
        <v>0</v>
      </c>
      <c r="BI306" s="67">
        <v>0</v>
      </c>
      <c r="BJ306" s="67">
        <v>0</v>
      </c>
      <c r="BK306" s="67">
        <v>0</v>
      </c>
      <c r="BL306" s="67">
        <v>0</v>
      </c>
      <c r="BM306" s="67">
        <v>0</v>
      </c>
      <c r="BN306" s="67">
        <v>13000</v>
      </c>
      <c r="BO306" s="67">
        <v>12000</v>
      </c>
      <c r="BP306" s="67">
        <v>0</v>
      </c>
      <c r="BQ306" s="67">
        <v>0</v>
      </c>
      <c r="BR306" s="67">
        <v>0</v>
      </c>
      <c r="BS306" s="67">
        <v>0</v>
      </c>
      <c r="BT306" s="67">
        <v>0</v>
      </c>
      <c r="BU306" s="67">
        <v>0</v>
      </c>
      <c r="BV306" s="67">
        <v>0</v>
      </c>
      <c r="BW306" s="67">
        <v>0</v>
      </c>
      <c r="BX306" s="67">
        <v>0</v>
      </c>
      <c r="BY306" s="67">
        <v>0</v>
      </c>
      <c r="BZ306" s="67">
        <v>0</v>
      </c>
      <c r="CA306" s="67">
        <v>0</v>
      </c>
      <c r="CB306" s="67">
        <v>0</v>
      </c>
      <c r="CC306" s="67">
        <v>0</v>
      </c>
    </row>
    <row r="307" spans="1:81" s="38" customFormat="1" ht="31.5">
      <c r="A307" s="18">
        <v>302</v>
      </c>
      <c r="B307" s="7" t="s">
        <v>1047</v>
      </c>
      <c r="C307" s="45">
        <v>1137</v>
      </c>
      <c r="D307" s="42" t="s">
        <v>621</v>
      </c>
      <c r="E307" s="44" t="s">
        <v>87</v>
      </c>
      <c r="F307" s="779" t="s">
        <v>332</v>
      </c>
      <c r="G307" s="779" t="s">
        <v>189</v>
      </c>
      <c r="H307" s="792">
        <v>4</v>
      </c>
      <c r="I307" s="779" t="s">
        <v>190</v>
      </c>
      <c r="J307" s="9">
        <f t="shared" si="26"/>
        <v>7200</v>
      </c>
      <c r="K307" s="43">
        <v>1607</v>
      </c>
      <c r="L307" s="9">
        <f t="shared" si="27"/>
        <v>7200</v>
      </c>
      <c r="M307" s="9">
        <f t="shared" si="28"/>
        <v>115704</v>
      </c>
      <c r="N307" s="9">
        <f t="shared" si="29"/>
        <v>11570400</v>
      </c>
      <c r="O307" s="245">
        <v>1785</v>
      </c>
      <c r="P307" s="788" t="s">
        <v>2149</v>
      </c>
      <c r="Q307" s="242"/>
      <c r="R307" s="67">
        <v>100</v>
      </c>
      <c r="S307" s="67">
        <v>100</v>
      </c>
      <c r="T307" s="67">
        <v>0</v>
      </c>
      <c r="U307" s="67">
        <v>0</v>
      </c>
      <c r="V307" s="67">
        <v>0</v>
      </c>
      <c r="W307" s="67">
        <v>0</v>
      </c>
      <c r="X307" s="67">
        <v>0</v>
      </c>
      <c r="Y307" s="67">
        <v>0</v>
      </c>
      <c r="Z307" s="67">
        <v>0</v>
      </c>
      <c r="AA307" s="67">
        <v>0</v>
      </c>
      <c r="AB307" s="67">
        <v>0</v>
      </c>
      <c r="AC307" s="67">
        <v>0</v>
      </c>
      <c r="AD307" s="67">
        <v>3000</v>
      </c>
      <c r="AE307" s="67">
        <v>2000</v>
      </c>
      <c r="AF307" s="104">
        <v>0</v>
      </c>
      <c r="AG307" s="67">
        <v>0</v>
      </c>
      <c r="AH307" s="67">
        <v>0</v>
      </c>
      <c r="AI307" s="67">
        <v>0</v>
      </c>
      <c r="AJ307" s="67">
        <v>0</v>
      </c>
      <c r="AK307" s="67">
        <v>0</v>
      </c>
      <c r="AL307" s="67">
        <v>0</v>
      </c>
      <c r="AM307" s="67">
        <v>0</v>
      </c>
      <c r="AN307" s="67">
        <v>0</v>
      </c>
      <c r="AO307" s="67">
        <v>0</v>
      </c>
      <c r="AP307" s="67">
        <v>0</v>
      </c>
      <c r="AQ307" s="67">
        <v>0</v>
      </c>
      <c r="AR307" s="67">
        <v>0</v>
      </c>
      <c r="AS307" s="67">
        <v>0</v>
      </c>
      <c r="AT307" s="67">
        <v>0</v>
      </c>
      <c r="AU307" s="67">
        <v>0</v>
      </c>
      <c r="AV307" s="67">
        <v>0</v>
      </c>
      <c r="AW307" s="67">
        <v>0</v>
      </c>
      <c r="AX307" s="67">
        <v>0</v>
      </c>
      <c r="AY307" s="67">
        <v>0</v>
      </c>
      <c r="AZ307" s="67">
        <v>0</v>
      </c>
      <c r="BA307" s="67">
        <v>0</v>
      </c>
      <c r="BB307" s="67">
        <v>0</v>
      </c>
      <c r="BC307" s="67">
        <v>0</v>
      </c>
      <c r="BD307" s="67">
        <v>0</v>
      </c>
      <c r="BE307" s="67">
        <v>0</v>
      </c>
      <c r="BF307" s="67">
        <v>200</v>
      </c>
      <c r="BG307" s="67">
        <v>200</v>
      </c>
      <c r="BH307" s="67">
        <v>0</v>
      </c>
      <c r="BI307" s="67">
        <v>0</v>
      </c>
      <c r="BJ307" s="67">
        <v>700</v>
      </c>
      <c r="BK307" s="67">
        <v>900</v>
      </c>
      <c r="BL307" s="67">
        <v>0</v>
      </c>
      <c r="BM307" s="67">
        <v>0</v>
      </c>
      <c r="BN307" s="67">
        <v>0</v>
      </c>
      <c r="BO307" s="67">
        <v>0</v>
      </c>
      <c r="BP307" s="67">
        <v>0</v>
      </c>
      <c r="BQ307" s="67">
        <v>0</v>
      </c>
      <c r="BR307" s="67">
        <v>0</v>
      </c>
      <c r="BS307" s="67">
        <v>0</v>
      </c>
      <c r="BT307" s="67">
        <v>0</v>
      </c>
      <c r="BU307" s="67">
        <v>0</v>
      </c>
      <c r="BV307" s="67">
        <v>0</v>
      </c>
      <c r="BW307" s="67">
        <v>0</v>
      </c>
      <c r="BX307" s="67">
        <v>0</v>
      </c>
      <c r="BY307" s="67">
        <v>0</v>
      </c>
      <c r="BZ307" s="67">
        <v>0</v>
      </c>
      <c r="CA307" s="67">
        <v>0</v>
      </c>
      <c r="CB307" s="67">
        <v>0</v>
      </c>
      <c r="CC307" s="67">
        <v>0</v>
      </c>
    </row>
    <row r="308" spans="1:81" s="38" customFormat="1" ht="31.5">
      <c r="A308" s="18">
        <v>303</v>
      </c>
      <c r="B308" s="7" t="s">
        <v>1048</v>
      </c>
      <c r="C308" s="45">
        <v>1141</v>
      </c>
      <c r="D308" s="42" t="s">
        <v>622</v>
      </c>
      <c r="E308" s="44" t="s">
        <v>623</v>
      </c>
      <c r="F308" s="779" t="s">
        <v>331</v>
      </c>
      <c r="G308" s="779" t="s">
        <v>143</v>
      </c>
      <c r="H308" s="792">
        <v>4</v>
      </c>
      <c r="I308" s="779" t="s">
        <v>204</v>
      </c>
      <c r="J308" s="9">
        <f t="shared" si="26"/>
        <v>12300</v>
      </c>
      <c r="K308" s="43">
        <v>860</v>
      </c>
      <c r="L308" s="9">
        <f t="shared" si="27"/>
        <v>12300</v>
      </c>
      <c r="M308" s="9">
        <f t="shared" si="28"/>
        <v>105780</v>
      </c>
      <c r="N308" s="9">
        <f t="shared" si="29"/>
        <v>10578000</v>
      </c>
      <c r="O308" s="245">
        <v>1200</v>
      </c>
      <c r="P308" s="788" t="s">
        <v>2149</v>
      </c>
      <c r="Q308" s="242"/>
      <c r="R308" s="67">
        <v>0</v>
      </c>
      <c r="S308" s="67">
        <v>0</v>
      </c>
      <c r="T308" s="67">
        <v>0</v>
      </c>
      <c r="U308" s="67">
        <v>0</v>
      </c>
      <c r="V308" s="67">
        <v>0</v>
      </c>
      <c r="W308" s="67">
        <v>0</v>
      </c>
      <c r="X308" s="67">
        <v>0</v>
      </c>
      <c r="Y308" s="67">
        <v>0</v>
      </c>
      <c r="Z308" s="67">
        <v>0</v>
      </c>
      <c r="AA308" s="67">
        <v>0</v>
      </c>
      <c r="AB308" s="67">
        <v>50</v>
      </c>
      <c r="AC308" s="67">
        <v>50</v>
      </c>
      <c r="AD308" s="67">
        <v>100</v>
      </c>
      <c r="AE308" s="67">
        <v>100</v>
      </c>
      <c r="AF308" s="104">
        <v>0</v>
      </c>
      <c r="AG308" s="67">
        <v>0</v>
      </c>
      <c r="AH308" s="67">
        <v>0</v>
      </c>
      <c r="AI308" s="67">
        <v>0</v>
      </c>
      <c r="AJ308" s="67">
        <v>0</v>
      </c>
      <c r="AK308" s="67">
        <v>0</v>
      </c>
      <c r="AL308" s="67">
        <v>0</v>
      </c>
      <c r="AM308" s="67">
        <v>0</v>
      </c>
      <c r="AN308" s="67">
        <v>0</v>
      </c>
      <c r="AO308" s="67">
        <v>0</v>
      </c>
      <c r="AP308" s="67">
        <v>0</v>
      </c>
      <c r="AQ308" s="67">
        <v>0</v>
      </c>
      <c r="AR308" s="67">
        <v>0</v>
      </c>
      <c r="AS308" s="67">
        <v>0</v>
      </c>
      <c r="AT308" s="67">
        <v>0</v>
      </c>
      <c r="AU308" s="67">
        <v>0</v>
      </c>
      <c r="AV308" s="67">
        <v>0</v>
      </c>
      <c r="AW308" s="67">
        <v>0</v>
      </c>
      <c r="AX308" s="67">
        <v>0</v>
      </c>
      <c r="AY308" s="67">
        <v>0</v>
      </c>
      <c r="AZ308" s="67">
        <v>0</v>
      </c>
      <c r="BA308" s="67">
        <v>0</v>
      </c>
      <c r="BB308" s="67">
        <v>0</v>
      </c>
      <c r="BC308" s="67">
        <v>0</v>
      </c>
      <c r="BD308" s="67">
        <v>0</v>
      </c>
      <c r="BE308" s="67">
        <v>0</v>
      </c>
      <c r="BF308" s="67">
        <v>2000</v>
      </c>
      <c r="BG308" s="67">
        <v>2000</v>
      </c>
      <c r="BH308" s="67">
        <v>0</v>
      </c>
      <c r="BI308" s="67">
        <v>0</v>
      </c>
      <c r="BJ308" s="67">
        <v>0</v>
      </c>
      <c r="BK308" s="67">
        <v>0</v>
      </c>
      <c r="BL308" s="67">
        <v>0</v>
      </c>
      <c r="BM308" s="67">
        <v>0</v>
      </c>
      <c r="BN308" s="67">
        <v>4000</v>
      </c>
      <c r="BO308" s="67">
        <v>4000</v>
      </c>
      <c r="BP308" s="67">
        <v>0</v>
      </c>
      <c r="BQ308" s="67">
        <v>0</v>
      </c>
      <c r="BR308" s="67">
        <v>0</v>
      </c>
      <c r="BS308" s="67">
        <v>0</v>
      </c>
      <c r="BT308" s="67">
        <v>0</v>
      </c>
      <c r="BU308" s="67">
        <v>0</v>
      </c>
      <c r="BV308" s="67">
        <v>0</v>
      </c>
      <c r="BW308" s="67">
        <v>0</v>
      </c>
      <c r="BX308" s="67">
        <v>0</v>
      </c>
      <c r="BY308" s="67">
        <v>0</v>
      </c>
      <c r="BZ308" s="67">
        <v>0</v>
      </c>
      <c r="CA308" s="67">
        <v>0</v>
      </c>
      <c r="CB308" s="67">
        <v>0</v>
      </c>
      <c r="CC308" s="67">
        <v>0</v>
      </c>
    </row>
    <row r="309" spans="1:81" s="38" customFormat="1" ht="31.5">
      <c r="A309" s="18">
        <v>304</v>
      </c>
      <c r="B309" s="7" t="s">
        <v>1049</v>
      </c>
      <c r="C309" s="45">
        <v>1142</v>
      </c>
      <c r="D309" s="44" t="s">
        <v>624</v>
      </c>
      <c r="E309" s="44" t="s">
        <v>625</v>
      </c>
      <c r="F309" s="779" t="s">
        <v>332</v>
      </c>
      <c r="G309" s="779" t="s">
        <v>189</v>
      </c>
      <c r="H309" s="792">
        <v>4</v>
      </c>
      <c r="I309" s="779" t="s">
        <v>190</v>
      </c>
      <c r="J309" s="9">
        <f t="shared" si="26"/>
        <v>1760</v>
      </c>
      <c r="K309" s="43">
        <v>393750</v>
      </c>
      <c r="L309" s="9">
        <f t="shared" si="27"/>
        <v>1760</v>
      </c>
      <c r="M309" s="9">
        <f t="shared" si="28"/>
        <v>6930000</v>
      </c>
      <c r="N309" s="9">
        <f t="shared" si="29"/>
        <v>693000000</v>
      </c>
      <c r="O309" s="245">
        <v>423150</v>
      </c>
      <c r="P309" s="788" t="s">
        <v>2149</v>
      </c>
      <c r="Q309" s="242"/>
      <c r="R309" s="67">
        <v>400</v>
      </c>
      <c r="S309" s="67">
        <v>400</v>
      </c>
      <c r="T309" s="67">
        <v>0</v>
      </c>
      <c r="U309" s="67">
        <v>0</v>
      </c>
      <c r="V309" s="67">
        <v>10</v>
      </c>
      <c r="W309" s="67">
        <v>10</v>
      </c>
      <c r="X309" s="67">
        <v>0</v>
      </c>
      <c r="Y309" s="67">
        <v>0</v>
      </c>
      <c r="Z309" s="67">
        <v>0</v>
      </c>
      <c r="AA309" s="67">
        <v>0</v>
      </c>
      <c r="AB309" s="67">
        <v>0</v>
      </c>
      <c r="AC309" s="67">
        <v>0</v>
      </c>
      <c r="AD309" s="67">
        <v>0</v>
      </c>
      <c r="AE309" s="67">
        <v>0</v>
      </c>
      <c r="AF309" s="104">
        <v>0</v>
      </c>
      <c r="AG309" s="67">
        <v>0</v>
      </c>
      <c r="AH309" s="67">
        <v>0</v>
      </c>
      <c r="AI309" s="67">
        <v>0</v>
      </c>
      <c r="AJ309" s="67">
        <v>0</v>
      </c>
      <c r="AK309" s="67">
        <v>0</v>
      </c>
      <c r="AL309" s="67">
        <v>0</v>
      </c>
      <c r="AM309" s="67">
        <v>0</v>
      </c>
      <c r="AN309" s="67">
        <v>0</v>
      </c>
      <c r="AO309" s="67">
        <v>0</v>
      </c>
      <c r="AP309" s="67">
        <v>0</v>
      </c>
      <c r="AQ309" s="67">
        <v>0</v>
      </c>
      <c r="AR309" s="67">
        <v>0</v>
      </c>
      <c r="AS309" s="67">
        <v>0</v>
      </c>
      <c r="AT309" s="67">
        <v>0</v>
      </c>
      <c r="AU309" s="67">
        <v>0</v>
      </c>
      <c r="AV309" s="67">
        <v>20</v>
      </c>
      <c r="AW309" s="67">
        <v>20</v>
      </c>
      <c r="AX309" s="67">
        <v>0</v>
      </c>
      <c r="AY309" s="67">
        <v>0</v>
      </c>
      <c r="AZ309" s="67">
        <v>0</v>
      </c>
      <c r="BA309" s="67">
        <v>0</v>
      </c>
      <c r="BB309" s="67">
        <v>0</v>
      </c>
      <c r="BC309" s="67">
        <v>0</v>
      </c>
      <c r="BD309" s="67">
        <v>0</v>
      </c>
      <c r="BE309" s="67">
        <v>0</v>
      </c>
      <c r="BF309" s="67">
        <v>50</v>
      </c>
      <c r="BG309" s="67">
        <v>50</v>
      </c>
      <c r="BH309" s="67">
        <v>0</v>
      </c>
      <c r="BI309" s="67">
        <v>0</v>
      </c>
      <c r="BJ309" s="67">
        <v>350</v>
      </c>
      <c r="BK309" s="67">
        <v>450</v>
      </c>
      <c r="BL309" s="67">
        <v>0</v>
      </c>
      <c r="BM309" s="67">
        <v>0</v>
      </c>
      <c r="BN309" s="67">
        <v>0</v>
      </c>
      <c r="BO309" s="67">
        <v>0</v>
      </c>
      <c r="BP309" s="67">
        <v>0</v>
      </c>
      <c r="BQ309" s="67">
        <v>0</v>
      </c>
      <c r="BR309" s="67">
        <v>0</v>
      </c>
      <c r="BS309" s="67">
        <v>0</v>
      </c>
      <c r="BT309" s="67">
        <v>0</v>
      </c>
      <c r="BU309" s="67">
        <v>0</v>
      </c>
      <c r="BV309" s="67">
        <v>0</v>
      </c>
      <c r="BW309" s="67">
        <v>0</v>
      </c>
      <c r="BX309" s="67">
        <v>0</v>
      </c>
      <c r="BY309" s="67">
        <v>0</v>
      </c>
      <c r="BZ309" s="67">
        <v>0</v>
      </c>
      <c r="CA309" s="67">
        <v>0</v>
      </c>
      <c r="CB309" s="67">
        <v>0</v>
      </c>
      <c r="CC309" s="67">
        <v>0</v>
      </c>
    </row>
    <row r="310" spans="1:81" s="38" customFormat="1" ht="31.5">
      <c r="A310" s="18">
        <v>305</v>
      </c>
      <c r="B310" s="7" t="s">
        <v>1050</v>
      </c>
      <c r="C310" s="45">
        <v>1143</v>
      </c>
      <c r="D310" s="44" t="s">
        <v>626</v>
      </c>
      <c r="E310" s="44" t="s">
        <v>625</v>
      </c>
      <c r="F310" s="779" t="s">
        <v>332</v>
      </c>
      <c r="G310" s="779" t="s">
        <v>189</v>
      </c>
      <c r="H310" s="792">
        <v>4</v>
      </c>
      <c r="I310" s="779" t="s">
        <v>190</v>
      </c>
      <c r="J310" s="9">
        <f t="shared" si="26"/>
        <v>6020</v>
      </c>
      <c r="K310" s="43">
        <v>393750</v>
      </c>
      <c r="L310" s="9">
        <f t="shared" si="27"/>
        <v>6020</v>
      </c>
      <c r="M310" s="9">
        <f t="shared" si="28"/>
        <v>23703750</v>
      </c>
      <c r="N310" s="9">
        <f t="shared" si="29"/>
        <v>2370375000</v>
      </c>
      <c r="O310" s="245">
        <v>423150</v>
      </c>
      <c r="P310" s="788" t="s">
        <v>2149</v>
      </c>
      <c r="Q310" s="242"/>
      <c r="R310" s="67">
        <v>2000</v>
      </c>
      <c r="S310" s="67">
        <v>2000</v>
      </c>
      <c r="T310" s="67">
        <v>0</v>
      </c>
      <c r="U310" s="67">
        <v>0</v>
      </c>
      <c r="V310" s="67">
        <v>10</v>
      </c>
      <c r="W310" s="67">
        <v>10</v>
      </c>
      <c r="X310" s="67">
        <v>0</v>
      </c>
      <c r="Y310" s="67">
        <v>0</v>
      </c>
      <c r="Z310" s="67">
        <v>0</v>
      </c>
      <c r="AA310" s="67">
        <v>0</v>
      </c>
      <c r="AB310" s="67">
        <v>0</v>
      </c>
      <c r="AC310" s="67">
        <v>0</v>
      </c>
      <c r="AD310" s="67">
        <v>0</v>
      </c>
      <c r="AE310" s="67">
        <v>0</v>
      </c>
      <c r="AF310" s="104">
        <v>0</v>
      </c>
      <c r="AG310" s="67">
        <v>0</v>
      </c>
      <c r="AH310" s="67">
        <v>0</v>
      </c>
      <c r="AI310" s="67">
        <v>0</v>
      </c>
      <c r="AJ310" s="67">
        <v>0</v>
      </c>
      <c r="AK310" s="67">
        <v>0</v>
      </c>
      <c r="AL310" s="67">
        <v>0</v>
      </c>
      <c r="AM310" s="67">
        <v>0</v>
      </c>
      <c r="AN310" s="67">
        <v>0</v>
      </c>
      <c r="AO310" s="67">
        <v>0</v>
      </c>
      <c r="AP310" s="67">
        <v>0</v>
      </c>
      <c r="AQ310" s="67">
        <v>0</v>
      </c>
      <c r="AR310" s="67">
        <v>0</v>
      </c>
      <c r="AS310" s="67">
        <v>0</v>
      </c>
      <c r="AT310" s="67">
        <v>0</v>
      </c>
      <c r="AU310" s="67">
        <v>0</v>
      </c>
      <c r="AV310" s="67">
        <v>550</v>
      </c>
      <c r="AW310" s="67">
        <v>550</v>
      </c>
      <c r="AX310" s="67">
        <v>0</v>
      </c>
      <c r="AY310" s="67">
        <v>0</v>
      </c>
      <c r="AZ310" s="67">
        <v>0</v>
      </c>
      <c r="BA310" s="67">
        <v>0</v>
      </c>
      <c r="BB310" s="67">
        <v>0</v>
      </c>
      <c r="BC310" s="67">
        <v>0</v>
      </c>
      <c r="BD310" s="67">
        <v>0</v>
      </c>
      <c r="BE310" s="67">
        <v>0</v>
      </c>
      <c r="BF310" s="67">
        <v>50</v>
      </c>
      <c r="BG310" s="67">
        <v>50</v>
      </c>
      <c r="BH310" s="67">
        <v>0</v>
      </c>
      <c r="BI310" s="67">
        <v>0</v>
      </c>
      <c r="BJ310" s="67">
        <v>350</v>
      </c>
      <c r="BK310" s="67">
        <v>450</v>
      </c>
      <c r="BL310" s="67">
        <v>0</v>
      </c>
      <c r="BM310" s="67">
        <v>0</v>
      </c>
      <c r="BN310" s="67">
        <v>0</v>
      </c>
      <c r="BO310" s="67">
        <v>0</v>
      </c>
      <c r="BP310" s="67">
        <v>0</v>
      </c>
      <c r="BQ310" s="67">
        <v>0</v>
      </c>
      <c r="BR310" s="67">
        <v>0</v>
      </c>
      <c r="BS310" s="67">
        <v>0</v>
      </c>
      <c r="BT310" s="67">
        <v>0</v>
      </c>
      <c r="BU310" s="67">
        <v>0</v>
      </c>
      <c r="BV310" s="67">
        <v>0</v>
      </c>
      <c r="BW310" s="67">
        <v>0</v>
      </c>
      <c r="BX310" s="67">
        <v>0</v>
      </c>
      <c r="BY310" s="67">
        <v>0</v>
      </c>
      <c r="BZ310" s="67">
        <v>0</v>
      </c>
      <c r="CA310" s="67">
        <v>0</v>
      </c>
      <c r="CB310" s="67">
        <v>0</v>
      </c>
      <c r="CC310" s="67">
        <v>0</v>
      </c>
    </row>
    <row r="311" spans="1:81" s="38" customFormat="1" ht="31.5">
      <c r="A311" s="18">
        <v>306</v>
      </c>
      <c r="B311" s="7" t="s">
        <v>1051</v>
      </c>
      <c r="C311" s="45">
        <v>1144</v>
      </c>
      <c r="D311" s="42" t="s">
        <v>627</v>
      </c>
      <c r="E311" s="44" t="s">
        <v>628</v>
      </c>
      <c r="F311" s="779" t="s">
        <v>332</v>
      </c>
      <c r="G311" s="779" t="s">
        <v>189</v>
      </c>
      <c r="H311" s="792">
        <v>4</v>
      </c>
      <c r="I311" s="779" t="s">
        <v>190</v>
      </c>
      <c r="J311" s="9">
        <f t="shared" si="26"/>
        <v>68725</v>
      </c>
      <c r="K311" s="43">
        <v>22943</v>
      </c>
      <c r="L311" s="9">
        <f t="shared" si="27"/>
        <v>68725</v>
      </c>
      <c r="M311" s="9">
        <f t="shared" si="28"/>
        <v>15767576.75</v>
      </c>
      <c r="N311" s="9">
        <f t="shared" si="29"/>
        <v>1576757675</v>
      </c>
      <c r="O311" s="245">
        <v>25263</v>
      </c>
      <c r="P311" s="788" t="s">
        <v>2149</v>
      </c>
      <c r="Q311" s="242"/>
      <c r="R311" s="67">
        <v>16000</v>
      </c>
      <c r="S311" s="67">
        <v>14000</v>
      </c>
      <c r="T311" s="67">
        <v>6500</v>
      </c>
      <c r="U311" s="67">
        <v>5500</v>
      </c>
      <c r="V311" s="67">
        <v>15</v>
      </c>
      <c r="W311" s="67">
        <v>10</v>
      </c>
      <c r="X311" s="67">
        <v>0</v>
      </c>
      <c r="Y311" s="67">
        <v>0</v>
      </c>
      <c r="Z311" s="67">
        <v>0</v>
      </c>
      <c r="AA311" s="67">
        <v>0</v>
      </c>
      <c r="AB311" s="67">
        <v>0</v>
      </c>
      <c r="AC311" s="67">
        <v>0</v>
      </c>
      <c r="AD311" s="67">
        <v>0</v>
      </c>
      <c r="AE311" s="67">
        <v>0</v>
      </c>
      <c r="AF311" s="104">
        <v>1200</v>
      </c>
      <c r="AG311" s="67">
        <v>1300</v>
      </c>
      <c r="AH311" s="67">
        <v>0</v>
      </c>
      <c r="AI311" s="67">
        <v>0</v>
      </c>
      <c r="AJ311" s="67">
        <v>3500</v>
      </c>
      <c r="AK311" s="67">
        <v>3500</v>
      </c>
      <c r="AL311" s="67">
        <v>2000</v>
      </c>
      <c r="AM311" s="67">
        <v>2000</v>
      </c>
      <c r="AN311" s="67">
        <v>0</v>
      </c>
      <c r="AO311" s="67">
        <v>0</v>
      </c>
      <c r="AP311" s="67">
        <v>0</v>
      </c>
      <c r="AQ311" s="67">
        <v>0</v>
      </c>
      <c r="AR311" s="67">
        <v>0</v>
      </c>
      <c r="AS311" s="67">
        <v>0</v>
      </c>
      <c r="AT311" s="67">
        <v>0</v>
      </c>
      <c r="AU311" s="67">
        <v>0</v>
      </c>
      <c r="AV311" s="67">
        <v>2000</v>
      </c>
      <c r="AW311" s="67">
        <v>2000</v>
      </c>
      <c r="AX311" s="67">
        <v>0</v>
      </c>
      <c r="AY311" s="67">
        <v>0</v>
      </c>
      <c r="AZ311" s="67">
        <v>0</v>
      </c>
      <c r="BA311" s="67">
        <v>0</v>
      </c>
      <c r="BB311" s="67">
        <v>0</v>
      </c>
      <c r="BC311" s="67">
        <v>0</v>
      </c>
      <c r="BD311" s="67">
        <v>0</v>
      </c>
      <c r="BE311" s="67">
        <v>0</v>
      </c>
      <c r="BF311" s="67">
        <v>3000</v>
      </c>
      <c r="BG311" s="67">
        <v>3000</v>
      </c>
      <c r="BH311" s="67">
        <v>0</v>
      </c>
      <c r="BI311" s="67">
        <v>0</v>
      </c>
      <c r="BJ311" s="67">
        <v>1400</v>
      </c>
      <c r="BK311" s="67">
        <v>1800</v>
      </c>
      <c r="BL311" s="67">
        <v>0</v>
      </c>
      <c r="BM311" s="67">
        <v>0</v>
      </c>
      <c r="BN311" s="67">
        <v>0</v>
      </c>
      <c r="BO311" s="67">
        <v>0</v>
      </c>
      <c r="BP311" s="67">
        <v>0</v>
      </c>
      <c r="BQ311" s="67">
        <v>0</v>
      </c>
      <c r="BR311" s="67">
        <v>0</v>
      </c>
      <c r="BS311" s="67">
        <v>0</v>
      </c>
      <c r="BT311" s="67">
        <v>0</v>
      </c>
      <c r="BU311" s="67">
        <v>0</v>
      </c>
      <c r="BV311" s="67">
        <v>0</v>
      </c>
      <c r="BW311" s="67">
        <v>0</v>
      </c>
      <c r="BX311" s="67">
        <v>0</v>
      </c>
      <c r="BY311" s="67">
        <v>0</v>
      </c>
      <c r="BZ311" s="67">
        <v>0</v>
      </c>
      <c r="CA311" s="67">
        <v>0</v>
      </c>
      <c r="CB311" s="67">
        <v>0</v>
      </c>
      <c r="CC311" s="67">
        <v>0</v>
      </c>
    </row>
    <row r="312" spans="1:81" s="38" customFormat="1" ht="31.5">
      <c r="A312" s="18">
        <v>307</v>
      </c>
      <c r="B312" s="7" t="s">
        <v>1052</v>
      </c>
      <c r="C312" s="45">
        <v>1158</v>
      </c>
      <c r="D312" s="44" t="s">
        <v>37</v>
      </c>
      <c r="E312" s="44" t="s">
        <v>266</v>
      </c>
      <c r="F312" s="779" t="s">
        <v>331</v>
      </c>
      <c r="G312" s="779" t="s">
        <v>277</v>
      </c>
      <c r="H312" s="792">
        <v>4</v>
      </c>
      <c r="I312" s="779" t="s">
        <v>230</v>
      </c>
      <c r="J312" s="9">
        <f t="shared" si="26"/>
        <v>282200</v>
      </c>
      <c r="K312" s="43">
        <v>1600</v>
      </c>
      <c r="L312" s="9">
        <f t="shared" si="27"/>
        <v>282200</v>
      </c>
      <c r="M312" s="9">
        <f t="shared" si="28"/>
        <v>4515200</v>
      </c>
      <c r="N312" s="9">
        <f t="shared" si="29"/>
        <v>451520000</v>
      </c>
      <c r="O312" s="245">
        <v>0</v>
      </c>
      <c r="P312" s="242" t="s">
        <v>2252</v>
      </c>
      <c r="Q312" s="242"/>
      <c r="R312" s="67">
        <v>1200</v>
      </c>
      <c r="S312" s="67">
        <v>1000</v>
      </c>
      <c r="T312" s="67">
        <v>0</v>
      </c>
      <c r="U312" s="67">
        <v>0</v>
      </c>
      <c r="V312" s="67">
        <v>0</v>
      </c>
      <c r="W312" s="67">
        <v>0</v>
      </c>
      <c r="X312" s="67">
        <v>510</v>
      </c>
      <c r="Y312" s="67">
        <v>490</v>
      </c>
      <c r="Z312" s="67">
        <v>0</v>
      </c>
      <c r="AA312" s="67">
        <v>0</v>
      </c>
      <c r="AB312" s="67">
        <v>0</v>
      </c>
      <c r="AC312" s="67">
        <v>0</v>
      </c>
      <c r="AD312" s="67">
        <v>0</v>
      </c>
      <c r="AE312" s="67">
        <v>0</v>
      </c>
      <c r="AF312" s="104">
        <v>0</v>
      </c>
      <c r="AG312" s="67">
        <v>0</v>
      </c>
      <c r="AH312" s="67">
        <v>0</v>
      </c>
      <c r="AI312" s="67">
        <v>0</v>
      </c>
      <c r="AJ312" s="67">
        <v>0</v>
      </c>
      <c r="AK312" s="67">
        <v>0</v>
      </c>
      <c r="AL312" s="67">
        <v>0</v>
      </c>
      <c r="AM312" s="67">
        <v>0</v>
      </c>
      <c r="AN312" s="67">
        <v>0</v>
      </c>
      <c r="AO312" s="67">
        <v>0</v>
      </c>
      <c r="AP312" s="67">
        <v>0</v>
      </c>
      <c r="AQ312" s="67">
        <v>0</v>
      </c>
      <c r="AR312" s="67">
        <v>0</v>
      </c>
      <c r="AS312" s="67">
        <v>0</v>
      </c>
      <c r="AT312" s="67">
        <v>0</v>
      </c>
      <c r="AU312" s="67">
        <v>0</v>
      </c>
      <c r="AV312" s="67">
        <v>5000</v>
      </c>
      <c r="AW312" s="67">
        <v>5000</v>
      </c>
      <c r="AX312" s="67">
        <v>0</v>
      </c>
      <c r="AY312" s="67">
        <v>0</v>
      </c>
      <c r="AZ312" s="67">
        <v>0</v>
      </c>
      <c r="BA312" s="67">
        <v>0</v>
      </c>
      <c r="BB312" s="67">
        <v>0</v>
      </c>
      <c r="BC312" s="67">
        <v>0</v>
      </c>
      <c r="BD312" s="67">
        <v>0</v>
      </c>
      <c r="BE312" s="67">
        <v>0</v>
      </c>
      <c r="BF312" s="67">
        <v>1000</v>
      </c>
      <c r="BG312" s="67">
        <v>1000</v>
      </c>
      <c r="BH312" s="67">
        <v>0</v>
      </c>
      <c r="BI312" s="67">
        <v>0</v>
      </c>
      <c r="BJ312" s="67">
        <v>0</v>
      </c>
      <c r="BK312" s="67">
        <v>0</v>
      </c>
      <c r="BL312" s="67">
        <v>0</v>
      </c>
      <c r="BM312" s="67">
        <v>0</v>
      </c>
      <c r="BN312" s="67">
        <v>0</v>
      </c>
      <c r="BO312" s="67">
        <v>0</v>
      </c>
      <c r="BP312" s="67">
        <v>0</v>
      </c>
      <c r="BQ312" s="67">
        <v>0</v>
      </c>
      <c r="BR312" s="67">
        <v>102000</v>
      </c>
      <c r="BS312" s="67">
        <v>98000</v>
      </c>
      <c r="BT312" s="67">
        <v>8000</v>
      </c>
      <c r="BU312" s="67">
        <v>7000</v>
      </c>
      <c r="BV312" s="67">
        <v>26000</v>
      </c>
      <c r="BW312" s="67">
        <v>26000</v>
      </c>
      <c r="BX312" s="67">
        <v>0</v>
      </c>
      <c r="BY312" s="67">
        <v>0</v>
      </c>
      <c r="BZ312" s="67">
        <v>0</v>
      </c>
      <c r="CA312" s="67">
        <v>0</v>
      </c>
      <c r="CB312" s="67">
        <v>0</v>
      </c>
      <c r="CC312" s="67">
        <v>0</v>
      </c>
    </row>
    <row r="313" spans="1:81" s="38" customFormat="1">
      <c r="A313" s="18">
        <v>308</v>
      </c>
      <c r="B313" s="7" t="s">
        <v>1053</v>
      </c>
      <c r="C313" s="45">
        <v>1166</v>
      </c>
      <c r="D313" s="36" t="s">
        <v>33</v>
      </c>
      <c r="E313" s="36" t="s">
        <v>629</v>
      </c>
      <c r="F313" s="779" t="s">
        <v>331</v>
      </c>
      <c r="G313" s="779" t="s">
        <v>209</v>
      </c>
      <c r="H313" s="792">
        <v>4</v>
      </c>
      <c r="I313" s="779" t="s">
        <v>376</v>
      </c>
      <c r="J313" s="9">
        <f t="shared" si="26"/>
        <v>5400</v>
      </c>
      <c r="K313" s="43">
        <v>21000</v>
      </c>
      <c r="L313" s="9">
        <f t="shared" si="27"/>
        <v>5400</v>
      </c>
      <c r="M313" s="9">
        <f t="shared" si="28"/>
        <v>1134000</v>
      </c>
      <c r="N313" s="9">
        <f t="shared" si="29"/>
        <v>113400000</v>
      </c>
      <c r="O313" s="245">
        <v>0</v>
      </c>
      <c r="P313" s="242" t="s">
        <v>2252</v>
      </c>
      <c r="Q313" s="242"/>
      <c r="R313" s="67">
        <v>0</v>
      </c>
      <c r="S313" s="67">
        <v>0</v>
      </c>
      <c r="T313" s="67">
        <v>100</v>
      </c>
      <c r="U313" s="67">
        <v>100</v>
      </c>
      <c r="V313" s="67">
        <v>0</v>
      </c>
      <c r="W313" s="67">
        <v>0</v>
      </c>
      <c r="X313" s="67">
        <v>0</v>
      </c>
      <c r="Y313" s="67">
        <v>0</v>
      </c>
      <c r="Z313" s="67">
        <v>0</v>
      </c>
      <c r="AA313" s="67">
        <v>0</v>
      </c>
      <c r="AB313" s="67">
        <v>0</v>
      </c>
      <c r="AC313" s="67">
        <v>0</v>
      </c>
      <c r="AD313" s="67">
        <v>0</v>
      </c>
      <c r="AE313" s="67">
        <v>0</v>
      </c>
      <c r="AF313" s="104">
        <v>0</v>
      </c>
      <c r="AG313" s="67">
        <v>0</v>
      </c>
      <c r="AH313" s="67">
        <v>0</v>
      </c>
      <c r="AI313" s="67">
        <v>0</v>
      </c>
      <c r="AJ313" s="67">
        <v>0</v>
      </c>
      <c r="AK313" s="67">
        <v>0</v>
      </c>
      <c r="AL313" s="67">
        <v>0</v>
      </c>
      <c r="AM313" s="67">
        <v>0</v>
      </c>
      <c r="AN313" s="67">
        <v>0</v>
      </c>
      <c r="AO313" s="67">
        <v>0</v>
      </c>
      <c r="AP313" s="67">
        <v>0</v>
      </c>
      <c r="AQ313" s="67">
        <v>0</v>
      </c>
      <c r="AR313" s="67">
        <v>0</v>
      </c>
      <c r="AS313" s="67">
        <v>0</v>
      </c>
      <c r="AT313" s="67">
        <v>2400</v>
      </c>
      <c r="AU313" s="67">
        <v>2800</v>
      </c>
      <c r="AV313" s="67">
        <v>0</v>
      </c>
      <c r="AW313" s="67">
        <v>0</v>
      </c>
      <c r="AX313" s="67">
        <v>0</v>
      </c>
      <c r="AY313" s="67">
        <v>0</v>
      </c>
      <c r="AZ313" s="67">
        <v>0</v>
      </c>
      <c r="BA313" s="67">
        <v>0</v>
      </c>
      <c r="BB313" s="67">
        <v>0</v>
      </c>
      <c r="BC313" s="67">
        <v>0</v>
      </c>
      <c r="BD313" s="67">
        <v>0</v>
      </c>
      <c r="BE313" s="67">
        <v>0</v>
      </c>
      <c r="BF313" s="67">
        <v>0</v>
      </c>
      <c r="BG313" s="67">
        <v>0</v>
      </c>
      <c r="BH313" s="67">
        <v>0</v>
      </c>
      <c r="BI313" s="67">
        <v>0</v>
      </c>
      <c r="BJ313" s="67">
        <v>0</v>
      </c>
      <c r="BK313" s="67">
        <v>0</v>
      </c>
      <c r="BL313" s="67">
        <v>0</v>
      </c>
      <c r="BM313" s="67">
        <v>0</v>
      </c>
      <c r="BN313" s="67">
        <v>0</v>
      </c>
      <c r="BO313" s="67">
        <v>0</v>
      </c>
      <c r="BP313" s="67">
        <v>0</v>
      </c>
      <c r="BQ313" s="67">
        <v>0</v>
      </c>
      <c r="BR313" s="67">
        <v>0</v>
      </c>
      <c r="BS313" s="67">
        <v>0</v>
      </c>
      <c r="BT313" s="67">
        <v>0</v>
      </c>
      <c r="BU313" s="67">
        <v>0</v>
      </c>
      <c r="BV313" s="67">
        <v>0</v>
      </c>
      <c r="BW313" s="67">
        <v>0</v>
      </c>
      <c r="BX313" s="67">
        <v>0</v>
      </c>
      <c r="BY313" s="67">
        <v>0</v>
      </c>
      <c r="BZ313" s="67">
        <v>0</v>
      </c>
      <c r="CA313" s="67">
        <v>0</v>
      </c>
      <c r="CB313" s="67">
        <v>0</v>
      </c>
      <c r="CC313" s="67">
        <v>0</v>
      </c>
    </row>
    <row r="314" spans="1:81" s="38" customFormat="1" ht="31.5">
      <c r="A314" s="18">
        <v>309</v>
      </c>
      <c r="B314" s="7" t="s">
        <v>1054</v>
      </c>
      <c r="C314" s="45">
        <v>1176</v>
      </c>
      <c r="D314" s="36" t="s">
        <v>33</v>
      </c>
      <c r="E314" s="44" t="s">
        <v>25</v>
      </c>
      <c r="F314" s="779" t="s">
        <v>331</v>
      </c>
      <c r="G314" s="779" t="s">
        <v>277</v>
      </c>
      <c r="H314" s="792">
        <v>4</v>
      </c>
      <c r="I314" s="779" t="s">
        <v>204</v>
      </c>
      <c r="J314" s="9">
        <f t="shared" si="26"/>
        <v>13500</v>
      </c>
      <c r="K314" s="43">
        <v>231</v>
      </c>
      <c r="L314" s="9">
        <f t="shared" si="27"/>
        <v>13500</v>
      </c>
      <c r="M314" s="9">
        <f t="shared" si="28"/>
        <v>31185</v>
      </c>
      <c r="N314" s="9">
        <f t="shared" si="29"/>
        <v>3118500</v>
      </c>
      <c r="O314" s="245">
        <v>338</v>
      </c>
      <c r="P314" s="788" t="s">
        <v>2149</v>
      </c>
      <c r="Q314" s="242"/>
      <c r="R314" s="67">
        <v>0</v>
      </c>
      <c r="S314" s="67">
        <v>0</v>
      </c>
      <c r="T314" s="67">
        <v>0</v>
      </c>
      <c r="U314" s="67">
        <v>0</v>
      </c>
      <c r="V314" s="67">
        <v>0</v>
      </c>
      <c r="W314" s="67">
        <v>0</v>
      </c>
      <c r="X314" s="67">
        <v>0</v>
      </c>
      <c r="Y314" s="67">
        <v>0</v>
      </c>
      <c r="Z314" s="67">
        <v>0</v>
      </c>
      <c r="AA314" s="67">
        <v>0</v>
      </c>
      <c r="AB314" s="67">
        <v>0</v>
      </c>
      <c r="AC314" s="67">
        <v>0</v>
      </c>
      <c r="AD314" s="67">
        <v>0</v>
      </c>
      <c r="AE314" s="67">
        <v>0</v>
      </c>
      <c r="AF314" s="104">
        <v>0</v>
      </c>
      <c r="AG314" s="67">
        <v>0</v>
      </c>
      <c r="AH314" s="67">
        <v>0</v>
      </c>
      <c r="AI314" s="67">
        <v>0</v>
      </c>
      <c r="AJ314" s="67">
        <v>0</v>
      </c>
      <c r="AK314" s="67">
        <v>0</v>
      </c>
      <c r="AL314" s="67">
        <v>0</v>
      </c>
      <c r="AM314" s="67">
        <v>0</v>
      </c>
      <c r="AN314" s="67">
        <v>0</v>
      </c>
      <c r="AO314" s="67">
        <v>0</v>
      </c>
      <c r="AP314" s="67">
        <v>0</v>
      </c>
      <c r="AQ314" s="67">
        <v>0</v>
      </c>
      <c r="AR314" s="67">
        <v>0</v>
      </c>
      <c r="AS314" s="67">
        <v>0</v>
      </c>
      <c r="AT314" s="67">
        <v>0</v>
      </c>
      <c r="AU314" s="67">
        <v>0</v>
      </c>
      <c r="AV314" s="67">
        <v>0</v>
      </c>
      <c r="AW314" s="67">
        <v>0</v>
      </c>
      <c r="AX314" s="67">
        <v>0</v>
      </c>
      <c r="AY314" s="67">
        <v>0</v>
      </c>
      <c r="AZ314" s="67">
        <v>0</v>
      </c>
      <c r="BA314" s="67">
        <v>0</v>
      </c>
      <c r="BB314" s="67">
        <v>0</v>
      </c>
      <c r="BC314" s="67">
        <v>0</v>
      </c>
      <c r="BD314" s="67">
        <v>0</v>
      </c>
      <c r="BE314" s="67">
        <v>0</v>
      </c>
      <c r="BF314" s="67">
        <v>0</v>
      </c>
      <c r="BG314" s="67">
        <v>0</v>
      </c>
      <c r="BH314" s="67">
        <v>0</v>
      </c>
      <c r="BI314" s="67">
        <v>0</v>
      </c>
      <c r="BJ314" s="67">
        <v>0</v>
      </c>
      <c r="BK314" s="67">
        <v>0</v>
      </c>
      <c r="BL314" s="67">
        <v>0</v>
      </c>
      <c r="BM314" s="67">
        <v>0</v>
      </c>
      <c r="BN314" s="67">
        <v>0</v>
      </c>
      <c r="BO314" s="67">
        <v>0</v>
      </c>
      <c r="BP314" s="67">
        <v>0</v>
      </c>
      <c r="BQ314" s="67">
        <v>0</v>
      </c>
      <c r="BR314" s="67">
        <v>0</v>
      </c>
      <c r="BS314" s="67">
        <v>0</v>
      </c>
      <c r="BT314" s="67">
        <v>7000</v>
      </c>
      <c r="BU314" s="67">
        <v>5500</v>
      </c>
      <c r="BV314" s="67">
        <v>0</v>
      </c>
      <c r="BW314" s="67">
        <v>0</v>
      </c>
      <c r="BX314" s="67">
        <v>0</v>
      </c>
      <c r="BY314" s="67">
        <v>0</v>
      </c>
      <c r="BZ314" s="67">
        <v>500</v>
      </c>
      <c r="CA314" s="67">
        <v>500</v>
      </c>
      <c r="CB314" s="67">
        <v>0</v>
      </c>
      <c r="CC314" s="67">
        <v>0</v>
      </c>
    </row>
    <row r="315" spans="1:81" s="38" customFormat="1">
      <c r="A315" s="18">
        <v>310</v>
      </c>
      <c r="B315" s="7" t="s">
        <v>1055</v>
      </c>
      <c r="C315" s="45">
        <v>1226</v>
      </c>
      <c r="D315" s="42" t="s">
        <v>630</v>
      </c>
      <c r="E315" s="44" t="s">
        <v>270</v>
      </c>
      <c r="F315" s="779" t="s">
        <v>331</v>
      </c>
      <c r="G315" s="779" t="s">
        <v>216</v>
      </c>
      <c r="H315" s="792">
        <v>4</v>
      </c>
      <c r="I315" s="779" t="s">
        <v>204</v>
      </c>
      <c r="J315" s="9">
        <f t="shared" si="26"/>
        <v>2500</v>
      </c>
      <c r="K315" s="43">
        <v>174</v>
      </c>
      <c r="L315" s="9">
        <f t="shared" si="27"/>
        <v>2500</v>
      </c>
      <c r="M315" s="9">
        <f t="shared" si="28"/>
        <v>4350</v>
      </c>
      <c r="N315" s="9">
        <f t="shared" si="29"/>
        <v>435000</v>
      </c>
      <c r="O315" s="245">
        <v>0</v>
      </c>
      <c r="P315" s="242" t="s">
        <v>2252</v>
      </c>
      <c r="Q315" s="242"/>
      <c r="R315" s="67">
        <v>270</v>
      </c>
      <c r="S315" s="67">
        <v>230</v>
      </c>
      <c r="T315" s="67">
        <v>0</v>
      </c>
      <c r="U315" s="67">
        <v>0</v>
      </c>
      <c r="V315" s="67">
        <v>0</v>
      </c>
      <c r="W315" s="67">
        <v>0</v>
      </c>
      <c r="X315" s="67">
        <v>0</v>
      </c>
      <c r="Y315" s="67">
        <v>0</v>
      </c>
      <c r="Z315" s="67">
        <v>0</v>
      </c>
      <c r="AA315" s="67">
        <v>0</v>
      </c>
      <c r="AB315" s="67">
        <v>0</v>
      </c>
      <c r="AC315" s="67">
        <v>0</v>
      </c>
      <c r="AD315" s="67">
        <v>0</v>
      </c>
      <c r="AE315" s="67">
        <v>0</v>
      </c>
      <c r="AF315" s="104">
        <v>0</v>
      </c>
      <c r="AG315" s="67">
        <v>0</v>
      </c>
      <c r="AH315" s="67">
        <v>0</v>
      </c>
      <c r="AI315" s="67">
        <v>0</v>
      </c>
      <c r="AJ315" s="67">
        <v>0</v>
      </c>
      <c r="AK315" s="67">
        <v>0</v>
      </c>
      <c r="AL315" s="67">
        <v>0</v>
      </c>
      <c r="AM315" s="67">
        <v>0</v>
      </c>
      <c r="AN315" s="67">
        <v>0</v>
      </c>
      <c r="AO315" s="67">
        <v>0</v>
      </c>
      <c r="AP315" s="67">
        <v>0</v>
      </c>
      <c r="AQ315" s="67">
        <v>0</v>
      </c>
      <c r="AR315" s="67">
        <v>0</v>
      </c>
      <c r="AS315" s="67">
        <v>0</v>
      </c>
      <c r="AT315" s="67">
        <v>0</v>
      </c>
      <c r="AU315" s="67">
        <v>0</v>
      </c>
      <c r="AV315" s="67">
        <v>0</v>
      </c>
      <c r="AW315" s="67">
        <v>0</v>
      </c>
      <c r="AX315" s="67">
        <v>0</v>
      </c>
      <c r="AY315" s="67">
        <v>0</v>
      </c>
      <c r="AZ315" s="67">
        <v>0</v>
      </c>
      <c r="BA315" s="67">
        <v>0</v>
      </c>
      <c r="BB315" s="67">
        <v>0</v>
      </c>
      <c r="BC315" s="67">
        <v>0</v>
      </c>
      <c r="BD315" s="67">
        <v>0</v>
      </c>
      <c r="BE315" s="67">
        <v>0</v>
      </c>
      <c r="BF315" s="67">
        <v>1000</v>
      </c>
      <c r="BG315" s="67">
        <v>1000</v>
      </c>
      <c r="BH315" s="67">
        <v>0</v>
      </c>
      <c r="BI315" s="67">
        <v>0</v>
      </c>
      <c r="BJ315" s="67">
        <v>0</v>
      </c>
      <c r="BK315" s="67">
        <v>0</v>
      </c>
      <c r="BL315" s="67">
        <v>0</v>
      </c>
      <c r="BM315" s="67">
        <v>0</v>
      </c>
      <c r="BN315" s="67">
        <v>0</v>
      </c>
      <c r="BO315" s="67">
        <v>0</v>
      </c>
      <c r="BP315" s="67">
        <v>0</v>
      </c>
      <c r="BQ315" s="67">
        <v>0</v>
      </c>
      <c r="BR315" s="67">
        <v>0</v>
      </c>
      <c r="BS315" s="67">
        <v>0</v>
      </c>
      <c r="BT315" s="67">
        <v>0</v>
      </c>
      <c r="BU315" s="67">
        <v>0</v>
      </c>
      <c r="BV315" s="67">
        <v>0</v>
      </c>
      <c r="BW315" s="67">
        <v>0</v>
      </c>
      <c r="BX315" s="67">
        <v>0</v>
      </c>
      <c r="BY315" s="67">
        <v>0</v>
      </c>
      <c r="BZ315" s="67">
        <v>0</v>
      </c>
      <c r="CA315" s="67">
        <v>0</v>
      </c>
      <c r="CB315" s="67">
        <v>0</v>
      </c>
      <c r="CC315" s="67">
        <v>0</v>
      </c>
    </row>
    <row r="316" spans="1:81" s="38" customFormat="1" ht="31.5">
      <c r="A316" s="18">
        <v>311</v>
      </c>
      <c r="B316" s="7" t="s">
        <v>1056</v>
      </c>
      <c r="C316" s="45">
        <v>1229</v>
      </c>
      <c r="D316" s="93" t="s">
        <v>172</v>
      </c>
      <c r="E316" s="44" t="s">
        <v>203</v>
      </c>
      <c r="F316" s="779" t="s">
        <v>331</v>
      </c>
      <c r="G316" s="779" t="s">
        <v>631</v>
      </c>
      <c r="H316" s="792">
        <v>4</v>
      </c>
      <c r="I316" s="779" t="s">
        <v>204</v>
      </c>
      <c r="J316" s="9">
        <f t="shared" si="26"/>
        <v>61000</v>
      </c>
      <c r="K316" s="43">
        <v>1900</v>
      </c>
      <c r="L316" s="9">
        <f t="shared" si="27"/>
        <v>61000</v>
      </c>
      <c r="M316" s="9">
        <f t="shared" si="28"/>
        <v>1159000</v>
      </c>
      <c r="N316" s="9">
        <f t="shared" si="29"/>
        <v>115900000</v>
      </c>
      <c r="O316" s="245">
        <v>0</v>
      </c>
      <c r="P316" s="242" t="s">
        <v>2252</v>
      </c>
      <c r="Q316" s="242"/>
      <c r="R316" s="67">
        <v>0</v>
      </c>
      <c r="S316" s="67">
        <v>0</v>
      </c>
      <c r="T316" s="67">
        <v>15700</v>
      </c>
      <c r="U316" s="67">
        <v>14300</v>
      </c>
      <c r="V316" s="67">
        <v>0</v>
      </c>
      <c r="W316" s="67">
        <v>0</v>
      </c>
      <c r="X316" s="67">
        <v>3000</v>
      </c>
      <c r="Y316" s="67">
        <v>3000</v>
      </c>
      <c r="Z316" s="67">
        <v>0</v>
      </c>
      <c r="AA316" s="67">
        <v>0</v>
      </c>
      <c r="AB316" s="67">
        <v>0</v>
      </c>
      <c r="AC316" s="67">
        <v>0</v>
      </c>
      <c r="AD316" s="67">
        <v>0</v>
      </c>
      <c r="AE316" s="67">
        <v>0</v>
      </c>
      <c r="AF316" s="104">
        <v>0</v>
      </c>
      <c r="AG316" s="67">
        <v>0</v>
      </c>
      <c r="AH316" s="67">
        <v>0</v>
      </c>
      <c r="AI316" s="67">
        <v>0</v>
      </c>
      <c r="AJ316" s="67">
        <v>0</v>
      </c>
      <c r="AK316" s="67">
        <v>0</v>
      </c>
      <c r="AL316" s="67">
        <v>0</v>
      </c>
      <c r="AM316" s="67">
        <v>0</v>
      </c>
      <c r="AN316" s="67">
        <v>0</v>
      </c>
      <c r="AO316" s="67">
        <v>0</v>
      </c>
      <c r="AP316" s="67">
        <v>0</v>
      </c>
      <c r="AQ316" s="67">
        <v>0</v>
      </c>
      <c r="AR316" s="67">
        <v>0</v>
      </c>
      <c r="AS316" s="67">
        <v>0</v>
      </c>
      <c r="AT316" s="67">
        <v>0</v>
      </c>
      <c r="AU316" s="67">
        <v>0</v>
      </c>
      <c r="AV316" s="67">
        <v>11000</v>
      </c>
      <c r="AW316" s="67">
        <v>14000</v>
      </c>
      <c r="AX316" s="67">
        <v>0</v>
      </c>
      <c r="AY316" s="67">
        <v>0</v>
      </c>
      <c r="AZ316" s="67">
        <v>0</v>
      </c>
      <c r="BA316" s="67">
        <v>0</v>
      </c>
      <c r="BB316" s="67">
        <v>0</v>
      </c>
      <c r="BC316" s="67">
        <v>0</v>
      </c>
      <c r="BD316" s="67">
        <v>0</v>
      </c>
      <c r="BE316" s="67">
        <v>0</v>
      </c>
      <c r="BF316" s="67">
        <v>0</v>
      </c>
      <c r="BG316" s="67">
        <v>0</v>
      </c>
      <c r="BH316" s="67">
        <v>0</v>
      </c>
      <c r="BI316" s="67">
        <v>0</v>
      </c>
      <c r="BJ316" s="67">
        <v>0</v>
      </c>
      <c r="BK316" s="67">
        <v>0</v>
      </c>
      <c r="BL316" s="67">
        <v>0</v>
      </c>
      <c r="BM316" s="67">
        <v>0</v>
      </c>
      <c r="BN316" s="67">
        <v>0</v>
      </c>
      <c r="BO316" s="67">
        <v>0</v>
      </c>
      <c r="BP316" s="67">
        <v>0</v>
      </c>
      <c r="BQ316" s="67">
        <v>0</v>
      </c>
      <c r="BR316" s="67">
        <v>0</v>
      </c>
      <c r="BS316" s="67">
        <v>0</v>
      </c>
      <c r="BT316" s="67">
        <v>0</v>
      </c>
      <c r="BU316" s="67">
        <v>0</v>
      </c>
      <c r="BV316" s="67">
        <v>0</v>
      </c>
      <c r="BW316" s="67">
        <v>0</v>
      </c>
      <c r="BX316" s="67">
        <v>0</v>
      </c>
      <c r="BY316" s="67">
        <v>0</v>
      </c>
      <c r="BZ316" s="67">
        <v>0</v>
      </c>
      <c r="CA316" s="67">
        <v>0</v>
      </c>
      <c r="CB316" s="67">
        <v>0</v>
      </c>
      <c r="CC316" s="67">
        <v>0</v>
      </c>
    </row>
    <row r="317" spans="1:81" s="38" customFormat="1">
      <c r="A317" s="18">
        <v>312</v>
      </c>
      <c r="B317" s="7" t="s">
        <v>1057</v>
      </c>
      <c r="C317" s="45">
        <v>1252</v>
      </c>
      <c r="D317" s="42" t="s">
        <v>241</v>
      </c>
      <c r="E317" s="44" t="s">
        <v>111</v>
      </c>
      <c r="F317" s="779" t="s">
        <v>331</v>
      </c>
      <c r="G317" s="779" t="s">
        <v>187</v>
      </c>
      <c r="H317" s="792">
        <v>4</v>
      </c>
      <c r="I317" s="779" t="s">
        <v>204</v>
      </c>
      <c r="J317" s="9">
        <f t="shared" si="26"/>
        <v>34800</v>
      </c>
      <c r="K317" s="43">
        <v>600</v>
      </c>
      <c r="L317" s="9">
        <f t="shared" si="27"/>
        <v>34800</v>
      </c>
      <c r="M317" s="9">
        <f t="shared" si="28"/>
        <v>208800</v>
      </c>
      <c r="N317" s="9">
        <f t="shared" si="29"/>
        <v>20880000</v>
      </c>
      <c r="O317" s="245">
        <v>0</v>
      </c>
      <c r="P317" s="242" t="s">
        <v>2252</v>
      </c>
      <c r="Q317" s="242"/>
      <c r="R317" s="67">
        <v>18000</v>
      </c>
      <c r="S317" s="67">
        <v>15000</v>
      </c>
      <c r="T317" s="67">
        <v>0</v>
      </c>
      <c r="U317" s="67">
        <v>0</v>
      </c>
      <c r="V317" s="67">
        <v>0</v>
      </c>
      <c r="W317" s="67">
        <v>0</v>
      </c>
      <c r="X317" s="67">
        <v>0</v>
      </c>
      <c r="Y317" s="67">
        <v>0</v>
      </c>
      <c r="Z317" s="67">
        <v>0</v>
      </c>
      <c r="AA317" s="67">
        <v>0</v>
      </c>
      <c r="AB317" s="67">
        <v>0</v>
      </c>
      <c r="AC317" s="67">
        <v>0</v>
      </c>
      <c r="AD317" s="67">
        <v>0</v>
      </c>
      <c r="AE317" s="67">
        <v>0</v>
      </c>
      <c r="AF317" s="104">
        <v>0</v>
      </c>
      <c r="AG317" s="67">
        <v>0</v>
      </c>
      <c r="AH317" s="67">
        <v>0</v>
      </c>
      <c r="AI317" s="67">
        <v>0</v>
      </c>
      <c r="AJ317" s="67">
        <v>0</v>
      </c>
      <c r="AK317" s="67">
        <v>0</v>
      </c>
      <c r="AL317" s="67">
        <v>400</v>
      </c>
      <c r="AM317" s="67">
        <v>400</v>
      </c>
      <c r="AN317" s="67">
        <v>500</v>
      </c>
      <c r="AO317" s="67">
        <v>500</v>
      </c>
      <c r="AP317" s="67">
        <v>0</v>
      </c>
      <c r="AQ317" s="67">
        <v>0</v>
      </c>
      <c r="AR317" s="67">
        <v>0</v>
      </c>
      <c r="AS317" s="67">
        <v>0</v>
      </c>
      <c r="AT317" s="67">
        <v>0</v>
      </c>
      <c r="AU317" s="67">
        <v>0</v>
      </c>
      <c r="AV317" s="67">
        <v>0</v>
      </c>
      <c r="AW317" s="67">
        <v>0</v>
      </c>
      <c r="AX317" s="67">
        <v>0</v>
      </c>
      <c r="AY317" s="67">
        <v>0</v>
      </c>
      <c r="AZ317" s="67">
        <v>0</v>
      </c>
      <c r="BA317" s="67">
        <v>0</v>
      </c>
      <c r="BB317" s="67">
        <v>0</v>
      </c>
      <c r="BC317" s="67">
        <v>0</v>
      </c>
      <c r="BD317" s="67">
        <v>0</v>
      </c>
      <c r="BE317" s="67">
        <v>0</v>
      </c>
      <c r="BF317" s="67">
        <v>0</v>
      </c>
      <c r="BG317" s="67">
        <v>0</v>
      </c>
      <c r="BH317" s="67">
        <v>0</v>
      </c>
      <c r="BI317" s="67">
        <v>0</v>
      </c>
      <c r="BJ317" s="67">
        <v>0</v>
      </c>
      <c r="BK317" s="67">
        <v>0</v>
      </c>
      <c r="BL317" s="67">
        <v>0</v>
      </c>
      <c r="BM317" s="67">
        <v>0</v>
      </c>
      <c r="BN317" s="67">
        <v>0</v>
      </c>
      <c r="BO317" s="67">
        <v>0</v>
      </c>
      <c r="BP317" s="67">
        <v>0</v>
      </c>
      <c r="BQ317" s="67">
        <v>0</v>
      </c>
      <c r="BR317" s="67">
        <v>0</v>
      </c>
      <c r="BS317" s="67">
        <v>0</v>
      </c>
      <c r="BT317" s="67">
        <v>0</v>
      </c>
      <c r="BU317" s="67">
        <v>0</v>
      </c>
      <c r="BV317" s="67">
        <v>0</v>
      </c>
      <c r="BW317" s="67">
        <v>0</v>
      </c>
      <c r="BX317" s="67">
        <v>0</v>
      </c>
      <c r="BY317" s="67">
        <v>0</v>
      </c>
      <c r="BZ317" s="67">
        <v>0</v>
      </c>
      <c r="CA317" s="67">
        <v>0</v>
      </c>
      <c r="CB317" s="67">
        <v>0</v>
      </c>
      <c r="CC317" s="67">
        <v>0</v>
      </c>
    </row>
    <row r="318" spans="1:81" s="38" customFormat="1" ht="31.5">
      <c r="A318" s="18">
        <v>313</v>
      </c>
      <c r="B318" s="7" t="s">
        <v>1058</v>
      </c>
      <c r="C318" s="36"/>
      <c r="D318" s="42" t="s">
        <v>632</v>
      </c>
      <c r="E318" s="44" t="s">
        <v>633</v>
      </c>
      <c r="F318" s="22" t="s">
        <v>514</v>
      </c>
      <c r="G318" s="11" t="s">
        <v>634</v>
      </c>
      <c r="H318" s="792">
        <v>4</v>
      </c>
      <c r="I318" s="11" t="s">
        <v>145</v>
      </c>
      <c r="J318" s="9">
        <f t="shared" si="26"/>
        <v>800</v>
      </c>
      <c r="K318" s="43">
        <v>315000</v>
      </c>
      <c r="L318" s="9">
        <f t="shared" si="27"/>
        <v>800</v>
      </c>
      <c r="M318" s="9">
        <f t="shared" si="28"/>
        <v>2520000</v>
      </c>
      <c r="N318" s="9">
        <f t="shared" si="29"/>
        <v>252000000</v>
      </c>
      <c r="O318" s="245">
        <v>337050</v>
      </c>
      <c r="P318" s="788" t="s">
        <v>2149</v>
      </c>
      <c r="Q318" s="242"/>
      <c r="R318" s="43"/>
      <c r="S318" s="43"/>
      <c r="T318" s="43"/>
      <c r="U318" s="43"/>
      <c r="V318" s="43"/>
      <c r="W318" s="43"/>
      <c r="X318" s="43"/>
      <c r="Y318" s="43"/>
      <c r="Z318" s="43"/>
      <c r="AA318" s="43"/>
      <c r="AB318" s="43"/>
      <c r="AC318" s="43"/>
      <c r="AD318" s="43"/>
      <c r="AE318" s="43"/>
      <c r="AF318" s="43"/>
      <c r="AG318" s="43"/>
      <c r="AH318" s="43"/>
      <c r="AI318" s="43"/>
      <c r="AJ318" s="43"/>
      <c r="AK318" s="43"/>
      <c r="AL318" s="43"/>
      <c r="AM318" s="43"/>
      <c r="AN318" s="43"/>
      <c r="AO318" s="43"/>
      <c r="AP318" s="43"/>
      <c r="AQ318" s="43"/>
      <c r="AR318" s="43"/>
      <c r="AS318" s="43"/>
      <c r="AT318" s="43"/>
      <c r="AU318" s="43"/>
      <c r="AV318" s="43"/>
      <c r="AW318" s="43"/>
      <c r="AX318" s="43"/>
      <c r="AY318" s="43"/>
      <c r="AZ318" s="43"/>
      <c r="BA318" s="43"/>
      <c r="BB318" s="43"/>
      <c r="BC318" s="43"/>
      <c r="BD318" s="43"/>
      <c r="BE318" s="43"/>
      <c r="BF318" s="43"/>
      <c r="BG318" s="43"/>
      <c r="BH318" s="43"/>
      <c r="BI318" s="43"/>
      <c r="BJ318" s="43">
        <v>350</v>
      </c>
      <c r="BK318" s="43">
        <v>450</v>
      </c>
      <c r="BL318" s="43"/>
      <c r="BM318" s="43"/>
      <c r="BN318" s="43"/>
      <c r="BO318" s="43"/>
      <c r="BP318" s="43"/>
      <c r="BQ318" s="43"/>
      <c r="BR318" s="43"/>
      <c r="BS318" s="43"/>
      <c r="BT318" s="43"/>
      <c r="BU318" s="43"/>
      <c r="BV318" s="43"/>
      <c r="BW318" s="43"/>
      <c r="BX318" s="43"/>
      <c r="BY318" s="43"/>
      <c r="BZ318" s="43"/>
      <c r="CA318" s="43"/>
      <c r="CB318" s="43"/>
      <c r="CC318" s="43"/>
    </row>
    <row r="319" spans="1:81" s="38" customFormat="1" ht="31.5">
      <c r="A319" s="18">
        <v>314</v>
      </c>
      <c r="B319" s="7" t="s">
        <v>1059</v>
      </c>
      <c r="C319" s="45">
        <v>1288</v>
      </c>
      <c r="D319" s="94" t="s">
        <v>635</v>
      </c>
      <c r="E319" s="44" t="s">
        <v>636</v>
      </c>
      <c r="F319" s="779" t="s">
        <v>331</v>
      </c>
      <c r="G319" s="779" t="s">
        <v>191</v>
      </c>
      <c r="H319" s="792">
        <v>4</v>
      </c>
      <c r="I319" s="779" t="s">
        <v>114</v>
      </c>
      <c r="J319" s="9">
        <f t="shared" si="26"/>
        <v>528000</v>
      </c>
      <c r="K319" s="43">
        <v>2800</v>
      </c>
      <c r="L319" s="9">
        <f t="shared" si="27"/>
        <v>528000</v>
      </c>
      <c r="M319" s="9">
        <f t="shared" si="28"/>
        <v>14784000</v>
      </c>
      <c r="N319" s="9">
        <f t="shared" si="29"/>
        <v>1478400000</v>
      </c>
      <c r="O319" s="245">
        <v>0</v>
      </c>
      <c r="P319" s="242" t="s">
        <v>2252</v>
      </c>
      <c r="Q319" s="242"/>
      <c r="R319" s="67">
        <v>0</v>
      </c>
      <c r="S319" s="67">
        <v>0</v>
      </c>
      <c r="T319" s="67">
        <v>0</v>
      </c>
      <c r="U319" s="67">
        <v>0</v>
      </c>
      <c r="V319" s="67">
        <v>0</v>
      </c>
      <c r="W319" s="67">
        <v>0</v>
      </c>
      <c r="X319" s="67">
        <v>0</v>
      </c>
      <c r="Y319" s="67">
        <v>0</v>
      </c>
      <c r="Z319" s="67">
        <v>0</v>
      </c>
      <c r="AA319" s="67">
        <v>0</v>
      </c>
      <c r="AB319" s="67">
        <v>0</v>
      </c>
      <c r="AC319" s="67">
        <v>0</v>
      </c>
      <c r="AD319" s="67">
        <v>0</v>
      </c>
      <c r="AE319" s="67">
        <v>0</v>
      </c>
      <c r="AF319" s="104">
        <v>0</v>
      </c>
      <c r="AG319" s="67">
        <v>0</v>
      </c>
      <c r="AH319" s="67">
        <v>13000</v>
      </c>
      <c r="AI319" s="67">
        <v>12000</v>
      </c>
      <c r="AJ319" s="67">
        <v>0</v>
      </c>
      <c r="AK319" s="67">
        <v>0</v>
      </c>
      <c r="AL319" s="67">
        <v>0</v>
      </c>
      <c r="AM319" s="67">
        <v>0</v>
      </c>
      <c r="AN319" s="67">
        <v>0</v>
      </c>
      <c r="AO319" s="67">
        <v>0</v>
      </c>
      <c r="AP319" s="67">
        <v>0</v>
      </c>
      <c r="AQ319" s="67">
        <v>0</v>
      </c>
      <c r="AR319" s="67">
        <v>0</v>
      </c>
      <c r="AS319" s="67">
        <v>0</v>
      </c>
      <c r="AT319" s="67">
        <v>160000</v>
      </c>
      <c r="AU319" s="67">
        <v>200000</v>
      </c>
      <c r="AV319" s="67">
        <v>0</v>
      </c>
      <c r="AW319" s="67">
        <v>0</v>
      </c>
      <c r="AX319" s="67">
        <v>0</v>
      </c>
      <c r="AY319" s="67">
        <v>0</v>
      </c>
      <c r="AZ319" s="67">
        <v>0</v>
      </c>
      <c r="BA319" s="67">
        <v>0</v>
      </c>
      <c r="BB319" s="67">
        <v>0</v>
      </c>
      <c r="BC319" s="67">
        <v>0</v>
      </c>
      <c r="BD319" s="67">
        <v>0</v>
      </c>
      <c r="BE319" s="67">
        <v>0</v>
      </c>
      <c r="BF319" s="67">
        <v>9000</v>
      </c>
      <c r="BG319" s="67">
        <v>7000</v>
      </c>
      <c r="BH319" s="67">
        <v>0</v>
      </c>
      <c r="BI319" s="67">
        <v>0</v>
      </c>
      <c r="BJ319" s="67">
        <v>0</v>
      </c>
      <c r="BK319" s="67">
        <v>0</v>
      </c>
      <c r="BL319" s="67">
        <v>0</v>
      </c>
      <c r="BM319" s="67">
        <v>0</v>
      </c>
      <c r="BN319" s="67">
        <v>51000</v>
      </c>
      <c r="BO319" s="67">
        <v>46000</v>
      </c>
      <c r="BP319" s="67">
        <v>0</v>
      </c>
      <c r="BQ319" s="67">
        <v>0</v>
      </c>
      <c r="BR319" s="67">
        <v>0</v>
      </c>
      <c r="BS319" s="67">
        <v>0</v>
      </c>
      <c r="BT319" s="67">
        <v>0</v>
      </c>
      <c r="BU319" s="67">
        <v>0</v>
      </c>
      <c r="BV319" s="67">
        <v>0</v>
      </c>
      <c r="BW319" s="67">
        <v>0</v>
      </c>
      <c r="BX319" s="67">
        <v>0</v>
      </c>
      <c r="BY319" s="67">
        <v>0</v>
      </c>
      <c r="BZ319" s="67">
        <v>16000</v>
      </c>
      <c r="CA319" s="67">
        <v>14000</v>
      </c>
      <c r="CB319" s="67">
        <v>0</v>
      </c>
      <c r="CC319" s="67">
        <v>0</v>
      </c>
    </row>
    <row r="320" spans="1:81" s="38" customFormat="1" ht="31.5">
      <c r="A320" s="18">
        <v>315</v>
      </c>
      <c r="B320" s="7" t="s">
        <v>1060</v>
      </c>
      <c r="C320" s="45">
        <v>1291</v>
      </c>
      <c r="D320" s="94" t="s">
        <v>635</v>
      </c>
      <c r="E320" s="44" t="s">
        <v>637</v>
      </c>
      <c r="F320" s="779" t="s">
        <v>331</v>
      </c>
      <c r="G320" s="779" t="s">
        <v>191</v>
      </c>
      <c r="H320" s="792">
        <v>4</v>
      </c>
      <c r="I320" s="779" t="s">
        <v>114</v>
      </c>
      <c r="J320" s="9">
        <f t="shared" si="26"/>
        <v>38000</v>
      </c>
      <c r="K320" s="43">
        <v>2200</v>
      </c>
      <c r="L320" s="9">
        <f t="shared" si="27"/>
        <v>38000</v>
      </c>
      <c r="M320" s="9">
        <f t="shared" si="28"/>
        <v>836000</v>
      </c>
      <c r="N320" s="9">
        <f t="shared" si="29"/>
        <v>83600000</v>
      </c>
      <c r="O320" s="245">
        <v>0</v>
      </c>
      <c r="P320" s="242" t="s">
        <v>2252</v>
      </c>
      <c r="Q320" s="242"/>
      <c r="R320" s="67">
        <v>0</v>
      </c>
      <c r="S320" s="67">
        <v>0</v>
      </c>
      <c r="T320" s="67">
        <v>0</v>
      </c>
      <c r="U320" s="67">
        <v>0</v>
      </c>
      <c r="V320" s="67">
        <v>0</v>
      </c>
      <c r="W320" s="67">
        <v>0</v>
      </c>
      <c r="X320" s="67">
        <v>4000</v>
      </c>
      <c r="Y320" s="67">
        <v>4000</v>
      </c>
      <c r="Z320" s="67">
        <v>0</v>
      </c>
      <c r="AA320" s="67">
        <v>0</v>
      </c>
      <c r="AB320" s="67">
        <v>0</v>
      </c>
      <c r="AC320" s="67">
        <v>0</v>
      </c>
      <c r="AD320" s="67">
        <v>0</v>
      </c>
      <c r="AE320" s="67">
        <v>0</v>
      </c>
      <c r="AF320" s="104">
        <v>0</v>
      </c>
      <c r="AG320" s="67">
        <v>0</v>
      </c>
      <c r="AH320" s="67">
        <v>0</v>
      </c>
      <c r="AI320" s="67">
        <v>0</v>
      </c>
      <c r="AJ320" s="67">
        <v>0</v>
      </c>
      <c r="AK320" s="67">
        <v>0</v>
      </c>
      <c r="AL320" s="67">
        <v>0</v>
      </c>
      <c r="AM320" s="67">
        <v>0</v>
      </c>
      <c r="AN320" s="67">
        <v>0</v>
      </c>
      <c r="AO320" s="67">
        <v>0</v>
      </c>
      <c r="AP320" s="67">
        <v>0</v>
      </c>
      <c r="AQ320" s="67">
        <v>0</v>
      </c>
      <c r="AR320" s="67">
        <v>0</v>
      </c>
      <c r="AS320" s="67">
        <v>0</v>
      </c>
      <c r="AT320" s="67">
        <v>0</v>
      </c>
      <c r="AU320" s="67">
        <v>0</v>
      </c>
      <c r="AV320" s="67">
        <v>0</v>
      </c>
      <c r="AW320" s="67">
        <v>0</v>
      </c>
      <c r="AX320" s="67">
        <v>0</v>
      </c>
      <c r="AY320" s="67">
        <v>0</v>
      </c>
      <c r="AZ320" s="67">
        <v>0</v>
      </c>
      <c r="BA320" s="67">
        <v>0</v>
      </c>
      <c r="BB320" s="67">
        <v>0</v>
      </c>
      <c r="BC320" s="67">
        <v>0</v>
      </c>
      <c r="BD320" s="67">
        <v>0</v>
      </c>
      <c r="BE320" s="67">
        <v>0</v>
      </c>
      <c r="BF320" s="67">
        <v>0</v>
      </c>
      <c r="BG320" s="67">
        <v>0</v>
      </c>
      <c r="BH320" s="67">
        <v>0</v>
      </c>
      <c r="BI320" s="67">
        <v>0</v>
      </c>
      <c r="BJ320" s="67">
        <v>0</v>
      </c>
      <c r="BK320" s="67">
        <v>0</v>
      </c>
      <c r="BL320" s="67">
        <v>0</v>
      </c>
      <c r="BM320" s="67">
        <v>0</v>
      </c>
      <c r="BN320" s="67">
        <v>0</v>
      </c>
      <c r="BO320" s="67">
        <v>0</v>
      </c>
      <c r="BP320" s="67">
        <v>0</v>
      </c>
      <c r="BQ320" s="67">
        <v>0</v>
      </c>
      <c r="BR320" s="67">
        <v>0</v>
      </c>
      <c r="BS320" s="67">
        <v>0</v>
      </c>
      <c r="BT320" s="67">
        <v>0</v>
      </c>
      <c r="BU320" s="67">
        <v>0</v>
      </c>
      <c r="BV320" s="67">
        <v>0</v>
      </c>
      <c r="BW320" s="67">
        <v>0</v>
      </c>
      <c r="BX320" s="67">
        <v>0</v>
      </c>
      <c r="BY320" s="67">
        <v>0</v>
      </c>
      <c r="BZ320" s="67">
        <v>16000</v>
      </c>
      <c r="CA320" s="67">
        <v>14000</v>
      </c>
      <c r="CB320" s="67">
        <v>0</v>
      </c>
      <c r="CC320" s="67">
        <v>0</v>
      </c>
    </row>
    <row r="321" spans="1:81" s="38" customFormat="1" ht="31.5">
      <c r="A321" s="18">
        <v>316</v>
      </c>
      <c r="B321" s="7" t="s">
        <v>1061</v>
      </c>
      <c r="C321" s="45">
        <v>1292</v>
      </c>
      <c r="D321" s="94" t="s">
        <v>635</v>
      </c>
      <c r="E321" s="92" t="s">
        <v>638</v>
      </c>
      <c r="F321" s="779" t="s">
        <v>331</v>
      </c>
      <c r="G321" s="779" t="s">
        <v>191</v>
      </c>
      <c r="H321" s="792">
        <v>4</v>
      </c>
      <c r="I321" s="779" t="s">
        <v>114</v>
      </c>
      <c r="J321" s="9">
        <f t="shared" si="26"/>
        <v>4000</v>
      </c>
      <c r="K321" s="43">
        <v>1500</v>
      </c>
      <c r="L321" s="9">
        <f t="shared" si="27"/>
        <v>4000</v>
      </c>
      <c r="M321" s="9">
        <f t="shared" si="28"/>
        <v>60000</v>
      </c>
      <c r="N321" s="9">
        <f t="shared" si="29"/>
        <v>6000000</v>
      </c>
      <c r="O321" s="245">
        <v>0</v>
      </c>
      <c r="P321" s="242" t="s">
        <v>2252</v>
      </c>
      <c r="Q321" s="242" t="s">
        <v>2280</v>
      </c>
      <c r="R321" s="67">
        <v>0</v>
      </c>
      <c r="S321" s="67">
        <v>0</v>
      </c>
      <c r="T321" s="67">
        <v>0</v>
      </c>
      <c r="U321" s="67">
        <v>0</v>
      </c>
      <c r="V321" s="67">
        <v>0</v>
      </c>
      <c r="W321" s="67">
        <v>0</v>
      </c>
      <c r="X321" s="67">
        <v>2000</v>
      </c>
      <c r="Y321" s="67">
        <v>2000</v>
      </c>
      <c r="Z321" s="67">
        <v>0</v>
      </c>
      <c r="AA321" s="67">
        <v>0</v>
      </c>
      <c r="AB321" s="67">
        <v>0</v>
      </c>
      <c r="AC321" s="67">
        <v>0</v>
      </c>
      <c r="AD321" s="67">
        <v>0</v>
      </c>
      <c r="AE321" s="67">
        <v>0</v>
      </c>
      <c r="AF321" s="104">
        <v>0</v>
      </c>
      <c r="AG321" s="67">
        <v>0</v>
      </c>
      <c r="AH321" s="67">
        <v>0</v>
      </c>
      <c r="AI321" s="67">
        <v>0</v>
      </c>
      <c r="AJ321" s="67">
        <v>0</v>
      </c>
      <c r="AK321" s="67">
        <v>0</v>
      </c>
      <c r="AL321" s="67">
        <v>0</v>
      </c>
      <c r="AM321" s="67">
        <v>0</v>
      </c>
      <c r="AN321" s="67">
        <v>0</v>
      </c>
      <c r="AO321" s="67">
        <v>0</v>
      </c>
      <c r="AP321" s="67">
        <v>0</v>
      </c>
      <c r="AQ321" s="67">
        <v>0</v>
      </c>
      <c r="AR321" s="67">
        <v>0</v>
      </c>
      <c r="AS321" s="67">
        <v>0</v>
      </c>
      <c r="AT321" s="67">
        <v>0</v>
      </c>
      <c r="AU321" s="67">
        <v>0</v>
      </c>
      <c r="AV321" s="67">
        <v>0</v>
      </c>
      <c r="AW321" s="67">
        <v>0</v>
      </c>
      <c r="AX321" s="67">
        <v>0</v>
      </c>
      <c r="AY321" s="67">
        <v>0</v>
      </c>
      <c r="AZ321" s="67">
        <v>0</v>
      </c>
      <c r="BA321" s="67">
        <v>0</v>
      </c>
      <c r="BB321" s="67">
        <v>0</v>
      </c>
      <c r="BC321" s="67">
        <v>0</v>
      </c>
      <c r="BD321" s="67">
        <v>0</v>
      </c>
      <c r="BE321" s="67">
        <v>0</v>
      </c>
      <c r="BF321" s="67">
        <v>0</v>
      </c>
      <c r="BG321" s="67">
        <v>0</v>
      </c>
      <c r="BH321" s="67">
        <v>0</v>
      </c>
      <c r="BI321" s="67">
        <v>0</v>
      </c>
      <c r="BJ321" s="67">
        <v>0</v>
      </c>
      <c r="BK321" s="67">
        <v>0</v>
      </c>
      <c r="BL321" s="67">
        <v>0</v>
      </c>
      <c r="BM321" s="67">
        <v>0</v>
      </c>
      <c r="BN321" s="67">
        <v>0</v>
      </c>
      <c r="BO321" s="67">
        <v>0</v>
      </c>
      <c r="BP321" s="67">
        <v>0</v>
      </c>
      <c r="BQ321" s="67">
        <v>0</v>
      </c>
      <c r="BR321" s="67">
        <v>0</v>
      </c>
      <c r="BS321" s="67">
        <v>0</v>
      </c>
      <c r="BT321" s="67">
        <v>0</v>
      </c>
      <c r="BU321" s="67">
        <v>0</v>
      </c>
      <c r="BV321" s="67">
        <v>0</v>
      </c>
      <c r="BW321" s="67">
        <v>0</v>
      </c>
      <c r="BX321" s="67">
        <v>0</v>
      </c>
      <c r="BY321" s="67">
        <v>0</v>
      </c>
      <c r="BZ321" s="67">
        <v>0</v>
      </c>
      <c r="CA321" s="67">
        <v>0</v>
      </c>
      <c r="CB321" s="67">
        <v>0</v>
      </c>
      <c r="CC321" s="67">
        <v>0</v>
      </c>
    </row>
    <row r="322" spans="1:81" s="38" customFormat="1" ht="47.25">
      <c r="A322" s="18">
        <v>317</v>
      </c>
      <c r="B322" s="7" t="s">
        <v>1062</v>
      </c>
      <c r="C322" s="45">
        <v>1296</v>
      </c>
      <c r="D322" s="42" t="s">
        <v>639</v>
      </c>
      <c r="E322" s="44" t="s">
        <v>200</v>
      </c>
      <c r="F322" s="779" t="s">
        <v>331</v>
      </c>
      <c r="G322" s="779" t="s">
        <v>253</v>
      </c>
      <c r="H322" s="792">
        <v>4</v>
      </c>
      <c r="I322" s="779" t="s">
        <v>114</v>
      </c>
      <c r="J322" s="9">
        <f t="shared" si="26"/>
        <v>88000</v>
      </c>
      <c r="K322" s="43">
        <v>1550</v>
      </c>
      <c r="L322" s="9">
        <f t="shared" si="27"/>
        <v>88000</v>
      </c>
      <c r="M322" s="9">
        <f t="shared" si="28"/>
        <v>1364000</v>
      </c>
      <c r="N322" s="9">
        <f t="shared" si="29"/>
        <v>136400000</v>
      </c>
      <c r="O322" s="245"/>
      <c r="P322" s="788" t="s">
        <v>2168</v>
      </c>
      <c r="Q322" s="242"/>
      <c r="R322" s="67">
        <v>0</v>
      </c>
      <c r="S322" s="67">
        <v>0</v>
      </c>
      <c r="T322" s="67">
        <v>0</v>
      </c>
      <c r="U322" s="67">
        <v>0</v>
      </c>
      <c r="V322" s="67">
        <v>0</v>
      </c>
      <c r="W322" s="67">
        <v>0</v>
      </c>
      <c r="X322" s="67">
        <v>0</v>
      </c>
      <c r="Y322" s="67">
        <v>0</v>
      </c>
      <c r="Z322" s="67">
        <v>0</v>
      </c>
      <c r="AA322" s="67">
        <v>0</v>
      </c>
      <c r="AB322" s="67">
        <v>0</v>
      </c>
      <c r="AC322" s="67">
        <v>0</v>
      </c>
      <c r="AD322" s="67">
        <v>0</v>
      </c>
      <c r="AE322" s="67">
        <v>0</v>
      </c>
      <c r="AF322" s="104">
        <v>0</v>
      </c>
      <c r="AG322" s="67">
        <v>0</v>
      </c>
      <c r="AH322" s="67">
        <v>0</v>
      </c>
      <c r="AI322" s="67">
        <v>0</v>
      </c>
      <c r="AJ322" s="67">
        <v>0</v>
      </c>
      <c r="AK322" s="67">
        <v>0</v>
      </c>
      <c r="AL322" s="67">
        <v>0</v>
      </c>
      <c r="AM322" s="67">
        <v>0</v>
      </c>
      <c r="AN322" s="67">
        <v>0</v>
      </c>
      <c r="AO322" s="67">
        <v>0</v>
      </c>
      <c r="AP322" s="67">
        <v>26000</v>
      </c>
      <c r="AQ322" s="67">
        <v>22000</v>
      </c>
      <c r="AR322" s="67">
        <v>22000</v>
      </c>
      <c r="AS322" s="67">
        <v>18000</v>
      </c>
      <c r="AT322" s="67">
        <v>0</v>
      </c>
      <c r="AU322" s="67">
        <v>0</v>
      </c>
      <c r="AV322" s="67">
        <v>0</v>
      </c>
      <c r="AW322" s="67">
        <v>0</v>
      </c>
      <c r="AX322" s="67">
        <v>0</v>
      </c>
      <c r="AY322" s="67">
        <v>0</v>
      </c>
      <c r="AZ322" s="67">
        <v>0</v>
      </c>
      <c r="BA322" s="67">
        <v>0</v>
      </c>
      <c r="BB322" s="67">
        <v>0</v>
      </c>
      <c r="BC322" s="67">
        <v>0</v>
      </c>
      <c r="BD322" s="67">
        <v>0</v>
      </c>
      <c r="BE322" s="67">
        <v>0</v>
      </c>
      <c r="BF322" s="67">
        <v>0</v>
      </c>
      <c r="BG322" s="67">
        <v>0</v>
      </c>
      <c r="BH322" s="67">
        <v>0</v>
      </c>
      <c r="BI322" s="67">
        <v>0</v>
      </c>
      <c r="BJ322" s="67">
        <v>0</v>
      </c>
      <c r="BK322" s="67">
        <v>0</v>
      </c>
      <c r="BL322" s="67">
        <v>0</v>
      </c>
      <c r="BM322" s="67">
        <v>0</v>
      </c>
      <c r="BN322" s="67">
        <v>0</v>
      </c>
      <c r="BO322" s="67">
        <v>0</v>
      </c>
      <c r="BP322" s="67">
        <v>0</v>
      </c>
      <c r="BQ322" s="67">
        <v>0</v>
      </c>
      <c r="BR322" s="67">
        <v>0</v>
      </c>
      <c r="BS322" s="67">
        <v>0</v>
      </c>
      <c r="BT322" s="67">
        <v>0</v>
      </c>
      <c r="BU322" s="67">
        <v>0</v>
      </c>
      <c r="BV322" s="67">
        <v>0</v>
      </c>
      <c r="BW322" s="67">
        <v>0</v>
      </c>
      <c r="BX322" s="67">
        <v>0</v>
      </c>
      <c r="BY322" s="67">
        <v>0</v>
      </c>
      <c r="BZ322" s="67">
        <v>0</v>
      </c>
      <c r="CA322" s="67">
        <v>0</v>
      </c>
      <c r="CB322" s="67">
        <v>0</v>
      </c>
      <c r="CC322" s="67">
        <v>0</v>
      </c>
    </row>
    <row r="323" spans="1:81" s="38" customFormat="1">
      <c r="A323" s="18">
        <v>318</v>
      </c>
      <c r="B323" s="7" t="s">
        <v>1063</v>
      </c>
      <c r="C323" s="45">
        <v>1400</v>
      </c>
      <c r="D323" s="44" t="s">
        <v>293</v>
      </c>
      <c r="E323" s="44" t="s">
        <v>640</v>
      </c>
      <c r="F323" s="779" t="s">
        <v>332</v>
      </c>
      <c r="G323" s="779" t="s">
        <v>189</v>
      </c>
      <c r="H323" s="792">
        <v>4</v>
      </c>
      <c r="I323" s="779" t="s">
        <v>190</v>
      </c>
      <c r="J323" s="9">
        <f t="shared" ref="J323:J386" si="30">SUM(R323:CC323)</f>
        <v>6240</v>
      </c>
      <c r="K323" s="43">
        <v>21000</v>
      </c>
      <c r="L323" s="9">
        <f t="shared" si="27"/>
        <v>6240</v>
      </c>
      <c r="M323" s="9">
        <f t="shared" si="28"/>
        <v>1310400</v>
      </c>
      <c r="N323" s="9">
        <f t="shared" si="29"/>
        <v>131040000</v>
      </c>
      <c r="O323" s="245">
        <v>0</v>
      </c>
      <c r="P323" s="242" t="s">
        <v>2252</v>
      </c>
      <c r="Q323" s="242"/>
      <c r="R323" s="67">
        <v>1500</v>
      </c>
      <c r="S323" s="67">
        <v>1500</v>
      </c>
      <c r="T323" s="67">
        <v>0</v>
      </c>
      <c r="U323" s="67">
        <v>0</v>
      </c>
      <c r="V323" s="67">
        <v>130</v>
      </c>
      <c r="W323" s="67">
        <v>110</v>
      </c>
      <c r="X323" s="67">
        <v>0</v>
      </c>
      <c r="Y323" s="67">
        <v>0</v>
      </c>
      <c r="Z323" s="67">
        <v>0</v>
      </c>
      <c r="AA323" s="67">
        <v>0</v>
      </c>
      <c r="AB323" s="67">
        <v>0</v>
      </c>
      <c r="AC323" s="67">
        <v>0</v>
      </c>
      <c r="AD323" s="67">
        <v>0</v>
      </c>
      <c r="AE323" s="67">
        <v>0</v>
      </c>
      <c r="AF323" s="104">
        <v>0</v>
      </c>
      <c r="AG323" s="67">
        <v>0</v>
      </c>
      <c r="AH323" s="67">
        <v>0</v>
      </c>
      <c r="AI323" s="67">
        <v>0</v>
      </c>
      <c r="AJ323" s="67">
        <v>0</v>
      </c>
      <c r="AK323" s="67">
        <v>0</v>
      </c>
      <c r="AL323" s="67">
        <v>0</v>
      </c>
      <c r="AM323" s="67">
        <v>0</v>
      </c>
      <c r="AN323" s="67">
        <v>0</v>
      </c>
      <c r="AO323" s="67">
        <v>0</v>
      </c>
      <c r="AP323" s="67">
        <v>0</v>
      </c>
      <c r="AQ323" s="67">
        <v>0</v>
      </c>
      <c r="AR323" s="67">
        <v>0</v>
      </c>
      <c r="AS323" s="67">
        <v>0</v>
      </c>
      <c r="AT323" s="67">
        <v>0</v>
      </c>
      <c r="AU323" s="67">
        <v>0</v>
      </c>
      <c r="AV323" s="67">
        <v>0</v>
      </c>
      <c r="AW323" s="67">
        <v>0</v>
      </c>
      <c r="AX323" s="67">
        <v>0</v>
      </c>
      <c r="AY323" s="67">
        <v>0</v>
      </c>
      <c r="AZ323" s="67">
        <v>0</v>
      </c>
      <c r="BA323" s="67">
        <v>0</v>
      </c>
      <c r="BB323" s="67">
        <v>0</v>
      </c>
      <c r="BC323" s="67">
        <v>0</v>
      </c>
      <c r="BD323" s="67">
        <v>0</v>
      </c>
      <c r="BE323" s="67">
        <v>0</v>
      </c>
      <c r="BF323" s="67">
        <v>1500</v>
      </c>
      <c r="BG323" s="67">
        <v>1500</v>
      </c>
      <c r="BH323" s="67">
        <v>0</v>
      </c>
      <c r="BI323" s="67">
        <v>0</v>
      </c>
      <c r="BJ323" s="67">
        <v>0</v>
      </c>
      <c r="BK323" s="67">
        <v>0</v>
      </c>
      <c r="BL323" s="67">
        <v>0</v>
      </c>
      <c r="BM323" s="67">
        <v>0</v>
      </c>
      <c r="BN323" s="67">
        <v>0</v>
      </c>
      <c r="BO323" s="67">
        <v>0</v>
      </c>
      <c r="BP323" s="67">
        <v>0</v>
      </c>
      <c r="BQ323" s="67">
        <v>0</v>
      </c>
      <c r="BR323" s="67">
        <v>0</v>
      </c>
      <c r="BS323" s="67">
        <v>0</v>
      </c>
      <c r="BT323" s="67">
        <v>0</v>
      </c>
      <c r="BU323" s="67">
        <v>0</v>
      </c>
      <c r="BV323" s="67">
        <v>0</v>
      </c>
      <c r="BW323" s="67">
        <v>0</v>
      </c>
      <c r="BX323" s="67">
        <v>0</v>
      </c>
      <c r="BY323" s="67">
        <v>0</v>
      </c>
      <c r="BZ323" s="67">
        <v>0</v>
      </c>
      <c r="CA323" s="67">
        <v>0</v>
      </c>
      <c r="CB323" s="67">
        <v>0</v>
      </c>
      <c r="CC323" s="67">
        <v>0</v>
      </c>
    </row>
    <row r="324" spans="1:81" s="38" customFormat="1" ht="63">
      <c r="A324" s="18">
        <v>319</v>
      </c>
      <c r="B324" s="7" t="s">
        <v>1064</v>
      </c>
      <c r="C324" s="45">
        <v>1425</v>
      </c>
      <c r="D324" s="42" t="s">
        <v>641</v>
      </c>
      <c r="E324" s="44" t="s">
        <v>642</v>
      </c>
      <c r="F324" s="11" t="s">
        <v>331</v>
      </c>
      <c r="G324" s="779" t="s">
        <v>110</v>
      </c>
      <c r="H324" s="792">
        <v>4</v>
      </c>
      <c r="I324" s="779" t="s">
        <v>8</v>
      </c>
      <c r="J324" s="9">
        <f t="shared" si="30"/>
        <v>25000</v>
      </c>
      <c r="K324" s="43">
        <v>27500</v>
      </c>
      <c r="L324" s="9">
        <f t="shared" si="27"/>
        <v>25000</v>
      </c>
      <c r="M324" s="9">
        <f t="shared" si="28"/>
        <v>6875000</v>
      </c>
      <c r="N324" s="9">
        <f t="shared" si="29"/>
        <v>687500000</v>
      </c>
      <c r="O324" s="245">
        <v>0</v>
      </c>
      <c r="P324" s="242" t="s">
        <v>2252</v>
      </c>
      <c r="Q324" s="242" t="s">
        <v>2261</v>
      </c>
      <c r="R324" s="67">
        <v>0</v>
      </c>
      <c r="S324" s="67">
        <v>0</v>
      </c>
      <c r="T324" s="67">
        <v>0</v>
      </c>
      <c r="U324" s="67">
        <v>0</v>
      </c>
      <c r="V324" s="67">
        <v>0</v>
      </c>
      <c r="W324" s="67">
        <v>0</v>
      </c>
      <c r="X324" s="67">
        <v>0</v>
      </c>
      <c r="Y324" s="67">
        <v>0</v>
      </c>
      <c r="Z324" s="67">
        <v>0</v>
      </c>
      <c r="AA324" s="67">
        <v>0</v>
      </c>
      <c r="AB324" s="67">
        <v>0</v>
      </c>
      <c r="AC324" s="67">
        <v>0</v>
      </c>
      <c r="AD324" s="67">
        <v>0</v>
      </c>
      <c r="AE324" s="67">
        <v>0</v>
      </c>
      <c r="AF324" s="104">
        <v>0</v>
      </c>
      <c r="AG324" s="67">
        <v>0</v>
      </c>
      <c r="AH324" s="67">
        <v>13000</v>
      </c>
      <c r="AI324" s="67">
        <v>12000</v>
      </c>
      <c r="AJ324" s="67">
        <v>0</v>
      </c>
      <c r="AK324" s="67">
        <v>0</v>
      </c>
      <c r="AL324" s="67">
        <v>0</v>
      </c>
      <c r="AM324" s="67">
        <v>0</v>
      </c>
      <c r="AN324" s="67">
        <v>0</v>
      </c>
      <c r="AO324" s="67">
        <v>0</v>
      </c>
      <c r="AP324" s="67">
        <v>0</v>
      </c>
      <c r="AQ324" s="67">
        <v>0</v>
      </c>
      <c r="AR324" s="67">
        <v>0</v>
      </c>
      <c r="AS324" s="67">
        <v>0</v>
      </c>
      <c r="AT324" s="67">
        <v>0</v>
      </c>
      <c r="AU324" s="67">
        <v>0</v>
      </c>
      <c r="AV324" s="67">
        <v>0</v>
      </c>
      <c r="AW324" s="67">
        <v>0</v>
      </c>
      <c r="AX324" s="67">
        <v>0</v>
      </c>
      <c r="AY324" s="67">
        <v>0</v>
      </c>
      <c r="AZ324" s="67">
        <v>0</v>
      </c>
      <c r="BA324" s="67">
        <v>0</v>
      </c>
      <c r="BB324" s="67">
        <v>0</v>
      </c>
      <c r="BC324" s="67">
        <v>0</v>
      </c>
      <c r="BD324" s="67">
        <v>0</v>
      </c>
      <c r="BE324" s="67">
        <v>0</v>
      </c>
      <c r="BF324" s="67">
        <v>0</v>
      </c>
      <c r="BG324" s="67">
        <v>0</v>
      </c>
      <c r="BH324" s="67">
        <v>0</v>
      </c>
      <c r="BI324" s="67">
        <v>0</v>
      </c>
      <c r="BJ324" s="67">
        <v>0</v>
      </c>
      <c r="BK324" s="67">
        <v>0</v>
      </c>
      <c r="BL324" s="67">
        <v>0</v>
      </c>
      <c r="BM324" s="67">
        <v>0</v>
      </c>
      <c r="BN324" s="67">
        <v>0</v>
      </c>
      <c r="BO324" s="67">
        <v>0</v>
      </c>
      <c r="BP324" s="67">
        <v>0</v>
      </c>
      <c r="BQ324" s="67">
        <v>0</v>
      </c>
      <c r="BR324" s="67">
        <v>0</v>
      </c>
      <c r="BS324" s="67">
        <v>0</v>
      </c>
      <c r="BT324" s="67">
        <v>0</v>
      </c>
      <c r="BU324" s="67">
        <v>0</v>
      </c>
      <c r="BV324" s="67">
        <v>0</v>
      </c>
      <c r="BW324" s="67">
        <v>0</v>
      </c>
      <c r="BX324" s="67">
        <v>0</v>
      </c>
      <c r="BY324" s="67">
        <v>0</v>
      </c>
      <c r="BZ324" s="67">
        <v>0</v>
      </c>
      <c r="CA324" s="67">
        <v>0</v>
      </c>
      <c r="CB324" s="67">
        <v>0</v>
      </c>
      <c r="CC324" s="67">
        <v>0</v>
      </c>
    </row>
    <row r="325" spans="1:81" s="38" customFormat="1">
      <c r="A325" s="18">
        <v>320</v>
      </c>
      <c r="B325" s="7" t="s">
        <v>1065</v>
      </c>
      <c r="C325" s="45">
        <v>1455</v>
      </c>
      <c r="D325" s="59" t="s">
        <v>643</v>
      </c>
      <c r="E325" s="44" t="s">
        <v>644</v>
      </c>
      <c r="F325" s="779" t="s">
        <v>331</v>
      </c>
      <c r="G325" s="779" t="s">
        <v>216</v>
      </c>
      <c r="H325" s="792">
        <v>4</v>
      </c>
      <c r="I325" s="779" t="s">
        <v>204</v>
      </c>
      <c r="J325" s="9">
        <f t="shared" si="30"/>
        <v>1284000</v>
      </c>
      <c r="K325" s="43">
        <v>301</v>
      </c>
      <c r="L325" s="9">
        <f t="shared" si="27"/>
        <v>1284000</v>
      </c>
      <c r="M325" s="9">
        <f t="shared" si="28"/>
        <v>3864840</v>
      </c>
      <c r="N325" s="9">
        <f t="shared" si="29"/>
        <v>386484000</v>
      </c>
      <c r="O325" s="245">
        <v>0</v>
      </c>
      <c r="P325" s="242" t="s">
        <v>2252</v>
      </c>
      <c r="Q325" s="242"/>
      <c r="R325" s="67">
        <v>12000</v>
      </c>
      <c r="S325" s="67">
        <v>10000</v>
      </c>
      <c r="T325" s="67">
        <v>52500</v>
      </c>
      <c r="U325" s="67">
        <v>47500</v>
      </c>
      <c r="V325" s="67">
        <v>6500</v>
      </c>
      <c r="W325" s="67">
        <v>5500</v>
      </c>
      <c r="X325" s="67">
        <v>0</v>
      </c>
      <c r="Y325" s="67">
        <v>0</v>
      </c>
      <c r="Z325" s="67">
        <v>0</v>
      </c>
      <c r="AA325" s="67">
        <v>0</v>
      </c>
      <c r="AB325" s="67">
        <v>0</v>
      </c>
      <c r="AC325" s="67">
        <v>0</v>
      </c>
      <c r="AD325" s="67">
        <v>0</v>
      </c>
      <c r="AE325" s="67">
        <v>0</v>
      </c>
      <c r="AF325" s="104">
        <v>0</v>
      </c>
      <c r="AG325" s="67">
        <v>0</v>
      </c>
      <c r="AH325" s="67">
        <v>460000</v>
      </c>
      <c r="AI325" s="67">
        <v>480000</v>
      </c>
      <c r="AJ325" s="67">
        <v>0</v>
      </c>
      <c r="AK325" s="67">
        <v>0</v>
      </c>
      <c r="AL325" s="67">
        <v>0</v>
      </c>
      <c r="AM325" s="67">
        <v>0</v>
      </c>
      <c r="AN325" s="67">
        <v>40000</v>
      </c>
      <c r="AO325" s="67">
        <v>40000</v>
      </c>
      <c r="AP325" s="67">
        <v>0</v>
      </c>
      <c r="AQ325" s="67">
        <v>0</v>
      </c>
      <c r="AR325" s="67">
        <v>0</v>
      </c>
      <c r="AS325" s="67">
        <v>0</v>
      </c>
      <c r="AT325" s="67">
        <v>0</v>
      </c>
      <c r="AU325" s="67">
        <v>0</v>
      </c>
      <c r="AV325" s="67">
        <v>38500</v>
      </c>
      <c r="AW325" s="67">
        <v>38500</v>
      </c>
      <c r="AX325" s="67">
        <v>0</v>
      </c>
      <c r="AY325" s="67">
        <v>0</v>
      </c>
      <c r="AZ325" s="67">
        <v>0</v>
      </c>
      <c r="BA325" s="67">
        <v>0</v>
      </c>
      <c r="BB325" s="67">
        <v>0</v>
      </c>
      <c r="BC325" s="67">
        <v>0</v>
      </c>
      <c r="BD325" s="67">
        <v>0</v>
      </c>
      <c r="BE325" s="67">
        <v>0</v>
      </c>
      <c r="BF325" s="67">
        <v>15000</v>
      </c>
      <c r="BG325" s="67">
        <v>13000</v>
      </c>
      <c r="BH325" s="67">
        <v>0</v>
      </c>
      <c r="BI325" s="67">
        <v>0</v>
      </c>
      <c r="BJ325" s="67">
        <v>0</v>
      </c>
      <c r="BK325" s="67">
        <v>0</v>
      </c>
      <c r="BL325" s="67">
        <v>0</v>
      </c>
      <c r="BM325" s="67">
        <v>0</v>
      </c>
      <c r="BN325" s="67">
        <v>0</v>
      </c>
      <c r="BO325" s="67">
        <v>0</v>
      </c>
      <c r="BP325" s="67">
        <v>0</v>
      </c>
      <c r="BQ325" s="67">
        <v>0</v>
      </c>
      <c r="BR325" s="67">
        <v>0</v>
      </c>
      <c r="BS325" s="67">
        <v>0</v>
      </c>
      <c r="BT325" s="67">
        <v>14500</v>
      </c>
      <c r="BU325" s="67">
        <v>10500</v>
      </c>
      <c r="BV325" s="67">
        <v>0</v>
      </c>
      <c r="BW325" s="67">
        <v>0</v>
      </c>
      <c r="BX325" s="67">
        <v>0</v>
      </c>
      <c r="BY325" s="67">
        <v>0</v>
      </c>
      <c r="BZ325" s="67">
        <v>0</v>
      </c>
      <c r="CA325" s="67">
        <v>0</v>
      </c>
      <c r="CB325" s="67">
        <v>0</v>
      </c>
      <c r="CC325" s="67">
        <v>0</v>
      </c>
    </row>
    <row r="326" spans="1:81" s="38" customFormat="1" ht="63">
      <c r="A326" s="18">
        <v>321</v>
      </c>
      <c r="B326" s="7" t="s">
        <v>1066</v>
      </c>
      <c r="C326" s="45">
        <v>1456</v>
      </c>
      <c r="D326" s="42" t="s">
        <v>646</v>
      </c>
      <c r="E326" s="44" t="s">
        <v>647</v>
      </c>
      <c r="F326" s="779" t="s">
        <v>331</v>
      </c>
      <c r="G326" s="779" t="s">
        <v>648</v>
      </c>
      <c r="H326" s="792">
        <v>4</v>
      </c>
      <c r="I326" s="779" t="s">
        <v>204</v>
      </c>
      <c r="J326" s="9">
        <f t="shared" si="30"/>
        <v>265500</v>
      </c>
      <c r="K326" s="43">
        <v>929</v>
      </c>
      <c r="L326" s="9">
        <f t="shared" si="27"/>
        <v>265500</v>
      </c>
      <c r="M326" s="9">
        <f t="shared" si="28"/>
        <v>2466495</v>
      </c>
      <c r="N326" s="9">
        <f t="shared" si="29"/>
        <v>246649500</v>
      </c>
      <c r="O326" s="245">
        <v>0</v>
      </c>
      <c r="P326" s="242" t="s">
        <v>2252</v>
      </c>
      <c r="Q326" s="242"/>
      <c r="R326" s="67">
        <v>0</v>
      </c>
      <c r="S326" s="67">
        <v>0</v>
      </c>
      <c r="T326" s="67">
        <v>0</v>
      </c>
      <c r="U326" s="67">
        <v>0</v>
      </c>
      <c r="V326" s="67">
        <v>0</v>
      </c>
      <c r="W326" s="67">
        <v>0</v>
      </c>
      <c r="X326" s="67">
        <v>0</v>
      </c>
      <c r="Y326" s="67">
        <v>0</v>
      </c>
      <c r="Z326" s="67">
        <v>0</v>
      </c>
      <c r="AA326" s="67">
        <v>0</v>
      </c>
      <c r="AB326" s="67">
        <v>0</v>
      </c>
      <c r="AC326" s="67">
        <v>0</v>
      </c>
      <c r="AD326" s="67">
        <v>0</v>
      </c>
      <c r="AE326" s="67">
        <v>0</v>
      </c>
      <c r="AF326" s="104">
        <v>0</v>
      </c>
      <c r="AG326" s="67">
        <v>0</v>
      </c>
      <c r="AH326" s="67">
        <v>74000</v>
      </c>
      <c r="AI326" s="67">
        <v>72000</v>
      </c>
      <c r="AJ326" s="67">
        <v>0</v>
      </c>
      <c r="AK326" s="67">
        <v>0</v>
      </c>
      <c r="AL326" s="67">
        <v>0</v>
      </c>
      <c r="AM326" s="67">
        <v>0</v>
      </c>
      <c r="AN326" s="67">
        <v>0</v>
      </c>
      <c r="AO326" s="67">
        <v>0</v>
      </c>
      <c r="AP326" s="67">
        <v>0</v>
      </c>
      <c r="AQ326" s="67">
        <v>0</v>
      </c>
      <c r="AR326" s="67">
        <v>0</v>
      </c>
      <c r="AS326" s="67">
        <v>0</v>
      </c>
      <c r="AT326" s="67">
        <v>0</v>
      </c>
      <c r="AU326" s="67">
        <v>0</v>
      </c>
      <c r="AV326" s="67">
        <v>0</v>
      </c>
      <c r="AW326" s="67">
        <v>0</v>
      </c>
      <c r="AX326" s="67">
        <v>0</v>
      </c>
      <c r="AY326" s="67">
        <v>0</v>
      </c>
      <c r="AZ326" s="67">
        <v>0</v>
      </c>
      <c r="BA326" s="67">
        <v>0</v>
      </c>
      <c r="BB326" s="67">
        <v>0</v>
      </c>
      <c r="BC326" s="67">
        <v>0</v>
      </c>
      <c r="BD326" s="67">
        <v>0</v>
      </c>
      <c r="BE326" s="67">
        <v>0</v>
      </c>
      <c r="BF326" s="67">
        <v>1000</v>
      </c>
      <c r="BG326" s="67">
        <v>1000</v>
      </c>
      <c r="BH326" s="67">
        <v>29500</v>
      </c>
      <c r="BI326" s="67">
        <v>52000</v>
      </c>
      <c r="BJ326" s="67">
        <v>3500</v>
      </c>
      <c r="BK326" s="67">
        <v>4500</v>
      </c>
      <c r="BL326" s="67">
        <v>0</v>
      </c>
      <c r="BM326" s="67">
        <v>0</v>
      </c>
      <c r="BN326" s="67">
        <v>13000</v>
      </c>
      <c r="BO326" s="67">
        <v>15000</v>
      </c>
      <c r="BP326" s="67">
        <v>0</v>
      </c>
      <c r="BQ326" s="67">
        <v>0</v>
      </c>
      <c r="BR326" s="67">
        <v>0</v>
      </c>
      <c r="BS326" s="67">
        <v>0</v>
      </c>
      <c r="BT326" s="67">
        <v>0</v>
      </c>
      <c r="BU326" s="67">
        <v>0</v>
      </c>
      <c r="BV326" s="67">
        <v>0</v>
      </c>
      <c r="BW326" s="67">
        <v>0</v>
      </c>
      <c r="BX326" s="67">
        <v>0</v>
      </c>
      <c r="BY326" s="67">
        <v>0</v>
      </c>
      <c r="BZ326" s="67">
        <v>0</v>
      </c>
      <c r="CA326" s="67">
        <v>0</v>
      </c>
      <c r="CB326" s="67">
        <v>0</v>
      </c>
      <c r="CC326" s="67">
        <v>0</v>
      </c>
    </row>
    <row r="327" spans="1:81" s="38" customFormat="1">
      <c r="A327" s="18">
        <v>322</v>
      </c>
      <c r="B327" s="7" t="s">
        <v>1067</v>
      </c>
      <c r="C327" s="45">
        <v>1458</v>
      </c>
      <c r="D327" s="42" t="s">
        <v>649</v>
      </c>
      <c r="E327" s="44" t="s">
        <v>615</v>
      </c>
      <c r="F327" s="779" t="s">
        <v>332</v>
      </c>
      <c r="G327" s="779" t="s">
        <v>192</v>
      </c>
      <c r="H327" s="792">
        <v>4</v>
      </c>
      <c r="I327" s="779" t="s">
        <v>8</v>
      </c>
      <c r="J327" s="9">
        <f t="shared" si="30"/>
        <v>75</v>
      </c>
      <c r="K327" s="43">
        <v>31494</v>
      </c>
      <c r="L327" s="9">
        <f t="shared" si="27"/>
        <v>75</v>
      </c>
      <c r="M327" s="9">
        <f t="shared" si="28"/>
        <v>23620.5</v>
      </c>
      <c r="N327" s="9">
        <f t="shared" si="29"/>
        <v>2362050</v>
      </c>
      <c r="O327" s="245">
        <v>0</v>
      </c>
      <c r="P327" s="242" t="s">
        <v>2252</v>
      </c>
      <c r="Q327" s="242"/>
      <c r="R327" s="67">
        <v>0</v>
      </c>
      <c r="S327" s="67">
        <v>0</v>
      </c>
      <c r="T327" s="67">
        <v>0</v>
      </c>
      <c r="U327" s="67">
        <v>0</v>
      </c>
      <c r="V327" s="67">
        <v>0</v>
      </c>
      <c r="W327" s="67">
        <v>0</v>
      </c>
      <c r="X327" s="67">
        <v>0</v>
      </c>
      <c r="Y327" s="67">
        <v>0</v>
      </c>
      <c r="Z327" s="67">
        <v>0</v>
      </c>
      <c r="AA327" s="67">
        <v>0</v>
      </c>
      <c r="AB327" s="67">
        <v>0</v>
      </c>
      <c r="AC327" s="67">
        <v>0</v>
      </c>
      <c r="AD327" s="67">
        <v>0</v>
      </c>
      <c r="AE327" s="67">
        <v>0</v>
      </c>
      <c r="AF327" s="104">
        <v>0</v>
      </c>
      <c r="AG327" s="67">
        <v>0</v>
      </c>
      <c r="AH327" s="67">
        <v>0</v>
      </c>
      <c r="AI327" s="67">
        <v>0</v>
      </c>
      <c r="AJ327" s="67">
        <v>0</v>
      </c>
      <c r="AK327" s="67">
        <v>0</v>
      </c>
      <c r="AL327" s="67">
        <v>0</v>
      </c>
      <c r="AM327" s="67">
        <v>0</v>
      </c>
      <c r="AN327" s="67">
        <v>0</v>
      </c>
      <c r="AO327" s="67">
        <v>0</v>
      </c>
      <c r="AP327" s="67">
        <v>30</v>
      </c>
      <c r="AQ327" s="67">
        <v>20</v>
      </c>
      <c r="AR327" s="67">
        <v>0</v>
      </c>
      <c r="AS327" s="67">
        <v>0</v>
      </c>
      <c r="AT327" s="67">
        <v>0</v>
      </c>
      <c r="AU327" s="67">
        <v>0</v>
      </c>
      <c r="AV327" s="67">
        <v>15</v>
      </c>
      <c r="AW327" s="67">
        <v>10</v>
      </c>
      <c r="AX327" s="67">
        <v>0</v>
      </c>
      <c r="AY327" s="67">
        <v>0</v>
      </c>
      <c r="AZ327" s="67">
        <v>0</v>
      </c>
      <c r="BA327" s="67">
        <v>0</v>
      </c>
      <c r="BB327" s="67">
        <v>0</v>
      </c>
      <c r="BC327" s="67">
        <v>0</v>
      </c>
      <c r="BD327" s="67">
        <v>0</v>
      </c>
      <c r="BE327" s="67">
        <v>0</v>
      </c>
      <c r="BF327" s="67">
        <v>0</v>
      </c>
      <c r="BG327" s="67">
        <v>0</v>
      </c>
      <c r="BH327" s="67">
        <v>0</v>
      </c>
      <c r="BI327" s="67">
        <v>0</v>
      </c>
      <c r="BJ327" s="67">
        <v>0</v>
      </c>
      <c r="BK327" s="67">
        <v>0</v>
      </c>
      <c r="BL327" s="67">
        <v>0</v>
      </c>
      <c r="BM327" s="67">
        <v>0</v>
      </c>
      <c r="BN327" s="67">
        <v>0</v>
      </c>
      <c r="BO327" s="67">
        <v>0</v>
      </c>
      <c r="BP327" s="67">
        <v>0</v>
      </c>
      <c r="BQ327" s="67">
        <v>0</v>
      </c>
      <c r="BR327" s="67">
        <v>0</v>
      </c>
      <c r="BS327" s="67">
        <v>0</v>
      </c>
      <c r="BT327" s="67">
        <v>0</v>
      </c>
      <c r="BU327" s="67">
        <v>0</v>
      </c>
      <c r="BV327" s="67">
        <v>0</v>
      </c>
      <c r="BW327" s="67">
        <v>0</v>
      </c>
      <c r="BX327" s="67">
        <v>0</v>
      </c>
      <c r="BY327" s="67">
        <v>0</v>
      </c>
      <c r="BZ327" s="67">
        <v>0</v>
      </c>
      <c r="CA327" s="67">
        <v>0</v>
      </c>
      <c r="CB327" s="67">
        <v>0</v>
      </c>
      <c r="CC327" s="67">
        <v>0</v>
      </c>
    </row>
    <row r="328" spans="1:81" s="38" customFormat="1">
      <c r="A328" s="18">
        <v>323</v>
      </c>
      <c r="B328" s="7" t="s">
        <v>1068</v>
      </c>
      <c r="C328" s="45">
        <v>1472</v>
      </c>
      <c r="D328" s="95" t="s">
        <v>460</v>
      </c>
      <c r="E328" s="44" t="s">
        <v>258</v>
      </c>
      <c r="F328" s="779" t="s">
        <v>331</v>
      </c>
      <c r="G328" s="779" t="s">
        <v>284</v>
      </c>
      <c r="H328" s="792">
        <v>4</v>
      </c>
      <c r="I328" s="779" t="s">
        <v>204</v>
      </c>
      <c r="J328" s="9">
        <f t="shared" si="30"/>
        <v>24000</v>
      </c>
      <c r="K328" s="43">
        <v>3100</v>
      </c>
      <c r="L328" s="9">
        <f t="shared" si="27"/>
        <v>24000</v>
      </c>
      <c r="M328" s="9">
        <f t="shared" si="28"/>
        <v>744000</v>
      </c>
      <c r="N328" s="9">
        <f t="shared" si="29"/>
        <v>74400000</v>
      </c>
      <c r="O328" s="245">
        <v>0</v>
      </c>
      <c r="P328" s="242" t="s">
        <v>2252</v>
      </c>
      <c r="Q328" s="242"/>
      <c r="R328" s="67">
        <v>0</v>
      </c>
      <c r="S328" s="67">
        <v>0</v>
      </c>
      <c r="T328" s="67">
        <v>0</v>
      </c>
      <c r="U328" s="67">
        <v>0</v>
      </c>
      <c r="V328" s="67">
        <v>13000</v>
      </c>
      <c r="W328" s="67">
        <v>11000</v>
      </c>
      <c r="X328" s="67">
        <v>0</v>
      </c>
      <c r="Y328" s="67">
        <v>0</v>
      </c>
      <c r="Z328" s="67">
        <v>0</v>
      </c>
      <c r="AA328" s="67">
        <v>0</v>
      </c>
      <c r="AB328" s="67">
        <v>0</v>
      </c>
      <c r="AC328" s="67">
        <v>0</v>
      </c>
      <c r="AD328" s="67">
        <v>0</v>
      </c>
      <c r="AE328" s="67">
        <v>0</v>
      </c>
      <c r="AF328" s="104">
        <v>0</v>
      </c>
      <c r="AG328" s="67">
        <v>0</v>
      </c>
      <c r="AH328" s="67">
        <v>0</v>
      </c>
      <c r="AI328" s="67">
        <v>0</v>
      </c>
      <c r="AJ328" s="67">
        <v>0</v>
      </c>
      <c r="AK328" s="67">
        <v>0</v>
      </c>
      <c r="AL328" s="67">
        <v>0</v>
      </c>
      <c r="AM328" s="67">
        <v>0</v>
      </c>
      <c r="AN328" s="67">
        <v>0</v>
      </c>
      <c r="AO328" s="67">
        <v>0</v>
      </c>
      <c r="AP328" s="67">
        <v>0</v>
      </c>
      <c r="AQ328" s="67">
        <v>0</v>
      </c>
      <c r="AR328" s="67">
        <v>0</v>
      </c>
      <c r="AS328" s="67">
        <v>0</v>
      </c>
      <c r="AT328" s="67">
        <v>0</v>
      </c>
      <c r="AU328" s="67">
        <v>0</v>
      </c>
      <c r="AV328" s="67">
        <v>0</v>
      </c>
      <c r="AW328" s="67">
        <v>0</v>
      </c>
      <c r="AX328" s="67">
        <v>0</v>
      </c>
      <c r="AY328" s="67">
        <v>0</v>
      </c>
      <c r="AZ328" s="67">
        <v>0</v>
      </c>
      <c r="BA328" s="67">
        <v>0</v>
      </c>
      <c r="BB328" s="67">
        <v>0</v>
      </c>
      <c r="BC328" s="67">
        <v>0</v>
      </c>
      <c r="BD328" s="67">
        <v>0</v>
      </c>
      <c r="BE328" s="67">
        <v>0</v>
      </c>
      <c r="BF328" s="67">
        <v>0</v>
      </c>
      <c r="BG328" s="67">
        <v>0</v>
      </c>
      <c r="BH328" s="67">
        <v>0</v>
      </c>
      <c r="BI328" s="67">
        <v>0</v>
      </c>
      <c r="BJ328" s="67">
        <v>0</v>
      </c>
      <c r="BK328" s="67">
        <v>0</v>
      </c>
      <c r="BL328" s="67">
        <v>0</v>
      </c>
      <c r="BM328" s="67">
        <v>0</v>
      </c>
      <c r="BN328" s="67">
        <v>0</v>
      </c>
      <c r="BO328" s="67">
        <v>0</v>
      </c>
      <c r="BP328" s="67">
        <v>0</v>
      </c>
      <c r="BQ328" s="67">
        <v>0</v>
      </c>
      <c r="BR328" s="67">
        <v>0</v>
      </c>
      <c r="BS328" s="67">
        <v>0</v>
      </c>
      <c r="BT328" s="67">
        <v>0</v>
      </c>
      <c r="BU328" s="67">
        <v>0</v>
      </c>
      <c r="BV328" s="67">
        <v>0</v>
      </c>
      <c r="BW328" s="67">
        <v>0</v>
      </c>
      <c r="BX328" s="67">
        <v>0</v>
      </c>
      <c r="BY328" s="67">
        <v>0</v>
      </c>
      <c r="BZ328" s="67">
        <v>0</v>
      </c>
      <c r="CA328" s="67">
        <v>0</v>
      </c>
      <c r="CB328" s="67">
        <v>0</v>
      </c>
      <c r="CC328" s="67">
        <v>0</v>
      </c>
    </row>
    <row r="329" spans="1:81" s="38" customFormat="1" ht="31.5">
      <c r="A329" s="18">
        <v>324</v>
      </c>
      <c r="B329" s="7" t="s">
        <v>1069</v>
      </c>
      <c r="C329" s="45">
        <v>1548</v>
      </c>
      <c r="D329" s="42" t="s">
        <v>159</v>
      </c>
      <c r="E329" s="44" t="s">
        <v>261</v>
      </c>
      <c r="F329" s="779" t="s">
        <v>331</v>
      </c>
      <c r="G329" s="779" t="s">
        <v>187</v>
      </c>
      <c r="H329" s="792">
        <v>4</v>
      </c>
      <c r="I329" s="779" t="s">
        <v>204</v>
      </c>
      <c r="J329" s="9">
        <f t="shared" si="30"/>
        <v>1589100</v>
      </c>
      <c r="K329" s="43">
        <v>100</v>
      </c>
      <c r="L329" s="9">
        <f t="shared" si="27"/>
        <v>1589100</v>
      </c>
      <c r="M329" s="9">
        <f t="shared" si="28"/>
        <v>1589100</v>
      </c>
      <c r="N329" s="9">
        <f t="shared" si="29"/>
        <v>158910000</v>
      </c>
      <c r="O329" s="245">
        <v>138</v>
      </c>
      <c r="P329" s="788" t="s">
        <v>2149</v>
      </c>
      <c r="Q329" s="242"/>
      <c r="R329" s="67">
        <v>179000</v>
      </c>
      <c r="S329" s="67">
        <v>151000</v>
      </c>
      <c r="T329" s="67">
        <v>42000</v>
      </c>
      <c r="U329" s="67">
        <v>38000</v>
      </c>
      <c r="V329" s="67">
        <v>0</v>
      </c>
      <c r="W329" s="67">
        <v>0</v>
      </c>
      <c r="X329" s="67">
        <v>2800</v>
      </c>
      <c r="Y329" s="67">
        <v>3200</v>
      </c>
      <c r="Z329" s="67">
        <v>8500</v>
      </c>
      <c r="AA329" s="67">
        <v>10500</v>
      </c>
      <c r="AB329" s="67">
        <v>100</v>
      </c>
      <c r="AC329" s="67">
        <v>100</v>
      </c>
      <c r="AD329" s="67">
        <v>0</v>
      </c>
      <c r="AE329" s="67">
        <v>0</v>
      </c>
      <c r="AF329" s="104">
        <v>16000</v>
      </c>
      <c r="AG329" s="67">
        <v>16000</v>
      </c>
      <c r="AH329" s="67">
        <v>91000</v>
      </c>
      <c r="AI329" s="67">
        <v>84000</v>
      </c>
      <c r="AJ329" s="67">
        <v>92500</v>
      </c>
      <c r="AK329" s="67">
        <v>90000</v>
      </c>
      <c r="AL329" s="67">
        <v>12200</v>
      </c>
      <c r="AM329" s="67">
        <v>12200</v>
      </c>
      <c r="AN329" s="67">
        <v>10000</v>
      </c>
      <c r="AO329" s="67">
        <v>10000</v>
      </c>
      <c r="AP329" s="67">
        <v>0</v>
      </c>
      <c r="AQ329" s="67">
        <v>0</v>
      </c>
      <c r="AR329" s="67">
        <v>0</v>
      </c>
      <c r="AS329" s="67">
        <v>0</v>
      </c>
      <c r="AT329" s="67">
        <v>200000</v>
      </c>
      <c r="AU329" s="67">
        <v>240000</v>
      </c>
      <c r="AV329" s="67">
        <v>66000</v>
      </c>
      <c r="AW329" s="67">
        <v>64000</v>
      </c>
      <c r="AX329" s="67">
        <v>10000</v>
      </c>
      <c r="AY329" s="67">
        <v>8000</v>
      </c>
      <c r="AZ329" s="67">
        <v>0</v>
      </c>
      <c r="BA329" s="67">
        <v>0</v>
      </c>
      <c r="BB329" s="67">
        <v>0</v>
      </c>
      <c r="BC329" s="67">
        <v>0</v>
      </c>
      <c r="BD329" s="67">
        <v>20000</v>
      </c>
      <c r="BE329" s="67">
        <v>20000</v>
      </c>
      <c r="BF329" s="67">
        <v>22000</v>
      </c>
      <c r="BG329" s="67">
        <v>18000</v>
      </c>
      <c r="BH329" s="67">
        <v>0</v>
      </c>
      <c r="BI329" s="67">
        <v>0</v>
      </c>
      <c r="BJ329" s="67">
        <v>0</v>
      </c>
      <c r="BK329" s="67">
        <v>0</v>
      </c>
      <c r="BL329" s="67">
        <v>0</v>
      </c>
      <c r="BM329" s="67">
        <v>0</v>
      </c>
      <c r="BN329" s="67">
        <v>18000</v>
      </c>
      <c r="BO329" s="67">
        <v>19000</v>
      </c>
      <c r="BP329" s="67">
        <v>0</v>
      </c>
      <c r="BQ329" s="67">
        <v>0</v>
      </c>
      <c r="BR329" s="67">
        <v>0</v>
      </c>
      <c r="BS329" s="67">
        <v>0</v>
      </c>
      <c r="BT329" s="67">
        <v>0</v>
      </c>
      <c r="BU329" s="67">
        <v>0</v>
      </c>
      <c r="BV329" s="67">
        <v>0</v>
      </c>
      <c r="BW329" s="67">
        <v>0</v>
      </c>
      <c r="BX329" s="67">
        <v>3500</v>
      </c>
      <c r="BY329" s="67">
        <v>3500</v>
      </c>
      <c r="BZ329" s="67">
        <v>4500</v>
      </c>
      <c r="CA329" s="67">
        <v>3500</v>
      </c>
      <c r="CB329" s="67">
        <v>0</v>
      </c>
      <c r="CC329" s="67">
        <v>0</v>
      </c>
    </row>
    <row r="330" spans="1:81" s="38" customFormat="1">
      <c r="A330" s="18">
        <v>325</v>
      </c>
      <c r="B330" s="7" t="s">
        <v>1070</v>
      </c>
      <c r="C330" s="45">
        <v>1549</v>
      </c>
      <c r="D330" s="42" t="s">
        <v>159</v>
      </c>
      <c r="E330" s="44" t="s">
        <v>25</v>
      </c>
      <c r="F330" s="779" t="s">
        <v>331</v>
      </c>
      <c r="G330" s="779" t="s">
        <v>216</v>
      </c>
      <c r="H330" s="792">
        <v>4</v>
      </c>
      <c r="I330" s="779" t="s">
        <v>204</v>
      </c>
      <c r="J330" s="9">
        <f t="shared" si="30"/>
        <v>342000</v>
      </c>
      <c r="K330" s="43">
        <v>321</v>
      </c>
      <c r="L330" s="9">
        <f t="shared" si="27"/>
        <v>342000</v>
      </c>
      <c r="M330" s="9">
        <f t="shared" si="28"/>
        <v>1097820</v>
      </c>
      <c r="N330" s="9">
        <f t="shared" si="29"/>
        <v>109782000</v>
      </c>
      <c r="O330" s="245">
        <v>0</v>
      </c>
      <c r="P330" s="242" t="s">
        <v>2252</v>
      </c>
      <c r="Q330" s="242"/>
      <c r="R330" s="67">
        <v>0</v>
      </c>
      <c r="S330" s="67">
        <v>0</v>
      </c>
      <c r="T330" s="67">
        <v>0</v>
      </c>
      <c r="U330" s="67">
        <v>0</v>
      </c>
      <c r="V330" s="67">
        <v>0</v>
      </c>
      <c r="W330" s="67">
        <v>0</v>
      </c>
      <c r="X330" s="67">
        <v>2000</v>
      </c>
      <c r="Y330" s="67">
        <v>2000</v>
      </c>
      <c r="Z330" s="67">
        <v>0</v>
      </c>
      <c r="AA330" s="67">
        <v>0</v>
      </c>
      <c r="AB330" s="67">
        <v>0</v>
      </c>
      <c r="AC330" s="67">
        <v>0</v>
      </c>
      <c r="AD330" s="67">
        <v>0</v>
      </c>
      <c r="AE330" s="67">
        <v>0</v>
      </c>
      <c r="AF330" s="104">
        <v>0</v>
      </c>
      <c r="AG330" s="67">
        <v>0</v>
      </c>
      <c r="AH330" s="67">
        <v>80000</v>
      </c>
      <c r="AI330" s="67">
        <v>72000</v>
      </c>
      <c r="AJ330" s="67">
        <v>0</v>
      </c>
      <c r="AK330" s="67">
        <v>0</v>
      </c>
      <c r="AL330" s="67">
        <v>47000</v>
      </c>
      <c r="AM330" s="67">
        <v>47000</v>
      </c>
      <c r="AN330" s="67">
        <v>5000</v>
      </c>
      <c r="AO330" s="67">
        <v>5000</v>
      </c>
      <c r="AP330" s="67">
        <v>0</v>
      </c>
      <c r="AQ330" s="67">
        <v>0</v>
      </c>
      <c r="AR330" s="67">
        <v>0</v>
      </c>
      <c r="AS330" s="67">
        <v>0</v>
      </c>
      <c r="AT330" s="67">
        <v>0</v>
      </c>
      <c r="AU330" s="67">
        <v>0</v>
      </c>
      <c r="AV330" s="67">
        <v>0</v>
      </c>
      <c r="AW330" s="67">
        <v>0</v>
      </c>
      <c r="AX330" s="67">
        <v>13000</v>
      </c>
      <c r="AY330" s="67">
        <v>12000</v>
      </c>
      <c r="AZ330" s="67">
        <v>0</v>
      </c>
      <c r="BA330" s="67">
        <v>0</v>
      </c>
      <c r="BB330" s="67">
        <v>0</v>
      </c>
      <c r="BC330" s="67">
        <v>0</v>
      </c>
      <c r="BD330" s="67">
        <v>0</v>
      </c>
      <c r="BE330" s="67">
        <v>0</v>
      </c>
      <c r="BF330" s="67">
        <v>0</v>
      </c>
      <c r="BG330" s="67">
        <v>0</v>
      </c>
      <c r="BH330" s="67">
        <v>0</v>
      </c>
      <c r="BI330" s="67">
        <v>0</v>
      </c>
      <c r="BJ330" s="67">
        <v>0</v>
      </c>
      <c r="BK330" s="67">
        <v>0</v>
      </c>
      <c r="BL330" s="67">
        <v>0</v>
      </c>
      <c r="BM330" s="67">
        <v>0</v>
      </c>
      <c r="BN330" s="67">
        <v>0</v>
      </c>
      <c r="BO330" s="67">
        <v>0</v>
      </c>
      <c r="BP330" s="67">
        <v>0</v>
      </c>
      <c r="BQ330" s="67">
        <v>0</v>
      </c>
      <c r="BR330" s="67">
        <v>0</v>
      </c>
      <c r="BS330" s="67">
        <v>0</v>
      </c>
      <c r="BT330" s="67">
        <v>0</v>
      </c>
      <c r="BU330" s="67">
        <v>0</v>
      </c>
      <c r="BV330" s="67">
        <v>26000</v>
      </c>
      <c r="BW330" s="67">
        <v>26000</v>
      </c>
      <c r="BX330" s="67">
        <v>0</v>
      </c>
      <c r="BY330" s="67">
        <v>0</v>
      </c>
      <c r="BZ330" s="67">
        <v>3000</v>
      </c>
      <c r="CA330" s="67">
        <v>2000</v>
      </c>
      <c r="CB330" s="67">
        <v>0</v>
      </c>
      <c r="CC330" s="67">
        <v>0</v>
      </c>
    </row>
    <row r="331" spans="1:81" s="38" customFormat="1" ht="31.5">
      <c r="A331" s="18">
        <v>326</v>
      </c>
      <c r="B331" s="7" t="s">
        <v>1071</v>
      </c>
      <c r="C331" s="45">
        <v>1554</v>
      </c>
      <c r="D331" s="42" t="s">
        <v>650</v>
      </c>
      <c r="E331" s="44" t="s">
        <v>651</v>
      </c>
      <c r="F331" s="779" t="s">
        <v>334</v>
      </c>
      <c r="G331" s="779" t="s">
        <v>300</v>
      </c>
      <c r="H331" s="792">
        <v>4</v>
      </c>
      <c r="I331" s="779" t="s">
        <v>204</v>
      </c>
      <c r="J331" s="9">
        <f t="shared" si="30"/>
        <v>29100</v>
      </c>
      <c r="K331" s="43">
        <v>5000</v>
      </c>
      <c r="L331" s="9">
        <f t="shared" si="27"/>
        <v>29100</v>
      </c>
      <c r="M331" s="9">
        <f t="shared" si="28"/>
        <v>1455000</v>
      </c>
      <c r="N331" s="9">
        <f t="shared" si="29"/>
        <v>145500000</v>
      </c>
      <c r="O331" s="245">
        <v>7833</v>
      </c>
      <c r="P331" s="788" t="s">
        <v>2149</v>
      </c>
      <c r="Q331" s="242"/>
      <c r="R331" s="67">
        <v>0</v>
      </c>
      <c r="S331" s="67">
        <v>0</v>
      </c>
      <c r="T331" s="67">
        <v>5200</v>
      </c>
      <c r="U331" s="67">
        <v>4800</v>
      </c>
      <c r="V331" s="67">
        <v>2600</v>
      </c>
      <c r="W331" s="67">
        <v>2200</v>
      </c>
      <c r="X331" s="67">
        <v>0</v>
      </c>
      <c r="Y331" s="67">
        <v>0</v>
      </c>
      <c r="Z331" s="67">
        <v>0</v>
      </c>
      <c r="AA331" s="67">
        <v>0</v>
      </c>
      <c r="AB331" s="67">
        <v>0</v>
      </c>
      <c r="AC331" s="67">
        <v>0</v>
      </c>
      <c r="AD331" s="67">
        <v>0</v>
      </c>
      <c r="AE331" s="67">
        <v>0</v>
      </c>
      <c r="AF331" s="104">
        <v>0</v>
      </c>
      <c r="AG331" s="67">
        <v>0</v>
      </c>
      <c r="AH331" s="67">
        <v>6300</v>
      </c>
      <c r="AI331" s="67">
        <v>6000</v>
      </c>
      <c r="AJ331" s="67">
        <v>0</v>
      </c>
      <c r="AK331" s="67">
        <v>0</v>
      </c>
      <c r="AL331" s="67">
        <v>0</v>
      </c>
      <c r="AM331" s="67">
        <v>0</v>
      </c>
      <c r="AN331" s="67">
        <v>0</v>
      </c>
      <c r="AO331" s="67">
        <v>0</v>
      </c>
      <c r="AP331" s="67">
        <v>0</v>
      </c>
      <c r="AQ331" s="67">
        <v>0</v>
      </c>
      <c r="AR331" s="67">
        <v>0</v>
      </c>
      <c r="AS331" s="67">
        <v>0</v>
      </c>
      <c r="AT331" s="67">
        <v>0</v>
      </c>
      <c r="AU331" s="67">
        <v>0</v>
      </c>
      <c r="AV331" s="67">
        <v>0</v>
      </c>
      <c r="AW331" s="67">
        <v>0</v>
      </c>
      <c r="AX331" s="67">
        <v>0</v>
      </c>
      <c r="AY331" s="67">
        <v>0</v>
      </c>
      <c r="AZ331" s="67">
        <v>0</v>
      </c>
      <c r="BA331" s="67">
        <v>0</v>
      </c>
      <c r="BB331" s="67">
        <v>0</v>
      </c>
      <c r="BC331" s="67">
        <v>0</v>
      </c>
      <c r="BD331" s="67">
        <v>0</v>
      </c>
      <c r="BE331" s="67">
        <v>0</v>
      </c>
      <c r="BF331" s="67">
        <v>1000</v>
      </c>
      <c r="BG331" s="67">
        <v>1000</v>
      </c>
      <c r="BH331" s="67">
        <v>0</v>
      </c>
      <c r="BI331" s="67">
        <v>0</v>
      </c>
      <c r="BJ331" s="67">
        <v>0</v>
      </c>
      <c r="BK331" s="67">
        <v>0</v>
      </c>
      <c r="BL331" s="67">
        <v>0</v>
      </c>
      <c r="BM331" s="67">
        <v>0</v>
      </c>
      <c r="BN331" s="67">
        <v>0</v>
      </c>
      <c r="BO331" s="67">
        <v>0</v>
      </c>
      <c r="BP331" s="67">
        <v>0</v>
      </c>
      <c r="BQ331" s="67">
        <v>0</v>
      </c>
      <c r="BR331" s="67">
        <v>0</v>
      </c>
      <c r="BS331" s="67">
        <v>0</v>
      </c>
      <c r="BT331" s="67">
        <v>0</v>
      </c>
      <c r="BU331" s="67">
        <v>0</v>
      </c>
      <c r="BV331" s="67">
        <v>0</v>
      </c>
      <c r="BW331" s="67">
        <v>0</v>
      </c>
      <c r="BX331" s="67">
        <v>0</v>
      </c>
      <c r="BY331" s="67">
        <v>0</v>
      </c>
      <c r="BZ331" s="67">
        <v>0</v>
      </c>
      <c r="CA331" s="67">
        <v>0</v>
      </c>
      <c r="CB331" s="67">
        <v>0</v>
      </c>
      <c r="CC331" s="67">
        <v>0</v>
      </c>
    </row>
    <row r="332" spans="1:81" s="38" customFormat="1">
      <c r="A332" s="18">
        <v>327</v>
      </c>
      <c r="B332" s="7" t="s">
        <v>1072</v>
      </c>
      <c r="C332" s="45">
        <v>1584</v>
      </c>
      <c r="D332" s="52" t="s">
        <v>387</v>
      </c>
      <c r="E332" s="36" t="s">
        <v>61</v>
      </c>
      <c r="F332" s="779" t="s">
        <v>332</v>
      </c>
      <c r="G332" s="11" t="s">
        <v>189</v>
      </c>
      <c r="H332" s="792">
        <v>4</v>
      </c>
      <c r="I332" s="11" t="s">
        <v>190</v>
      </c>
      <c r="J332" s="9">
        <f t="shared" si="30"/>
        <v>171900</v>
      </c>
      <c r="K332" s="43">
        <v>4200</v>
      </c>
      <c r="L332" s="9">
        <f t="shared" si="27"/>
        <v>171900</v>
      </c>
      <c r="M332" s="9">
        <f t="shared" si="28"/>
        <v>7219800</v>
      </c>
      <c r="N332" s="9">
        <f t="shared" si="29"/>
        <v>721980000</v>
      </c>
      <c r="O332" s="245">
        <v>4735</v>
      </c>
      <c r="P332" s="242" t="s">
        <v>2252</v>
      </c>
      <c r="Q332" s="242"/>
      <c r="R332" s="67">
        <v>55000</v>
      </c>
      <c r="S332" s="67">
        <v>46500</v>
      </c>
      <c r="T332" s="67">
        <v>5200</v>
      </c>
      <c r="U332" s="67">
        <v>4800</v>
      </c>
      <c r="V332" s="67">
        <v>2000</v>
      </c>
      <c r="W332" s="67">
        <v>2000</v>
      </c>
      <c r="X332" s="67">
        <v>30</v>
      </c>
      <c r="Y332" s="67">
        <v>20</v>
      </c>
      <c r="Z332" s="67">
        <v>0</v>
      </c>
      <c r="AA332" s="67">
        <v>0</v>
      </c>
      <c r="AB332" s="67">
        <v>20</v>
      </c>
      <c r="AC332" s="67">
        <v>20</v>
      </c>
      <c r="AD332" s="67">
        <v>0</v>
      </c>
      <c r="AE332" s="67">
        <v>0</v>
      </c>
      <c r="AF332" s="104">
        <v>40</v>
      </c>
      <c r="AG332" s="67">
        <v>20</v>
      </c>
      <c r="AH332" s="67">
        <v>0</v>
      </c>
      <c r="AI332" s="67">
        <v>0</v>
      </c>
      <c r="AJ332" s="67">
        <v>1500</v>
      </c>
      <c r="AK332" s="67">
        <v>1500</v>
      </c>
      <c r="AL332" s="67">
        <v>10000</v>
      </c>
      <c r="AM332" s="67">
        <v>10000</v>
      </c>
      <c r="AN332" s="67">
        <v>10</v>
      </c>
      <c r="AO332" s="67">
        <v>10</v>
      </c>
      <c r="AP332" s="67">
        <v>520</v>
      </c>
      <c r="AQ332" s="67">
        <v>440</v>
      </c>
      <c r="AR332" s="67">
        <v>130</v>
      </c>
      <c r="AS332" s="67">
        <v>110</v>
      </c>
      <c r="AT332" s="67">
        <v>1600</v>
      </c>
      <c r="AU332" s="67">
        <v>2000</v>
      </c>
      <c r="AV332" s="67">
        <v>13500</v>
      </c>
      <c r="AW332" s="67">
        <v>13500</v>
      </c>
      <c r="AX332" s="67">
        <v>0</v>
      </c>
      <c r="AY332" s="67">
        <v>0</v>
      </c>
      <c r="AZ332" s="67">
        <v>70</v>
      </c>
      <c r="BA332" s="67">
        <v>60</v>
      </c>
      <c r="BB332" s="67">
        <v>0</v>
      </c>
      <c r="BC332" s="67">
        <v>0</v>
      </c>
      <c r="BD332" s="67">
        <v>0</v>
      </c>
      <c r="BE332" s="67">
        <v>0</v>
      </c>
      <c r="BF332" s="67">
        <v>300</v>
      </c>
      <c r="BG332" s="67">
        <v>200</v>
      </c>
      <c r="BH332" s="67">
        <v>0</v>
      </c>
      <c r="BI332" s="67">
        <v>0</v>
      </c>
      <c r="BJ332" s="67">
        <v>350</v>
      </c>
      <c r="BK332" s="67">
        <v>450</v>
      </c>
      <c r="BL332" s="67">
        <v>0</v>
      </c>
      <c r="BM332" s="67">
        <v>0</v>
      </c>
      <c r="BN332" s="67">
        <v>0</v>
      </c>
      <c r="BO332" s="67">
        <v>0</v>
      </c>
      <c r="BP332" s="67">
        <v>0</v>
      </c>
      <c r="BQ332" s="67">
        <v>0</v>
      </c>
      <c r="BR332" s="67">
        <v>0</v>
      </c>
      <c r="BS332" s="67">
        <v>0</v>
      </c>
      <c r="BT332" s="67">
        <v>0</v>
      </c>
      <c r="BU332" s="67">
        <v>0</v>
      </c>
      <c r="BV332" s="67">
        <v>0</v>
      </c>
      <c r="BW332" s="67">
        <v>0</v>
      </c>
      <c r="BX332" s="67">
        <v>0</v>
      </c>
      <c r="BY332" s="67">
        <v>0</v>
      </c>
      <c r="BZ332" s="67">
        <v>0</v>
      </c>
      <c r="CA332" s="67">
        <v>0</v>
      </c>
      <c r="CB332" s="67">
        <v>0</v>
      </c>
      <c r="CC332" s="67">
        <v>0</v>
      </c>
    </row>
    <row r="333" spans="1:81" s="38" customFormat="1">
      <c r="A333" s="18">
        <v>328</v>
      </c>
      <c r="B333" s="7" t="s">
        <v>1073</v>
      </c>
      <c r="C333" s="45">
        <v>1585</v>
      </c>
      <c r="D333" s="36" t="s">
        <v>652</v>
      </c>
      <c r="E333" s="36" t="s">
        <v>203</v>
      </c>
      <c r="F333" s="11" t="s">
        <v>331</v>
      </c>
      <c r="G333" s="11" t="s">
        <v>187</v>
      </c>
      <c r="H333" s="792">
        <v>4</v>
      </c>
      <c r="I333" s="11" t="s">
        <v>204</v>
      </c>
      <c r="J333" s="9">
        <f t="shared" si="30"/>
        <v>108200</v>
      </c>
      <c r="K333" s="43">
        <v>6500</v>
      </c>
      <c r="L333" s="9">
        <f t="shared" si="27"/>
        <v>108200</v>
      </c>
      <c r="M333" s="9">
        <f t="shared" si="28"/>
        <v>7033000</v>
      </c>
      <c r="N333" s="9">
        <f t="shared" si="29"/>
        <v>703300000</v>
      </c>
      <c r="O333" s="245">
        <v>0</v>
      </c>
      <c r="P333" s="242" t="s">
        <v>2252</v>
      </c>
      <c r="Q333" s="242"/>
      <c r="R333" s="67">
        <v>48000</v>
      </c>
      <c r="S333" s="67">
        <v>40000</v>
      </c>
      <c r="T333" s="67">
        <v>3100</v>
      </c>
      <c r="U333" s="67">
        <v>2900</v>
      </c>
      <c r="V333" s="67">
        <v>0</v>
      </c>
      <c r="W333" s="67">
        <v>0</v>
      </c>
      <c r="X333" s="67">
        <v>0</v>
      </c>
      <c r="Y333" s="67">
        <v>0</v>
      </c>
      <c r="Z333" s="67">
        <v>0</v>
      </c>
      <c r="AA333" s="67">
        <v>0</v>
      </c>
      <c r="AB333" s="67">
        <v>0</v>
      </c>
      <c r="AC333" s="67">
        <v>0</v>
      </c>
      <c r="AD333" s="67">
        <v>0</v>
      </c>
      <c r="AE333" s="67">
        <v>0</v>
      </c>
      <c r="AF333" s="104">
        <v>0</v>
      </c>
      <c r="AG333" s="67">
        <v>0</v>
      </c>
      <c r="AH333" s="67">
        <v>0</v>
      </c>
      <c r="AI333" s="67">
        <v>0</v>
      </c>
      <c r="AJ333" s="67">
        <v>0</v>
      </c>
      <c r="AK333" s="67">
        <v>0</v>
      </c>
      <c r="AL333" s="67">
        <v>0</v>
      </c>
      <c r="AM333" s="67">
        <v>0</v>
      </c>
      <c r="AN333" s="67">
        <v>0</v>
      </c>
      <c r="AO333" s="67">
        <v>0</v>
      </c>
      <c r="AP333" s="67">
        <v>0</v>
      </c>
      <c r="AQ333" s="67">
        <v>0</v>
      </c>
      <c r="AR333" s="67">
        <v>0</v>
      </c>
      <c r="AS333" s="67">
        <v>0</v>
      </c>
      <c r="AT333" s="67">
        <v>1000</v>
      </c>
      <c r="AU333" s="67">
        <v>1200</v>
      </c>
      <c r="AV333" s="67">
        <v>5500</v>
      </c>
      <c r="AW333" s="67">
        <v>6500</v>
      </c>
      <c r="AX333" s="67">
        <v>0</v>
      </c>
      <c r="AY333" s="67">
        <v>0</v>
      </c>
      <c r="AZ333" s="67">
        <v>0</v>
      </c>
      <c r="BA333" s="67">
        <v>0</v>
      </c>
      <c r="BB333" s="67">
        <v>0</v>
      </c>
      <c r="BC333" s="67">
        <v>0</v>
      </c>
      <c r="BD333" s="67">
        <v>0</v>
      </c>
      <c r="BE333" s="67">
        <v>0</v>
      </c>
      <c r="BF333" s="67">
        <v>0</v>
      </c>
      <c r="BG333" s="67">
        <v>0</v>
      </c>
      <c r="BH333" s="67">
        <v>0</v>
      </c>
      <c r="BI333" s="67">
        <v>0</v>
      </c>
      <c r="BJ333" s="67">
        <v>0</v>
      </c>
      <c r="BK333" s="67">
        <v>0</v>
      </c>
      <c r="BL333" s="67">
        <v>0</v>
      </c>
      <c r="BM333" s="67">
        <v>0</v>
      </c>
      <c r="BN333" s="67">
        <v>0</v>
      </c>
      <c r="BO333" s="67">
        <v>0</v>
      </c>
      <c r="BP333" s="67">
        <v>0</v>
      </c>
      <c r="BQ333" s="67">
        <v>0</v>
      </c>
      <c r="BR333" s="67">
        <v>0</v>
      </c>
      <c r="BS333" s="67">
        <v>0</v>
      </c>
      <c r="BT333" s="67">
        <v>0</v>
      </c>
      <c r="BU333" s="67">
        <v>0</v>
      </c>
      <c r="BV333" s="67">
        <v>0</v>
      </c>
      <c r="BW333" s="67">
        <v>0</v>
      </c>
      <c r="BX333" s="67">
        <v>0</v>
      </c>
      <c r="BY333" s="67">
        <v>0</v>
      </c>
      <c r="BZ333" s="67">
        <v>0</v>
      </c>
      <c r="CA333" s="67">
        <v>0</v>
      </c>
      <c r="CB333" s="67">
        <v>0</v>
      </c>
      <c r="CC333" s="67">
        <v>0</v>
      </c>
    </row>
    <row r="334" spans="1:81" s="38" customFormat="1">
      <c r="A334" s="18">
        <v>329</v>
      </c>
      <c r="B334" s="7" t="s">
        <v>1074</v>
      </c>
      <c r="C334" s="45">
        <v>1601</v>
      </c>
      <c r="D334" s="52" t="s">
        <v>654</v>
      </c>
      <c r="E334" s="72" t="s">
        <v>655</v>
      </c>
      <c r="F334" s="70" t="s">
        <v>401</v>
      </c>
      <c r="G334" s="70" t="s">
        <v>656</v>
      </c>
      <c r="H334" s="792">
        <v>4</v>
      </c>
      <c r="I334" s="70" t="s">
        <v>279</v>
      </c>
      <c r="J334" s="9">
        <f t="shared" si="30"/>
        <v>3600</v>
      </c>
      <c r="K334" s="106">
        <v>48510</v>
      </c>
      <c r="L334" s="9">
        <f t="shared" si="27"/>
        <v>3600</v>
      </c>
      <c r="M334" s="9">
        <f t="shared" si="28"/>
        <v>1746360</v>
      </c>
      <c r="N334" s="9">
        <f t="shared" si="29"/>
        <v>174636000</v>
      </c>
      <c r="O334" s="245">
        <v>0</v>
      </c>
      <c r="P334" s="242" t="s">
        <v>2252</v>
      </c>
      <c r="Q334" s="242" t="s">
        <v>2264</v>
      </c>
      <c r="R334" s="67">
        <v>0</v>
      </c>
      <c r="S334" s="67">
        <v>0</v>
      </c>
      <c r="T334" s="67">
        <v>0</v>
      </c>
      <c r="U334" s="67">
        <v>0</v>
      </c>
      <c r="V334" s="67">
        <v>0</v>
      </c>
      <c r="W334" s="67">
        <v>0</v>
      </c>
      <c r="X334" s="67">
        <v>0</v>
      </c>
      <c r="Y334" s="67">
        <v>0</v>
      </c>
      <c r="Z334" s="67">
        <v>0</v>
      </c>
      <c r="AA334" s="67">
        <v>0</v>
      </c>
      <c r="AB334" s="67">
        <v>0</v>
      </c>
      <c r="AC334" s="67">
        <v>0</v>
      </c>
      <c r="AD334" s="67">
        <v>0</v>
      </c>
      <c r="AE334" s="67">
        <v>0</v>
      </c>
      <c r="AF334" s="104">
        <v>0</v>
      </c>
      <c r="AG334" s="67">
        <v>0</v>
      </c>
      <c r="AH334" s="67">
        <v>0</v>
      </c>
      <c r="AI334" s="67">
        <v>0</v>
      </c>
      <c r="AJ334" s="67">
        <v>0</v>
      </c>
      <c r="AK334" s="67">
        <v>0</v>
      </c>
      <c r="AL334" s="67">
        <v>0</v>
      </c>
      <c r="AM334" s="67">
        <v>0</v>
      </c>
      <c r="AN334" s="67">
        <v>0</v>
      </c>
      <c r="AO334" s="67">
        <v>0</v>
      </c>
      <c r="AP334" s="67">
        <v>0</v>
      </c>
      <c r="AQ334" s="67">
        <v>0</v>
      </c>
      <c r="AR334" s="67">
        <v>0</v>
      </c>
      <c r="AS334" s="67">
        <v>0</v>
      </c>
      <c r="AT334" s="67">
        <v>0</v>
      </c>
      <c r="AU334" s="67">
        <v>0</v>
      </c>
      <c r="AV334" s="67">
        <v>1800</v>
      </c>
      <c r="AW334" s="67">
        <v>1800</v>
      </c>
      <c r="AX334" s="67">
        <v>0</v>
      </c>
      <c r="AY334" s="67">
        <v>0</v>
      </c>
      <c r="AZ334" s="67">
        <v>0</v>
      </c>
      <c r="BA334" s="67">
        <v>0</v>
      </c>
      <c r="BB334" s="67">
        <v>0</v>
      </c>
      <c r="BC334" s="67">
        <v>0</v>
      </c>
      <c r="BD334" s="67">
        <v>0</v>
      </c>
      <c r="BE334" s="67">
        <v>0</v>
      </c>
      <c r="BF334" s="67">
        <v>0</v>
      </c>
      <c r="BG334" s="67">
        <v>0</v>
      </c>
      <c r="BH334" s="67">
        <v>0</v>
      </c>
      <c r="BI334" s="67">
        <v>0</v>
      </c>
      <c r="BJ334" s="67">
        <v>0</v>
      </c>
      <c r="BK334" s="67">
        <v>0</v>
      </c>
      <c r="BL334" s="67">
        <v>0</v>
      </c>
      <c r="BM334" s="67">
        <v>0</v>
      </c>
      <c r="BN334" s="67">
        <v>0</v>
      </c>
      <c r="BO334" s="67">
        <v>0</v>
      </c>
      <c r="BP334" s="67">
        <v>0</v>
      </c>
      <c r="BQ334" s="67">
        <v>0</v>
      </c>
      <c r="BR334" s="67">
        <v>0</v>
      </c>
      <c r="BS334" s="67">
        <v>0</v>
      </c>
      <c r="BT334" s="67">
        <v>0</v>
      </c>
      <c r="BU334" s="67">
        <v>0</v>
      </c>
      <c r="BV334" s="67">
        <v>0</v>
      </c>
      <c r="BW334" s="67">
        <v>0</v>
      </c>
      <c r="BX334" s="67">
        <v>0</v>
      </c>
      <c r="BY334" s="67">
        <v>0</v>
      </c>
      <c r="BZ334" s="67">
        <v>0</v>
      </c>
      <c r="CA334" s="67">
        <v>0</v>
      </c>
      <c r="CB334" s="67">
        <v>0</v>
      </c>
      <c r="CC334" s="67">
        <v>0</v>
      </c>
    </row>
    <row r="335" spans="1:81" s="38" customFormat="1" ht="31.5">
      <c r="A335" s="18">
        <v>330</v>
      </c>
      <c r="B335" s="7" t="s">
        <v>1075</v>
      </c>
      <c r="C335" s="45">
        <v>1612</v>
      </c>
      <c r="D335" s="42" t="s">
        <v>657</v>
      </c>
      <c r="E335" s="44" t="s">
        <v>111</v>
      </c>
      <c r="F335" s="779" t="s">
        <v>331</v>
      </c>
      <c r="G335" s="779" t="s">
        <v>187</v>
      </c>
      <c r="H335" s="792">
        <v>4</v>
      </c>
      <c r="I335" s="779" t="s">
        <v>204</v>
      </c>
      <c r="J335" s="9">
        <f t="shared" si="30"/>
        <v>640000</v>
      </c>
      <c r="K335" s="43">
        <v>672</v>
      </c>
      <c r="L335" s="9">
        <f t="shared" si="27"/>
        <v>640000</v>
      </c>
      <c r="M335" s="9">
        <f t="shared" si="28"/>
        <v>4300800</v>
      </c>
      <c r="N335" s="9">
        <f t="shared" si="29"/>
        <v>430080000</v>
      </c>
      <c r="O335" s="245">
        <v>940</v>
      </c>
      <c r="P335" s="788" t="s">
        <v>2149</v>
      </c>
      <c r="Q335" s="242"/>
      <c r="R335" s="67">
        <v>1700</v>
      </c>
      <c r="S335" s="67">
        <v>1300</v>
      </c>
      <c r="T335" s="67">
        <v>0</v>
      </c>
      <c r="U335" s="67">
        <v>0</v>
      </c>
      <c r="V335" s="67">
        <v>1700</v>
      </c>
      <c r="W335" s="67">
        <v>1300</v>
      </c>
      <c r="X335" s="67">
        <v>0</v>
      </c>
      <c r="Y335" s="67">
        <v>0</v>
      </c>
      <c r="Z335" s="67">
        <v>0</v>
      </c>
      <c r="AA335" s="67">
        <v>0</v>
      </c>
      <c r="AB335" s="67">
        <v>0</v>
      </c>
      <c r="AC335" s="67">
        <v>0</v>
      </c>
      <c r="AD335" s="67">
        <v>0</v>
      </c>
      <c r="AE335" s="67">
        <v>0</v>
      </c>
      <c r="AF335" s="104">
        <v>0</v>
      </c>
      <c r="AG335" s="67">
        <v>0</v>
      </c>
      <c r="AH335" s="67">
        <v>43000</v>
      </c>
      <c r="AI335" s="67">
        <v>40000</v>
      </c>
      <c r="AJ335" s="67">
        <v>6000</v>
      </c>
      <c r="AK335" s="67">
        <v>6000</v>
      </c>
      <c r="AL335" s="67">
        <v>23500</v>
      </c>
      <c r="AM335" s="67">
        <v>23500</v>
      </c>
      <c r="AN335" s="67">
        <v>0</v>
      </c>
      <c r="AO335" s="67">
        <v>0</v>
      </c>
      <c r="AP335" s="67">
        <v>13000</v>
      </c>
      <c r="AQ335" s="67">
        <v>11000</v>
      </c>
      <c r="AR335" s="67">
        <v>21000</v>
      </c>
      <c r="AS335" s="67">
        <v>19000</v>
      </c>
      <c r="AT335" s="67">
        <v>160000</v>
      </c>
      <c r="AU335" s="67">
        <v>200000</v>
      </c>
      <c r="AV335" s="67">
        <v>19800</v>
      </c>
      <c r="AW335" s="67">
        <v>20200</v>
      </c>
      <c r="AX335" s="67">
        <v>8000</v>
      </c>
      <c r="AY335" s="67">
        <v>4000</v>
      </c>
      <c r="AZ335" s="67">
        <v>0</v>
      </c>
      <c r="BA335" s="67">
        <v>0</v>
      </c>
      <c r="BB335" s="67">
        <v>0</v>
      </c>
      <c r="BC335" s="67">
        <v>0</v>
      </c>
      <c r="BD335" s="67">
        <v>0</v>
      </c>
      <c r="BE335" s="67">
        <v>0</v>
      </c>
      <c r="BF335" s="67">
        <v>0</v>
      </c>
      <c r="BG335" s="67">
        <v>0</v>
      </c>
      <c r="BH335" s="67">
        <v>0</v>
      </c>
      <c r="BI335" s="67">
        <v>0</v>
      </c>
      <c r="BJ335" s="67">
        <v>0</v>
      </c>
      <c r="BK335" s="67">
        <v>0</v>
      </c>
      <c r="BL335" s="67">
        <v>0</v>
      </c>
      <c r="BM335" s="67">
        <v>0</v>
      </c>
      <c r="BN335" s="67">
        <v>8000</v>
      </c>
      <c r="BO335" s="67">
        <v>8000</v>
      </c>
      <c r="BP335" s="67">
        <v>0</v>
      </c>
      <c r="BQ335" s="67">
        <v>0</v>
      </c>
      <c r="BR335" s="67">
        <v>0</v>
      </c>
      <c r="BS335" s="67">
        <v>0</v>
      </c>
      <c r="BT335" s="67">
        <v>0</v>
      </c>
      <c r="BU335" s="67">
        <v>0</v>
      </c>
      <c r="BV335" s="67">
        <v>0</v>
      </c>
      <c r="BW335" s="67">
        <v>0</v>
      </c>
      <c r="BX335" s="67">
        <v>0</v>
      </c>
      <c r="BY335" s="67">
        <v>0</v>
      </c>
      <c r="BZ335" s="67">
        <v>0</v>
      </c>
      <c r="CA335" s="67">
        <v>0</v>
      </c>
      <c r="CB335" s="67">
        <v>0</v>
      </c>
      <c r="CC335" s="67">
        <v>0</v>
      </c>
    </row>
    <row r="336" spans="1:81" s="38" customFormat="1" ht="31.5">
      <c r="A336" s="18">
        <v>331</v>
      </c>
      <c r="B336" s="7" t="s">
        <v>1076</v>
      </c>
      <c r="C336" s="36"/>
      <c r="D336" s="36" t="s">
        <v>142</v>
      </c>
      <c r="E336" s="36" t="s">
        <v>261</v>
      </c>
      <c r="F336" s="11" t="s">
        <v>351</v>
      </c>
      <c r="G336" s="11" t="s">
        <v>570</v>
      </c>
      <c r="H336" s="792">
        <v>4</v>
      </c>
      <c r="I336" s="11" t="s">
        <v>230</v>
      </c>
      <c r="J336" s="9">
        <f t="shared" si="30"/>
        <v>84000</v>
      </c>
      <c r="K336" s="43">
        <v>3150</v>
      </c>
      <c r="L336" s="9">
        <f t="shared" si="27"/>
        <v>84000</v>
      </c>
      <c r="M336" s="9">
        <f t="shared" si="28"/>
        <v>2646000</v>
      </c>
      <c r="N336" s="9">
        <f t="shared" si="29"/>
        <v>264600000</v>
      </c>
      <c r="O336" s="245"/>
      <c r="P336" s="788" t="s">
        <v>2169</v>
      </c>
      <c r="Q336" s="242"/>
      <c r="R336" s="43"/>
      <c r="S336" s="43"/>
      <c r="T336" s="43"/>
      <c r="U336" s="43"/>
      <c r="V336" s="43">
        <v>13000</v>
      </c>
      <c r="W336" s="43">
        <v>11000</v>
      </c>
      <c r="X336" s="43"/>
      <c r="Y336" s="43"/>
      <c r="Z336" s="43"/>
      <c r="AA336" s="43"/>
      <c r="AB336" s="43"/>
      <c r="AC336" s="43"/>
      <c r="AD336" s="43"/>
      <c r="AE336" s="43"/>
      <c r="AF336" s="43"/>
      <c r="AG336" s="43"/>
      <c r="AH336" s="43">
        <v>28000</v>
      </c>
      <c r="AI336" s="43">
        <v>28000</v>
      </c>
      <c r="AJ336" s="43"/>
      <c r="AK336" s="43"/>
      <c r="AL336" s="43"/>
      <c r="AM336" s="43"/>
      <c r="AN336" s="43"/>
      <c r="AO336" s="43"/>
      <c r="AP336" s="43">
        <v>2000</v>
      </c>
      <c r="AQ336" s="43">
        <v>2000</v>
      </c>
      <c r="AR336" s="43"/>
      <c r="AS336" s="43"/>
      <c r="AT336" s="43"/>
      <c r="AU336" s="43"/>
      <c r="AV336" s="43"/>
      <c r="AW336" s="43"/>
      <c r="AX336" s="43"/>
      <c r="AY336" s="43"/>
      <c r="AZ336" s="43"/>
      <c r="BA336" s="43"/>
      <c r="BB336" s="43"/>
      <c r="BC336" s="43"/>
      <c r="BD336" s="43"/>
      <c r="BE336" s="43"/>
      <c r="BF336" s="43"/>
      <c r="BG336" s="43"/>
      <c r="BH336" s="43"/>
      <c r="BI336" s="43"/>
      <c r="BJ336" s="43"/>
      <c r="BK336" s="43"/>
      <c r="BL336" s="43"/>
      <c r="BM336" s="43"/>
      <c r="BN336" s="43"/>
      <c r="BO336" s="43"/>
      <c r="BP336" s="43"/>
      <c r="BQ336" s="43"/>
      <c r="BR336" s="43"/>
      <c r="BS336" s="43"/>
      <c r="BT336" s="43"/>
      <c r="BU336" s="43"/>
      <c r="BV336" s="43"/>
      <c r="BW336" s="43"/>
      <c r="BX336" s="43"/>
      <c r="BY336" s="43"/>
      <c r="BZ336" s="43"/>
      <c r="CA336" s="43"/>
      <c r="CB336" s="43"/>
      <c r="CC336" s="43"/>
    </row>
    <row r="337" spans="1:81" s="38" customFormat="1" ht="31.5">
      <c r="A337" s="18">
        <v>332</v>
      </c>
      <c r="B337" s="7" t="s">
        <v>1077</v>
      </c>
      <c r="C337" s="45">
        <v>1616</v>
      </c>
      <c r="D337" s="42" t="s">
        <v>658</v>
      </c>
      <c r="E337" s="44" t="s">
        <v>659</v>
      </c>
      <c r="F337" s="779" t="s">
        <v>335</v>
      </c>
      <c r="G337" s="779" t="s">
        <v>660</v>
      </c>
      <c r="H337" s="792">
        <v>4</v>
      </c>
      <c r="I337" s="779" t="s">
        <v>6</v>
      </c>
      <c r="J337" s="9">
        <f t="shared" si="30"/>
        <v>5500</v>
      </c>
      <c r="K337" s="43">
        <v>16000</v>
      </c>
      <c r="L337" s="9">
        <f t="shared" si="27"/>
        <v>5500</v>
      </c>
      <c r="M337" s="9">
        <f t="shared" si="28"/>
        <v>880000</v>
      </c>
      <c r="N337" s="9">
        <f t="shared" si="29"/>
        <v>88000000</v>
      </c>
      <c r="O337" s="245">
        <v>0</v>
      </c>
      <c r="P337" s="242" t="s">
        <v>2252</v>
      </c>
      <c r="Q337" s="242"/>
      <c r="R337" s="67">
        <v>0</v>
      </c>
      <c r="S337" s="67">
        <v>0</v>
      </c>
      <c r="T337" s="67">
        <v>0</v>
      </c>
      <c r="U337" s="67">
        <v>0</v>
      </c>
      <c r="V337" s="67">
        <v>0</v>
      </c>
      <c r="W337" s="67">
        <v>0</v>
      </c>
      <c r="X337" s="67">
        <v>0</v>
      </c>
      <c r="Y337" s="67">
        <v>0</v>
      </c>
      <c r="Z337" s="67">
        <v>0</v>
      </c>
      <c r="AA337" s="67">
        <v>0</v>
      </c>
      <c r="AB337" s="67">
        <v>0</v>
      </c>
      <c r="AC337" s="67">
        <v>0</v>
      </c>
      <c r="AD337" s="67">
        <v>0</v>
      </c>
      <c r="AE337" s="67">
        <v>0</v>
      </c>
      <c r="AF337" s="104">
        <v>0</v>
      </c>
      <c r="AG337" s="67">
        <v>0</v>
      </c>
      <c r="AH337" s="67">
        <v>0</v>
      </c>
      <c r="AI337" s="67">
        <v>0</v>
      </c>
      <c r="AJ337" s="67">
        <v>0</v>
      </c>
      <c r="AK337" s="67">
        <v>0</v>
      </c>
      <c r="AL337" s="67">
        <v>2500</v>
      </c>
      <c r="AM337" s="67">
        <v>2500</v>
      </c>
      <c r="AN337" s="67">
        <v>0</v>
      </c>
      <c r="AO337" s="67">
        <v>0</v>
      </c>
      <c r="AP337" s="67">
        <v>0</v>
      </c>
      <c r="AQ337" s="67">
        <v>0</v>
      </c>
      <c r="AR337" s="67">
        <v>0</v>
      </c>
      <c r="AS337" s="67">
        <v>0</v>
      </c>
      <c r="AT337" s="67">
        <v>0</v>
      </c>
      <c r="AU337" s="67">
        <v>0</v>
      </c>
      <c r="AV337" s="67">
        <v>0</v>
      </c>
      <c r="AW337" s="67">
        <v>0</v>
      </c>
      <c r="AX337" s="67">
        <v>0</v>
      </c>
      <c r="AY337" s="67">
        <v>0</v>
      </c>
      <c r="AZ337" s="67">
        <v>0</v>
      </c>
      <c r="BA337" s="67">
        <v>0</v>
      </c>
      <c r="BB337" s="67">
        <v>0</v>
      </c>
      <c r="BC337" s="67">
        <v>0</v>
      </c>
      <c r="BD337" s="67">
        <v>0</v>
      </c>
      <c r="BE337" s="67">
        <v>0</v>
      </c>
      <c r="BF337" s="67">
        <v>0</v>
      </c>
      <c r="BG337" s="67">
        <v>0</v>
      </c>
      <c r="BH337" s="67">
        <v>0</v>
      </c>
      <c r="BI337" s="67">
        <v>0</v>
      </c>
      <c r="BJ337" s="67">
        <v>0</v>
      </c>
      <c r="BK337" s="67">
        <v>0</v>
      </c>
      <c r="BL337" s="67">
        <v>0</v>
      </c>
      <c r="BM337" s="67">
        <v>0</v>
      </c>
      <c r="BN337" s="67">
        <v>0</v>
      </c>
      <c r="BO337" s="67">
        <v>0</v>
      </c>
      <c r="BP337" s="67">
        <v>0</v>
      </c>
      <c r="BQ337" s="67">
        <v>0</v>
      </c>
      <c r="BR337" s="67">
        <v>0</v>
      </c>
      <c r="BS337" s="67">
        <v>0</v>
      </c>
      <c r="BT337" s="67">
        <v>0</v>
      </c>
      <c r="BU337" s="67">
        <v>0</v>
      </c>
      <c r="BV337" s="67">
        <v>0</v>
      </c>
      <c r="BW337" s="67">
        <v>0</v>
      </c>
      <c r="BX337" s="67">
        <v>0</v>
      </c>
      <c r="BY337" s="67">
        <v>0</v>
      </c>
      <c r="BZ337" s="67">
        <v>270</v>
      </c>
      <c r="CA337" s="67">
        <v>230</v>
      </c>
      <c r="CB337" s="67">
        <v>0</v>
      </c>
      <c r="CC337" s="67">
        <v>0</v>
      </c>
    </row>
    <row r="338" spans="1:81" s="38" customFormat="1">
      <c r="A338" s="18">
        <v>333</v>
      </c>
      <c r="B338" s="7" t="s">
        <v>1078</v>
      </c>
      <c r="C338" s="45">
        <v>1632</v>
      </c>
      <c r="D338" s="42" t="s">
        <v>661</v>
      </c>
      <c r="E338" s="44" t="s">
        <v>662</v>
      </c>
      <c r="F338" s="779" t="s">
        <v>332</v>
      </c>
      <c r="G338" s="779" t="s">
        <v>192</v>
      </c>
      <c r="H338" s="792">
        <v>4</v>
      </c>
      <c r="I338" s="779" t="s">
        <v>8</v>
      </c>
      <c r="J338" s="9">
        <f t="shared" si="30"/>
        <v>52300</v>
      </c>
      <c r="K338" s="43">
        <v>10500</v>
      </c>
      <c r="L338" s="9">
        <f t="shared" si="27"/>
        <v>52300</v>
      </c>
      <c r="M338" s="9">
        <f t="shared" si="28"/>
        <v>5491500</v>
      </c>
      <c r="N338" s="9">
        <f t="shared" si="29"/>
        <v>549150000</v>
      </c>
      <c r="O338" s="245">
        <v>0</v>
      </c>
      <c r="P338" s="242" t="s">
        <v>2252</v>
      </c>
      <c r="Q338" s="242"/>
      <c r="R338" s="67">
        <v>21500</v>
      </c>
      <c r="S338" s="67">
        <v>18000</v>
      </c>
      <c r="T338" s="67">
        <v>4200</v>
      </c>
      <c r="U338" s="67">
        <v>3800</v>
      </c>
      <c r="V338" s="67">
        <v>0</v>
      </c>
      <c r="W338" s="67">
        <v>0</v>
      </c>
      <c r="X338" s="67">
        <v>0</v>
      </c>
      <c r="Y338" s="67">
        <v>0</v>
      </c>
      <c r="Z338" s="67">
        <v>0</v>
      </c>
      <c r="AA338" s="67">
        <v>0</v>
      </c>
      <c r="AB338" s="67">
        <v>0</v>
      </c>
      <c r="AC338" s="67">
        <v>0</v>
      </c>
      <c r="AD338" s="67">
        <v>0</v>
      </c>
      <c r="AE338" s="67">
        <v>0</v>
      </c>
      <c r="AF338" s="104">
        <v>0</v>
      </c>
      <c r="AG338" s="67">
        <v>0</v>
      </c>
      <c r="AH338" s="67">
        <v>0</v>
      </c>
      <c r="AI338" s="67">
        <v>0</v>
      </c>
      <c r="AJ338" s="67">
        <v>0</v>
      </c>
      <c r="AK338" s="67">
        <v>0</v>
      </c>
      <c r="AL338" s="67">
        <v>0</v>
      </c>
      <c r="AM338" s="67">
        <v>0</v>
      </c>
      <c r="AN338" s="67">
        <v>0</v>
      </c>
      <c r="AO338" s="67">
        <v>0</v>
      </c>
      <c r="AP338" s="67">
        <v>0</v>
      </c>
      <c r="AQ338" s="67">
        <v>0</v>
      </c>
      <c r="AR338" s="67">
        <v>0</v>
      </c>
      <c r="AS338" s="67">
        <v>0</v>
      </c>
      <c r="AT338" s="67">
        <v>0</v>
      </c>
      <c r="AU338" s="67">
        <v>0</v>
      </c>
      <c r="AV338" s="67">
        <v>0</v>
      </c>
      <c r="AW338" s="67">
        <v>0</v>
      </c>
      <c r="AX338" s="67">
        <v>0</v>
      </c>
      <c r="AY338" s="67">
        <v>0</v>
      </c>
      <c r="AZ338" s="67">
        <v>0</v>
      </c>
      <c r="BA338" s="67">
        <v>0</v>
      </c>
      <c r="BB338" s="67">
        <v>0</v>
      </c>
      <c r="BC338" s="67">
        <v>0</v>
      </c>
      <c r="BD338" s="67">
        <v>0</v>
      </c>
      <c r="BE338" s="67">
        <v>0</v>
      </c>
      <c r="BF338" s="67">
        <v>0</v>
      </c>
      <c r="BG338" s="67">
        <v>0</v>
      </c>
      <c r="BH338" s="67">
        <v>0</v>
      </c>
      <c r="BI338" s="67">
        <v>0</v>
      </c>
      <c r="BJ338" s="67">
        <v>2100</v>
      </c>
      <c r="BK338" s="67">
        <v>2700</v>
      </c>
      <c r="BL338" s="67">
        <v>0</v>
      </c>
      <c r="BM338" s="67">
        <v>0</v>
      </c>
      <c r="BN338" s="67">
        <v>0</v>
      </c>
      <c r="BO338" s="67">
        <v>0</v>
      </c>
      <c r="BP338" s="67">
        <v>0</v>
      </c>
      <c r="BQ338" s="67">
        <v>0</v>
      </c>
      <c r="BR338" s="67">
        <v>0</v>
      </c>
      <c r="BS338" s="67">
        <v>0</v>
      </c>
      <c r="BT338" s="67">
        <v>0</v>
      </c>
      <c r="BU338" s="67">
        <v>0</v>
      </c>
      <c r="BV338" s="67">
        <v>0</v>
      </c>
      <c r="BW338" s="67">
        <v>0</v>
      </c>
      <c r="BX338" s="67">
        <v>0</v>
      </c>
      <c r="BY338" s="67">
        <v>0</v>
      </c>
      <c r="BZ338" s="67">
        <v>0</v>
      </c>
      <c r="CA338" s="67">
        <v>0</v>
      </c>
      <c r="CB338" s="67">
        <v>0</v>
      </c>
      <c r="CC338" s="67">
        <v>0</v>
      </c>
    </row>
    <row r="339" spans="1:81" s="38" customFormat="1" ht="31.5">
      <c r="A339" s="18">
        <v>334</v>
      </c>
      <c r="B339" s="7" t="s">
        <v>1079</v>
      </c>
      <c r="C339" s="45"/>
      <c r="D339" s="42" t="s">
        <v>661</v>
      </c>
      <c r="E339" s="44" t="s">
        <v>193</v>
      </c>
      <c r="F339" s="47" t="s">
        <v>332</v>
      </c>
      <c r="G339" s="779" t="s">
        <v>192</v>
      </c>
      <c r="H339" s="792">
        <v>4</v>
      </c>
      <c r="I339" s="779" t="s">
        <v>8</v>
      </c>
      <c r="J339" s="9">
        <f t="shared" si="30"/>
        <v>217600</v>
      </c>
      <c r="K339" s="67">
        <v>10185</v>
      </c>
      <c r="L339" s="9">
        <f t="shared" si="27"/>
        <v>217600</v>
      </c>
      <c r="M339" s="9">
        <f t="shared" si="28"/>
        <v>22162560</v>
      </c>
      <c r="N339" s="9">
        <f t="shared" si="29"/>
        <v>2216256000</v>
      </c>
      <c r="O339" s="245">
        <v>11025</v>
      </c>
      <c r="P339" s="788" t="s">
        <v>2149</v>
      </c>
      <c r="Q339" s="242"/>
      <c r="R339" s="67">
        <v>100000</v>
      </c>
      <c r="S339" s="67">
        <v>100000</v>
      </c>
      <c r="T339" s="67">
        <v>3000</v>
      </c>
      <c r="U339" s="67">
        <v>3000</v>
      </c>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v>200</v>
      </c>
      <c r="BG339" s="67">
        <v>200</v>
      </c>
      <c r="BH339" s="67"/>
      <c r="BI339" s="67"/>
      <c r="BJ339" s="67">
        <v>4900</v>
      </c>
      <c r="BK339" s="67">
        <v>6300</v>
      </c>
      <c r="BL339" s="67"/>
      <c r="BM339" s="67"/>
      <c r="BN339" s="67"/>
      <c r="BO339" s="67"/>
      <c r="BP339" s="67"/>
      <c r="BQ339" s="67"/>
      <c r="BR339" s="67"/>
      <c r="BS339" s="67"/>
      <c r="BT339" s="67"/>
      <c r="BU339" s="67"/>
      <c r="BV339" s="67"/>
      <c r="BW339" s="67"/>
      <c r="BX339" s="67"/>
      <c r="BY339" s="67"/>
      <c r="BZ339" s="67"/>
      <c r="CA339" s="67"/>
      <c r="CB339" s="67"/>
      <c r="CC339" s="67"/>
    </row>
    <row r="340" spans="1:81" s="38" customFormat="1" ht="47.25">
      <c r="A340" s="18">
        <v>335</v>
      </c>
      <c r="B340" s="7" t="s">
        <v>1080</v>
      </c>
      <c r="C340" s="45">
        <v>1639</v>
      </c>
      <c r="D340" s="42" t="s">
        <v>663</v>
      </c>
      <c r="E340" s="44" t="s">
        <v>664</v>
      </c>
      <c r="F340" s="11" t="s">
        <v>331</v>
      </c>
      <c r="G340" s="779" t="s">
        <v>665</v>
      </c>
      <c r="H340" s="792">
        <v>4</v>
      </c>
      <c r="I340" s="779" t="s">
        <v>204</v>
      </c>
      <c r="J340" s="9">
        <f t="shared" si="30"/>
        <v>254000</v>
      </c>
      <c r="K340" s="43">
        <v>1037</v>
      </c>
      <c r="L340" s="9">
        <f t="shared" si="27"/>
        <v>254000</v>
      </c>
      <c r="M340" s="9">
        <f t="shared" si="28"/>
        <v>2633980</v>
      </c>
      <c r="N340" s="9">
        <f t="shared" si="29"/>
        <v>263398000</v>
      </c>
      <c r="O340" s="245">
        <v>1200</v>
      </c>
      <c r="P340" s="788" t="s">
        <v>2149</v>
      </c>
      <c r="Q340" s="242"/>
      <c r="R340" s="67">
        <v>0</v>
      </c>
      <c r="S340" s="67">
        <v>0</v>
      </c>
      <c r="T340" s="67">
        <v>0</v>
      </c>
      <c r="U340" s="67">
        <v>0</v>
      </c>
      <c r="V340" s="67">
        <v>0</v>
      </c>
      <c r="W340" s="67">
        <v>0</v>
      </c>
      <c r="X340" s="67">
        <v>0</v>
      </c>
      <c r="Y340" s="67">
        <v>0</v>
      </c>
      <c r="Z340" s="67">
        <v>0</v>
      </c>
      <c r="AA340" s="67">
        <v>0</v>
      </c>
      <c r="AB340" s="67">
        <v>0</v>
      </c>
      <c r="AC340" s="67">
        <v>0</v>
      </c>
      <c r="AD340" s="67">
        <v>0</v>
      </c>
      <c r="AE340" s="67">
        <v>0</v>
      </c>
      <c r="AF340" s="104">
        <v>0</v>
      </c>
      <c r="AG340" s="67">
        <v>0</v>
      </c>
      <c r="AH340" s="67">
        <v>26000</v>
      </c>
      <c r="AI340" s="67">
        <v>24000</v>
      </c>
      <c r="AJ340" s="67">
        <v>0</v>
      </c>
      <c r="AK340" s="67">
        <v>0</v>
      </c>
      <c r="AL340" s="67">
        <v>0</v>
      </c>
      <c r="AM340" s="67">
        <v>0</v>
      </c>
      <c r="AN340" s="67">
        <v>0</v>
      </c>
      <c r="AO340" s="67">
        <v>0</v>
      </c>
      <c r="AP340" s="67">
        <v>0</v>
      </c>
      <c r="AQ340" s="67">
        <v>0</v>
      </c>
      <c r="AR340" s="67">
        <v>0</v>
      </c>
      <c r="AS340" s="67">
        <v>0</v>
      </c>
      <c r="AT340" s="67">
        <v>0</v>
      </c>
      <c r="AU340" s="67">
        <v>0</v>
      </c>
      <c r="AV340" s="67">
        <v>55000</v>
      </c>
      <c r="AW340" s="67">
        <v>55000</v>
      </c>
      <c r="AX340" s="67">
        <v>0</v>
      </c>
      <c r="AY340" s="67">
        <v>0</v>
      </c>
      <c r="AZ340" s="67">
        <v>0</v>
      </c>
      <c r="BA340" s="67">
        <v>0</v>
      </c>
      <c r="BB340" s="67">
        <v>0</v>
      </c>
      <c r="BC340" s="67">
        <v>0</v>
      </c>
      <c r="BD340" s="67">
        <v>0</v>
      </c>
      <c r="BE340" s="67">
        <v>0</v>
      </c>
      <c r="BF340" s="67">
        <v>0</v>
      </c>
      <c r="BG340" s="67">
        <v>0</v>
      </c>
      <c r="BH340" s="67">
        <v>0</v>
      </c>
      <c r="BI340" s="67">
        <v>0</v>
      </c>
      <c r="BJ340" s="67">
        <v>0</v>
      </c>
      <c r="BK340" s="67">
        <v>0</v>
      </c>
      <c r="BL340" s="67">
        <v>0</v>
      </c>
      <c r="BM340" s="67">
        <v>0</v>
      </c>
      <c r="BN340" s="67">
        <v>0</v>
      </c>
      <c r="BO340" s="67">
        <v>0</v>
      </c>
      <c r="BP340" s="67">
        <v>0</v>
      </c>
      <c r="BQ340" s="67">
        <v>0</v>
      </c>
      <c r="BR340" s="67">
        <v>42000</v>
      </c>
      <c r="BS340" s="67">
        <v>52000</v>
      </c>
      <c r="BT340" s="67">
        <v>0</v>
      </c>
      <c r="BU340" s="67">
        <v>0</v>
      </c>
      <c r="BV340" s="67">
        <v>0</v>
      </c>
      <c r="BW340" s="67">
        <v>0</v>
      </c>
      <c r="BX340" s="67">
        <v>0</v>
      </c>
      <c r="BY340" s="67">
        <v>0</v>
      </c>
      <c r="BZ340" s="67">
        <v>0</v>
      </c>
      <c r="CA340" s="67">
        <v>0</v>
      </c>
      <c r="CB340" s="67">
        <v>0</v>
      </c>
      <c r="CC340" s="67">
        <v>0</v>
      </c>
    </row>
    <row r="341" spans="1:81" s="38" customFormat="1" ht="31.5">
      <c r="A341" s="18">
        <v>336</v>
      </c>
      <c r="B341" s="7" t="s">
        <v>1081</v>
      </c>
      <c r="C341" s="45">
        <v>1720</v>
      </c>
      <c r="D341" s="42" t="s">
        <v>506</v>
      </c>
      <c r="E341" s="44" t="s">
        <v>179</v>
      </c>
      <c r="F341" s="779" t="s">
        <v>332</v>
      </c>
      <c r="G341" s="779" t="s">
        <v>189</v>
      </c>
      <c r="H341" s="792">
        <v>4</v>
      </c>
      <c r="I341" s="779" t="s">
        <v>190</v>
      </c>
      <c r="J341" s="9">
        <f t="shared" si="30"/>
        <v>6370</v>
      </c>
      <c r="K341" s="43">
        <v>28000</v>
      </c>
      <c r="L341" s="9">
        <f t="shared" si="27"/>
        <v>6370</v>
      </c>
      <c r="M341" s="9">
        <f t="shared" si="28"/>
        <v>1783600</v>
      </c>
      <c r="N341" s="9">
        <f t="shared" si="29"/>
        <v>178360000</v>
      </c>
      <c r="O341" s="245">
        <v>0</v>
      </c>
      <c r="P341" s="242" t="s">
        <v>2252</v>
      </c>
      <c r="Q341" s="242"/>
      <c r="R341" s="67">
        <v>0</v>
      </c>
      <c r="S341" s="67">
        <v>0</v>
      </c>
      <c r="T341" s="67">
        <v>0</v>
      </c>
      <c r="U341" s="67">
        <v>0</v>
      </c>
      <c r="V341" s="67">
        <v>650</v>
      </c>
      <c r="W341" s="67">
        <v>550</v>
      </c>
      <c r="X341" s="67">
        <v>0</v>
      </c>
      <c r="Y341" s="67">
        <v>0</v>
      </c>
      <c r="Z341" s="67">
        <v>0</v>
      </c>
      <c r="AA341" s="67">
        <v>0</v>
      </c>
      <c r="AB341" s="67">
        <v>0</v>
      </c>
      <c r="AC341" s="67">
        <v>0</v>
      </c>
      <c r="AD341" s="67">
        <v>0</v>
      </c>
      <c r="AE341" s="67">
        <v>0</v>
      </c>
      <c r="AF341" s="104">
        <v>1000</v>
      </c>
      <c r="AG341" s="67">
        <v>1200</v>
      </c>
      <c r="AH341" s="67">
        <v>0</v>
      </c>
      <c r="AI341" s="67">
        <v>0</v>
      </c>
      <c r="AJ341" s="67">
        <v>0</v>
      </c>
      <c r="AK341" s="67">
        <v>0</v>
      </c>
      <c r="AL341" s="67">
        <v>0</v>
      </c>
      <c r="AM341" s="67">
        <v>0</v>
      </c>
      <c r="AN341" s="67">
        <v>0</v>
      </c>
      <c r="AO341" s="67">
        <v>0</v>
      </c>
      <c r="AP341" s="67">
        <v>50</v>
      </c>
      <c r="AQ341" s="67">
        <v>50</v>
      </c>
      <c r="AR341" s="67">
        <v>100</v>
      </c>
      <c r="AS341" s="67">
        <v>100</v>
      </c>
      <c r="AT341" s="67">
        <v>80</v>
      </c>
      <c r="AU341" s="67">
        <v>120</v>
      </c>
      <c r="AV341" s="67">
        <v>30</v>
      </c>
      <c r="AW341" s="67">
        <v>40</v>
      </c>
      <c r="AX341" s="67">
        <v>0</v>
      </c>
      <c r="AY341" s="67">
        <v>0</v>
      </c>
      <c r="AZ341" s="67">
        <v>0</v>
      </c>
      <c r="BA341" s="67">
        <v>0</v>
      </c>
      <c r="BB341" s="67">
        <v>0</v>
      </c>
      <c r="BC341" s="67">
        <v>0</v>
      </c>
      <c r="BD341" s="67">
        <v>0</v>
      </c>
      <c r="BE341" s="67">
        <v>0</v>
      </c>
      <c r="BF341" s="67">
        <v>1300</v>
      </c>
      <c r="BG341" s="67">
        <v>1100</v>
      </c>
      <c r="BH341" s="67">
        <v>0</v>
      </c>
      <c r="BI341" s="67">
        <v>0</v>
      </c>
      <c r="BJ341" s="67">
        <v>0</v>
      </c>
      <c r="BK341" s="67">
        <v>0</v>
      </c>
      <c r="BL341" s="67">
        <v>0</v>
      </c>
      <c r="BM341" s="67">
        <v>0</v>
      </c>
      <c r="BN341" s="67">
        <v>0</v>
      </c>
      <c r="BO341" s="67">
        <v>0</v>
      </c>
      <c r="BP341" s="67">
        <v>0</v>
      </c>
      <c r="BQ341" s="67">
        <v>0</v>
      </c>
      <c r="BR341" s="67">
        <v>0</v>
      </c>
      <c r="BS341" s="67">
        <v>0</v>
      </c>
      <c r="BT341" s="67">
        <v>0</v>
      </c>
      <c r="BU341" s="67">
        <v>0</v>
      </c>
      <c r="BV341" s="67">
        <v>0</v>
      </c>
      <c r="BW341" s="67">
        <v>0</v>
      </c>
      <c r="BX341" s="67">
        <v>0</v>
      </c>
      <c r="BY341" s="67">
        <v>0</v>
      </c>
      <c r="BZ341" s="67">
        <v>0</v>
      </c>
      <c r="CA341" s="67">
        <v>0</v>
      </c>
      <c r="CB341" s="67">
        <v>0</v>
      </c>
      <c r="CC341" s="67">
        <v>0</v>
      </c>
    </row>
    <row r="342" spans="1:81" s="38" customFormat="1" ht="31.5">
      <c r="A342" s="18">
        <v>337</v>
      </c>
      <c r="B342" s="7" t="s">
        <v>1082</v>
      </c>
      <c r="C342" s="45">
        <v>1731</v>
      </c>
      <c r="D342" s="42" t="s">
        <v>668</v>
      </c>
      <c r="E342" s="44" t="s">
        <v>669</v>
      </c>
      <c r="F342" s="779" t="s">
        <v>106</v>
      </c>
      <c r="G342" s="779" t="s">
        <v>26</v>
      </c>
      <c r="H342" s="792">
        <v>4</v>
      </c>
      <c r="I342" s="11" t="s">
        <v>376</v>
      </c>
      <c r="J342" s="9">
        <f t="shared" si="30"/>
        <v>70100</v>
      </c>
      <c r="K342" s="43">
        <v>1400</v>
      </c>
      <c r="L342" s="9">
        <f t="shared" si="27"/>
        <v>70100</v>
      </c>
      <c r="M342" s="9">
        <f t="shared" si="28"/>
        <v>981400</v>
      </c>
      <c r="N342" s="9">
        <f t="shared" si="29"/>
        <v>98140000</v>
      </c>
      <c r="O342" s="245">
        <v>0</v>
      </c>
      <c r="P342" s="242" t="s">
        <v>2252</v>
      </c>
      <c r="Q342" s="242"/>
      <c r="R342" s="67">
        <v>0</v>
      </c>
      <c r="S342" s="67">
        <v>0</v>
      </c>
      <c r="T342" s="67">
        <v>2100</v>
      </c>
      <c r="U342" s="67">
        <v>1900</v>
      </c>
      <c r="V342" s="67">
        <v>0</v>
      </c>
      <c r="W342" s="67">
        <v>0</v>
      </c>
      <c r="X342" s="67">
        <v>150</v>
      </c>
      <c r="Y342" s="67">
        <v>150</v>
      </c>
      <c r="Z342" s="67">
        <v>0</v>
      </c>
      <c r="AA342" s="67">
        <v>0</v>
      </c>
      <c r="AB342" s="67">
        <v>0</v>
      </c>
      <c r="AC342" s="67">
        <v>0</v>
      </c>
      <c r="AD342" s="67">
        <v>80</v>
      </c>
      <c r="AE342" s="67">
        <v>70</v>
      </c>
      <c r="AF342" s="104">
        <v>180</v>
      </c>
      <c r="AG342" s="67">
        <v>170</v>
      </c>
      <c r="AH342" s="67">
        <v>13000</v>
      </c>
      <c r="AI342" s="67">
        <v>12000</v>
      </c>
      <c r="AJ342" s="67">
        <v>1000</v>
      </c>
      <c r="AK342" s="67">
        <v>1000</v>
      </c>
      <c r="AL342" s="67">
        <v>2500</v>
      </c>
      <c r="AM342" s="67">
        <v>2500</v>
      </c>
      <c r="AN342" s="67">
        <v>500</v>
      </c>
      <c r="AO342" s="67">
        <v>500</v>
      </c>
      <c r="AP342" s="67">
        <v>300</v>
      </c>
      <c r="AQ342" s="67">
        <v>300</v>
      </c>
      <c r="AR342" s="67">
        <v>300</v>
      </c>
      <c r="AS342" s="67">
        <v>300</v>
      </c>
      <c r="AT342" s="67">
        <v>2000</v>
      </c>
      <c r="AU342" s="67">
        <v>2400</v>
      </c>
      <c r="AV342" s="67">
        <v>1100</v>
      </c>
      <c r="AW342" s="67">
        <v>1100</v>
      </c>
      <c r="AX342" s="67">
        <v>0</v>
      </c>
      <c r="AY342" s="67">
        <v>0</v>
      </c>
      <c r="AZ342" s="67">
        <v>0</v>
      </c>
      <c r="BA342" s="67">
        <v>0</v>
      </c>
      <c r="BB342" s="67">
        <v>0</v>
      </c>
      <c r="BC342" s="67">
        <v>0</v>
      </c>
      <c r="BD342" s="67">
        <v>0</v>
      </c>
      <c r="BE342" s="67">
        <v>0</v>
      </c>
      <c r="BF342" s="67">
        <v>11000</v>
      </c>
      <c r="BG342" s="67">
        <v>9000</v>
      </c>
      <c r="BH342" s="67">
        <v>0</v>
      </c>
      <c r="BI342" s="67">
        <v>0</v>
      </c>
      <c r="BJ342" s="67">
        <v>1500</v>
      </c>
      <c r="BK342" s="67">
        <v>2000</v>
      </c>
      <c r="BL342" s="67">
        <v>0</v>
      </c>
      <c r="BM342" s="67">
        <v>0</v>
      </c>
      <c r="BN342" s="67">
        <v>0</v>
      </c>
      <c r="BO342" s="67">
        <v>0</v>
      </c>
      <c r="BP342" s="67">
        <v>0</v>
      </c>
      <c r="BQ342" s="67">
        <v>0</v>
      </c>
      <c r="BR342" s="67">
        <v>0</v>
      </c>
      <c r="BS342" s="67">
        <v>0</v>
      </c>
      <c r="BT342" s="67">
        <v>0</v>
      </c>
      <c r="BU342" s="67">
        <v>0</v>
      </c>
      <c r="BV342" s="67">
        <v>0</v>
      </c>
      <c r="BW342" s="67">
        <v>0</v>
      </c>
      <c r="BX342" s="67">
        <v>0</v>
      </c>
      <c r="BY342" s="67">
        <v>0</v>
      </c>
      <c r="BZ342" s="67">
        <v>500</v>
      </c>
      <c r="CA342" s="67">
        <v>500</v>
      </c>
      <c r="CB342" s="67">
        <v>0</v>
      </c>
      <c r="CC342" s="67">
        <v>0</v>
      </c>
    </row>
    <row r="343" spans="1:81" s="38" customFormat="1">
      <c r="A343" s="18">
        <v>338</v>
      </c>
      <c r="B343" s="7" t="s">
        <v>1083</v>
      </c>
      <c r="C343" s="45">
        <v>1734</v>
      </c>
      <c r="D343" s="42" t="s">
        <v>670</v>
      </c>
      <c r="E343" s="44" t="s">
        <v>671</v>
      </c>
      <c r="F343" s="779" t="s">
        <v>334</v>
      </c>
      <c r="G343" s="779" t="s">
        <v>68</v>
      </c>
      <c r="H343" s="792">
        <v>4</v>
      </c>
      <c r="I343" s="779" t="s">
        <v>204</v>
      </c>
      <c r="J343" s="9">
        <f t="shared" si="30"/>
        <v>14900</v>
      </c>
      <c r="K343" s="43">
        <v>587</v>
      </c>
      <c r="L343" s="9">
        <f t="shared" si="27"/>
        <v>14900</v>
      </c>
      <c r="M343" s="9">
        <f t="shared" si="28"/>
        <v>87463</v>
      </c>
      <c r="N343" s="9">
        <f t="shared" si="29"/>
        <v>8746300</v>
      </c>
      <c r="O343" s="245">
        <v>0</v>
      </c>
      <c r="P343" s="242" t="s">
        <v>2252</v>
      </c>
      <c r="Q343" s="242"/>
      <c r="R343" s="67">
        <v>0</v>
      </c>
      <c r="S343" s="67">
        <v>0</v>
      </c>
      <c r="T343" s="67">
        <v>0</v>
      </c>
      <c r="U343" s="67">
        <v>0</v>
      </c>
      <c r="V343" s="67">
        <v>0</v>
      </c>
      <c r="W343" s="67">
        <v>0</v>
      </c>
      <c r="X343" s="67">
        <v>0</v>
      </c>
      <c r="Y343" s="67">
        <v>0</v>
      </c>
      <c r="Z343" s="67">
        <v>0</v>
      </c>
      <c r="AA343" s="67">
        <v>0</v>
      </c>
      <c r="AB343" s="67">
        <v>0</v>
      </c>
      <c r="AC343" s="67">
        <v>0</v>
      </c>
      <c r="AD343" s="67">
        <v>0</v>
      </c>
      <c r="AE343" s="67">
        <v>0</v>
      </c>
      <c r="AF343" s="104">
        <v>0</v>
      </c>
      <c r="AG343" s="67">
        <v>0</v>
      </c>
      <c r="AH343" s="67">
        <v>3500</v>
      </c>
      <c r="AI343" s="67">
        <v>3500</v>
      </c>
      <c r="AJ343" s="67">
        <v>0</v>
      </c>
      <c r="AK343" s="67">
        <v>0</v>
      </c>
      <c r="AL343" s="67">
        <v>500</v>
      </c>
      <c r="AM343" s="67">
        <v>500</v>
      </c>
      <c r="AN343" s="67">
        <v>0</v>
      </c>
      <c r="AO343" s="67">
        <v>0</v>
      </c>
      <c r="AP343" s="67">
        <v>0</v>
      </c>
      <c r="AQ343" s="67">
        <v>0</v>
      </c>
      <c r="AR343" s="67">
        <v>1300</v>
      </c>
      <c r="AS343" s="67">
        <v>1100</v>
      </c>
      <c r="AT343" s="67">
        <v>0</v>
      </c>
      <c r="AU343" s="67">
        <v>0</v>
      </c>
      <c r="AV343" s="67">
        <v>1000</v>
      </c>
      <c r="AW343" s="67">
        <v>1000</v>
      </c>
      <c r="AX343" s="67">
        <v>0</v>
      </c>
      <c r="AY343" s="67">
        <v>0</v>
      </c>
      <c r="AZ343" s="67">
        <v>0</v>
      </c>
      <c r="BA343" s="67">
        <v>0</v>
      </c>
      <c r="BB343" s="67">
        <v>0</v>
      </c>
      <c r="BC343" s="67">
        <v>0</v>
      </c>
      <c r="BD343" s="67">
        <v>0</v>
      </c>
      <c r="BE343" s="67">
        <v>0</v>
      </c>
      <c r="BF343" s="67">
        <v>1000</v>
      </c>
      <c r="BG343" s="67">
        <v>1000</v>
      </c>
      <c r="BH343" s="67">
        <v>0</v>
      </c>
      <c r="BI343" s="67">
        <v>0</v>
      </c>
      <c r="BJ343" s="67">
        <v>0</v>
      </c>
      <c r="BK343" s="67">
        <v>0</v>
      </c>
      <c r="BL343" s="67">
        <v>0</v>
      </c>
      <c r="BM343" s="67">
        <v>0</v>
      </c>
      <c r="BN343" s="67">
        <v>0</v>
      </c>
      <c r="BO343" s="67">
        <v>0</v>
      </c>
      <c r="BP343" s="67">
        <v>0</v>
      </c>
      <c r="BQ343" s="67">
        <v>0</v>
      </c>
      <c r="BR343" s="67">
        <v>0</v>
      </c>
      <c r="BS343" s="67">
        <v>0</v>
      </c>
      <c r="BT343" s="67">
        <v>0</v>
      </c>
      <c r="BU343" s="67">
        <v>0</v>
      </c>
      <c r="BV343" s="67">
        <v>0</v>
      </c>
      <c r="BW343" s="67">
        <v>0</v>
      </c>
      <c r="BX343" s="67">
        <v>0</v>
      </c>
      <c r="BY343" s="67">
        <v>0</v>
      </c>
      <c r="BZ343" s="67">
        <v>270</v>
      </c>
      <c r="CA343" s="67">
        <v>230</v>
      </c>
      <c r="CB343" s="67">
        <v>0</v>
      </c>
      <c r="CC343" s="67">
        <v>0</v>
      </c>
    </row>
    <row r="344" spans="1:81" s="38" customFormat="1" ht="31.5">
      <c r="A344" s="18">
        <v>339</v>
      </c>
      <c r="B344" s="7" t="s">
        <v>1084</v>
      </c>
      <c r="C344" s="45">
        <v>1736</v>
      </c>
      <c r="D344" s="42" t="s">
        <v>672</v>
      </c>
      <c r="E344" s="44" t="s">
        <v>673</v>
      </c>
      <c r="F344" s="779" t="s">
        <v>334</v>
      </c>
      <c r="G344" s="779" t="s">
        <v>68</v>
      </c>
      <c r="H344" s="792">
        <v>4</v>
      </c>
      <c r="I344" s="779" t="s">
        <v>204</v>
      </c>
      <c r="J344" s="9">
        <f t="shared" si="30"/>
        <v>104600</v>
      </c>
      <c r="K344" s="43">
        <v>1200</v>
      </c>
      <c r="L344" s="9">
        <f t="shared" si="27"/>
        <v>104600</v>
      </c>
      <c r="M344" s="9">
        <f t="shared" si="28"/>
        <v>1255200</v>
      </c>
      <c r="N344" s="9">
        <f t="shared" si="29"/>
        <v>125520000</v>
      </c>
      <c r="O344" s="245">
        <v>0</v>
      </c>
      <c r="P344" s="242" t="s">
        <v>2252</v>
      </c>
      <c r="Q344" s="242"/>
      <c r="R344" s="67">
        <v>0</v>
      </c>
      <c r="S344" s="67">
        <v>0</v>
      </c>
      <c r="T344" s="67">
        <v>0</v>
      </c>
      <c r="U344" s="67">
        <v>0</v>
      </c>
      <c r="V344" s="67">
        <v>0</v>
      </c>
      <c r="W344" s="67">
        <v>0</v>
      </c>
      <c r="X344" s="67">
        <v>300</v>
      </c>
      <c r="Y344" s="67">
        <v>300</v>
      </c>
      <c r="Z344" s="67">
        <v>0</v>
      </c>
      <c r="AA344" s="67">
        <v>0</v>
      </c>
      <c r="AB344" s="67">
        <v>0</v>
      </c>
      <c r="AC344" s="67">
        <v>0</v>
      </c>
      <c r="AD344" s="67">
        <v>0</v>
      </c>
      <c r="AE344" s="67">
        <v>0</v>
      </c>
      <c r="AF344" s="104">
        <v>0</v>
      </c>
      <c r="AG344" s="67">
        <v>0</v>
      </c>
      <c r="AH344" s="67">
        <v>31200</v>
      </c>
      <c r="AI344" s="67">
        <v>28800</v>
      </c>
      <c r="AJ344" s="67">
        <v>0</v>
      </c>
      <c r="AK344" s="67">
        <v>0</v>
      </c>
      <c r="AL344" s="67">
        <v>0</v>
      </c>
      <c r="AM344" s="67">
        <v>0</v>
      </c>
      <c r="AN344" s="67">
        <v>0</v>
      </c>
      <c r="AO344" s="67">
        <v>0</v>
      </c>
      <c r="AP344" s="67">
        <v>0</v>
      </c>
      <c r="AQ344" s="67">
        <v>0</v>
      </c>
      <c r="AR344" s="67">
        <v>0</v>
      </c>
      <c r="AS344" s="67">
        <v>0</v>
      </c>
      <c r="AT344" s="67">
        <v>20000</v>
      </c>
      <c r="AU344" s="67">
        <v>24000</v>
      </c>
      <c r="AV344" s="67">
        <v>0</v>
      </c>
      <c r="AW344" s="67">
        <v>0</v>
      </c>
      <c r="AX344" s="67">
        <v>0</v>
      </c>
      <c r="AY344" s="67">
        <v>0</v>
      </c>
      <c r="AZ344" s="67">
        <v>0</v>
      </c>
      <c r="BA344" s="67">
        <v>0</v>
      </c>
      <c r="BB344" s="67">
        <v>0</v>
      </c>
      <c r="BC344" s="67">
        <v>0</v>
      </c>
      <c r="BD344" s="67">
        <v>0</v>
      </c>
      <c r="BE344" s="67">
        <v>0</v>
      </c>
      <c r="BF344" s="67">
        <v>0</v>
      </c>
      <c r="BG344" s="67">
        <v>0</v>
      </c>
      <c r="BH344" s="67">
        <v>0</v>
      </c>
      <c r="BI344" s="67">
        <v>0</v>
      </c>
      <c r="BJ344" s="67">
        <v>0</v>
      </c>
      <c r="BK344" s="67">
        <v>0</v>
      </c>
      <c r="BL344" s="67">
        <v>0</v>
      </c>
      <c r="BM344" s="67">
        <v>0</v>
      </c>
      <c r="BN344" s="67">
        <v>0</v>
      </c>
      <c r="BO344" s="67">
        <v>0</v>
      </c>
      <c r="BP344" s="67">
        <v>0</v>
      </c>
      <c r="BQ344" s="67">
        <v>0</v>
      </c>
      <c r="BR344" s="67">
        <v>0</v>
      </c>
      <c r="BS344" s="67">
        <v>0</v>
      </c>
      <c r="BT344" s="67">
        <v>0</v>
      </c>
      <c r="BU344" s="67">
        <v>0</v>
      </c>
      <c r="BV344" s="67">
        <v>0</v>
      </c>
      <c r="BW344" s="67">
        <v>0</v>
      </c>
      <c r="BX344" s="67">
        <v>0</v>
      </c>
      <c r="BY344" s="67">
        <v>0</v>
      </c>
      <c r="BZ344" s="67">
        <v>0</v>
      </c>
      <c r="CA344" s="67">
        <v>0</v>
      </c>
      <c r="CB344" s="67">
        <v>0</v>
      </c>
      <c r="CC344" s="67">
        <v>0</v>
      </c>
    </row>
    <row r="345" spans="1:81" s="38" customFormat="1" ht="31.5">
      <c r="A345" s="18">
        <v>340</v>
      </c>
      <c r="B345" s="7" t="s">
        <v>1085</v>
      </c>
      <c r="C345" s="45">
        <v>1691</v>
      </c>
      <c r="D345" s="49" t="s">
        <v>674</v>
      </c>
      <c r="E345" s="44" t="s">
        <v>675</v>
      </c>
      <c r="F345" s="779" t="s">
        <v>351</v>
      </c>
      <c r="G345" s="779" t="s">
        <v>137</v>
      </c>
      <c r="H345" s="792">
        <v>4</v>
      </c>
      <c r="I345" s="779" t="s">
        <v>114</v>
      </c>
      <c r="J345" s="9">
        <f t="shared" si="30"/>
        <v>40700</v>
      </c>
      <c r="K345" s="43">
        <v>1050</v>
      </c>
      <c r="L345" s="9">
        <f t="shared" si="27"/>
        <v>40700</v>
      </c>
      <c r="M345" s="9">
        <f t="shared" si="28"/>
        <v>427350</v>
      </c>
      <c r="N345" s="9">
        <f t="shared" si="29"/>
        <v>42735000</v>
      </c>
      <c r="O345" s="245">
        <v>2331</v>
      </c>
      <c r="P345" s="788" t="s">
        <v>2149</v>
      </c>
      <c r="Q345" s="242"/>
      <c r="R345" s="67">
        <v>0</v>
      </c>
      <c r="S345" s="67">
        <v>0</v>
      </c>
      <c r="T345" s="67">
        <v>0</v>
      </c>
      <c r="U345" s="67">
        <v>0</v>
      </c>
      <c r="V345" s="67">
        <v>0</v>
      </c>
      <c r="W345" s="67">
        <v>0</v>
      </c>
      <c r="X345" s="67">
        <v>0</v>
      </c>
      <c r="Y345" s="67">
        <v>0</v>
      </c>
      <c r="Z345" s="67">
        <v>0</v>
      </c>
      <c r="AA345" s="67">
        <v>0</v>
      </c>
      <c r="AB345" s="67">
        <v>0</v>
      </c>
      <c r="AC345" s="67">
        <v>0</v>
      </c>
      <c r="AD345" s="67">
        <v>0</v>
      </c>
      <c r="AE345" s="67">
        <v>0</v>
      </c>
      <c r="AF345" s="104">
        <v>0</v>
      </c>
      <c r="AG345" s="67">
        <v>0</v>
      </c>
      <c r="AH345" s="67">
        <v>0</v>
      </c>
      <c r="AI345" s="67">
        <v>0</v>
      </c>
      <c r="AJ345" s="67">
        <v>0</v>
      </c>
      <c r="AK345" s="67">
        <v>0</v>
      </c>
      <c r="AL345" s="67">
        <v>2500</v>
      </c>
      <c r="AM345" s="67">
        <v>2500</v>
      </c>
      <c r="AN345" s="67">
        <v>0</v>
      </c>
      <c r="AO345" s="67">
        <v>0</v>
      </c>
      <c r="AP345" s="67">
        <v>0</v>
      </c>
      <c r="AQ345" s="67">
        <v>0</v>
      </c>
      <c r="AR345" s="67">
        <v>0</v>
      </c>
      <c r="AS345" s="67">
        <v>0</v>
      </c>
      <c r="AT345" s="67">
        <v>0</v>
      </c>
      <c r="AU345" s="67">
        <v>0</v>
      </c>
      <c r="AV345" s="67">
        <v>0</v>
      </c>
      <c r="AW345" s="67">
        <v>0</v>
      </c>
      <c r="AX345" s="67">
        <v>0</v>
      </c>
      <c r="AY345" s="67">
        <v>0</v>
      </c>
      <c r="AZ345" s="67">
        <v>0</v>
      </c>
      <c r="BA345" s="67">
        <v>0</v>
      </c>
      <c r="BB345" s="67">
        <v>0</v>
      </c>
      <c r="BC345" s="67">
        <v>0</v>
      </c>
      <c r="BD345" s="67">
        <v>0</v>
      </c>
      <c r="BE345" s="67">
        <v>0</v>
      </c>
      <c r="BF345" s="67">
        <v>0</v>
      </c>
      <c r="BG345" s="67">
        <v>0</v>
      </c>
      <c r="BH345" s="67">
        <v>0</v>
      </c>
      <c r="BI345" s="67">
        <v>0</v>
      </c>
      <c r="BJ345" s="67">
        <v>0</v>
      </c>
      <c r="BK345" s="67">
        <v>0</v>
      </c>
      <c r="BL345" s="67">
        <v>0</v>
      </c>
      <c r="BM345" s="67">
        <v>0</v>
      </c>
      <c r="BN345" s="67">
        <v>13000</v>
      </c>
      <c r="BO345" s="67">
        <v>15000</v>
      </c>
      <c r="BP345" s="67">
        <v>0</v>
      </c>
      <c r="BQ345" s="67">
        <v>0</v>
      </c>
      <c r="BR345" s="67">
        <v>0</v>
      </c>
      <c r="BS345" s="67">
        <v>0</v>
      </c>
      <c r="BT345" s="67">
        <v>0</v>
      </c>
      <c r="BU345" s="67">
        <v>0</v>
      </c>
      <c r="BV345" s="67">
        <v>0</v>
      </c>
      <c r="BW345" s="67">
        <v>0</v>
      </c>
      <c r="BX345" s="67">
        <v>4000</v>
      </c>
      <c r="BY345" s="67">
        <v>3700</v>
      </c>
      <c r="BZ345" s="67">
        <v>0</v>
      </c>
      <c r="CA345" s="67">
        <v>0</v>
      </c>
      <c r="CB345" s="67">
        <v>0</v>
      </c>
      <c r="CC345" s="67">
        <v>0</v>
      </c>
    </row>
    <row r="346" spans="1:81" s="38" customFormat="1" ht="31.5">
      <c r="A346" s="18">
        <v>341</v>
      </c>
      <c r="B346" s="7" t="s">
        <v>1086</v>
      </c>
      <c r="C346" s="45">
        <v>1784</v>
      </c>
      <c r="D346" s="83" t="s">
        <v>131</v>
      </c>
      <c r="E346" s="44" t="s">
        <v>73</v>
      </c>
      <c r="F346" s="779" t="s">
        <v>332</v>
      </c>
      <c r="G346" s="73" t="s">
        <v>411</v>
      </c>
      <c r="H346" s="792">
        <v>4</v>
      </c>
      <c r="I346" s="779" t="s">
        <v>145</v>
      </c>
      <c r="J346" s="9">
        <f t="shared" si="30"/>
        <v>3200</v>
      </c>
      <c r="K346" s="43">
        <v>15876</v>
      </c>
      <c r="L346" s="9">
        <f t="shared" si="27"/>
        <v>3200</v>
      </c>
      <c r="M346" s="9">
        <f t="shared" si="28"/>
        <v>508032</v>
      </c>
      <c r="N346" s="9">
        <f t="shared" si="29"/>
        <v>50803200</v>
      </c>
      <c r="O346" s="245">
        <v>28980</v>
      </c>
      <c r="P346" s="788" t="s">
        <v>2149</v>
      </c>
      <c r="Q346" s="242"/>
      <c r="R346" s="67">
        <v>0</v>
      </c>
      <c r="S346" s="67">
        <v>0</v>
      </c>
      <c r="T346" s="67">
        <v>0</v>
      </c>
      <c r="U346" s="67">
        <v>0</v>
      </c>
      <c r="V346" s="67">
        <v>0</v>
      </c>
      <c r="W346" s="67">
        <v>0</v>
      </c>
      <c r="X346" s="67">
        <v>0</v>
      </c>
      <c r="Y346" s="67">
        <v>0</v>
      </c>
      <c r="Z346" s="67">
        <v>0</v>
      </c>
      <c r="AA346" s="67">
        <v>0</v>
      </c>
      <c r="AB346" s="67">
        <v>0</v>
      </c>
      <c r="AC346" s="67">
        <v>0</v>
      </c>
      <c r="AD346" s="67">
        <v>0</v>
      </c>
      <c r="AE346" s="67">
        <v>0</v>
      </c>
      <c r="AF346" s="104">
        <v>1000</v>
      </c>
      <c r="AG346" s="67">
        <v>1200</v>
      </c>
      <c r="AH346" s="67">
        <v>0</v>
      </c>
      <c r="AI346" s="67">
        <v>0</v>
      </c>
      <c r="AJ346" s="67">
        <v>0</v>
      </c>
      <c r="AK346" s="67">
        <v>0</v>
      </c>
      <c r="AL346" s="67">
        <v>500</v>
      </c>
      <c r="AM346" s="67">
        <v>500</v>
      </c>
      <c r="AN346" s="67">
        <v>0</v>
      </c>
      <c r="AO346" s="67">
        <v>0</v>
      </c>
      <c r="AP346" s="67">
        <v>0</v>
      </c>
      <c r="AQ346" s="67">
        <v>0</v>
      </c>
      <c r="AR346" s="67">
        <v>0</v>
      </c>
      <c r="AS346" s="67">
        <v>0</v>
      </c>
      <c r="AT346" s="67">
        <v>0</v>
      </c>
      <c r="AU346" s="67">
        <v>0</v>
      </c>
      <c r="AV346" s="67">
        <v>0</v>
      </c>
      <c r="AW346" s="67">
        <v>0</v>
      </c>
      <c r="AX346" s="67">
        <v>0</v>
      </c>
      <c r="AY346" s="67">
        <v>0</v>
      </c>
      <c r="AZ346" s="67">
        <v>0</v>
      </c>
      <c r="BA346" s="67">
        <v>0</v>
      </c>
      <c r="BB346" s="67">
        <v>0</v>
      </c>
      <c r="BC346" s="67">
        <v>0</v>
      </c>
      <c r="BD346" s="67">
        <v>0</v>
      </c>
      <c r="BE346" s="67">
        <v>0</v>
      </c>
      <c r="BF346" s="67">
        <v>0</v>
      </c>
      <c r="BG346" s="67">
        <v>0</v>
      </c>
      <c r="BH346" s="67">
        <v>0</v>
      </c>
      <c r="BI346" s="67">
        <v>0</v>
      </c>
      <c r="BJ346" s="67">
        <v>0</v>
      </c>
      <c r="BK346" s="67">
        <v>0</v>
      </c>
      <c r="BL346" s="67">
        <v>0</v>
      </c>
      <c r="BM346" s="67">
        <v>0</v>
      </c>
      <c r="BN346" s="67">
        <v>0</v>
      </c>
      <c r="BO346" s="67">
        <v>0</v>
      </c>
      <c r="BP346" s="67">
        <v>0</v>
      </c>
      <c r="BQ346" s="67">
        <v>0</v>
      </c>
      <c r="BR346" s="67">
        <v>0</v>
      </c>
      <c r="BS346" s="67">
        <v>0</v>
      </c>
      <c r="BT346" s="67">
        <v>0</v>
      </c>
      <c r="BU346" s="67">
        <v>0</v>
      </c>
      <c r="BV346" s="67">
        <v>0</v>
      </c>
      <c r="BW346" s="67">
        <v>0</v>
      </c>
      <c r="BX346" s="67">
        <v>0</v>
      </c>
      <c r="BY346" s="67">
        <v>0</v>
      </c>
      <c r="BZ346" s="67">
        <v>0</v>
      </c>
      <c r="CA346" s="67">
        <v>0</v>
      </c>
      <c r="CB346" s="67">
        <v>0</v>
      </c>
      <c r="CC346" s="67">
        <v>0</v>
      </c>
    </row>
    <row r="347" spans="1:81" s="38" customFormat="1" ht="31.5">
      <c r="A347" s="18">
        <v>342</v>
      </c>
      <c r="B347" s="7" t="s">
        <v>1087</v>
      </c>
      <c r="C347" s="45">
        <v>1790</v>
      </c>
      <c r="D347" s="42" t="s">
        <v>38</v>
      </c>
      <c r="E347" s="44" t="s">
        <v>27</v>
      </c>
      <c r="F347" s="779" t="s">
        <v>332</v>
      </c>
      <c r="G347" s="779" t="s">
        <v>676</v>
      </c>
      <c r="H347" s="792">
        <v>4</v>
      </c>
      <c r="I347" s="113" t="s">
        <v>83</v>
      </c>
      <c r="J347" s="9">
        <f t="shared" si="30"/>
        <v>14200</v>
      </c>
      <c r="K347" s="105">
        <v>2400</v>
      </c>
      <c r="L347" s="9">
        <f t="shared" si="27"/>
        <v>14200</v>
      </c>
      <c r="M347" s="9">
        <f t="shared" si="28"/>
        <v>340800</v>
      </c>
      <c r="N347" s="9">
        <f t="shared" si="29"/>
        <v>34080000</v>
      </c>
      <c r="O347" s="245">
        <v>0</v>
      </c>
      <c r="P347" s="242" t="s">
        <v>2252</v>
      </c>
      <c r="Q347" s="242"/>
      <c r="R347" s="67">
        <v>0</v>
      </c>
      <c r="S347" s="67">
        <v>0</v>
      </c>
      <c r="T347" s="67">
        <v>0</v>
      </c>
      <c r="U347" s="67">
        <v>0</v>
      </c>
      <c r="V347" s="67">
        <v>6500</v>
      </c>
      <c r="W347" s="67">
        <v>5500</v>
      </c>
      <c r="X347" s="67">
        <v>0</v>
      </c>
      <c r="Y347" s="67">
        <v>0</v>
      </c>
      <c r="Z347" s="67">
        <v>0</v>
      </c>
      <c r="AA347" s="67">
        <v>0</v>
      </c>
      <c r="AB347" s="67">
        <v>0</v>
      </c>
      <c r="AC347" s="67">
        <v>0</v>
      </c>
      <c r="AD347" s="67">
        <v>0</v>
      </c>
      <c r="AE347" s="67">
        <v>0</v>
      </c>
      <c r="AF347" s="104">
        <v>0</v>
      </c>
      <c r="AG347" s="67">
        <v>0</v>
      </c>
      <c r="AH347" s="67">
        <v>0</v>
      </c>
      <c r="AI347" s="67">
        <v>0</v>
      </c>
      <c r="AJ347" s="67">
        <v>0</v>
      </c>
      <c r="AK347" s="67">
        <v>0</v>
      </c>
      <c r="AL347" s="67">
        <v>0</v>
      </c>
      <c r="AM347" s="67">
        <v>0</v>
      </c>
      <c r="AN347" s="67">
        <v>0</v>
      </c>
      <c r="AO347" s="67">
        <v>0</v>
      </c>
      <c r="AP347" s="67">
        <v>0</v>
      </c>
      <c r="AQ347" s="67">
        <v>0</v>
      </c>
      <c r="AR347" s="67">
        <v>0</v>
      </c>
      <c r="AS347" s="67">
        <v>0</v>
      </c>
      <c r="AT347" s="67">
        <v>0</v>
      </c>
      <c r="AU347" s="67">
        <v>0</v>
      </c>
      <c r="AV347" s="67">
        <v>1100</v>
      </c>
      <c r="AW347" s="67">
        <v>1100</v>
      </c>
      <c r="AX347" s="67">
        <v>0</v>
      </c>
      <c r="AY347" s="67">
        <v>0</v>
      </c>
      <c r="AZ347" s="67">
        <v>0</v>
      </c>
      <c r="BA347" s="67">
        <v>0</v>
      </c>
      <c r="BB347" s="67">
        <v>0</v>
      </c>
      <c r="BC347" s="67">
        <v>0</v>
      </c>
      <c r="BD347" s="67">
        <v>0</v>
      </c>
      <c r="BE347" s="67">
        <v>0</v>
      </c>
      <c r="BF347" s="67">
        <v>0</v>
      </c>
      <c r="BG347" s="67">
        <v>0</v>
      </c>
      <c r="BH347" s="67">
        <v>0</v>
      </c>
      <c r="BI347" s="67">
        <v>0</v>
      </c>
      <c r="BJ347" s="67">
        <v>0</v>
      </c>
      <c r="BK347" s="67">
        <v>0</v>
      </c>
      <c r="BL347" s="67">
        <v>0</v>
      </c>
      <c r="BM347" s="67">
        <v>0</v>
      </c>
      <c r="BN347" s="67">
        <v>0</v>
      </c>
      <c r="BO347" s="67">
        <v>0</v>
      </c>
      <c r="BP347" s="67">
        <v>0</v>
      </c>
      <c r="BQ347" s="67">
        <v>0</v>
      </c>
      <c r="BR347" s="67">
        <v>0</v>
      </c>
      <c r="BS347" s="67">
        <v>0</v>
      </c>
      <c r="BT347" s="67">
        <v>0</v>
      </c>
      <c r="BU347" s="67">
        <v>0</v>
      </c>
      <c r="BV347" s="67">
        <v>0</v>
      </c>
      <c r="BW347" s="67">
        <v>0</v>
      </c>
      <c r="BX347" s="67">
        <v>0</v>
      </c>
      <c r="BY347" s="67">
        <v>0</v>
      </c>
      <c r="BZ347" s="67">
        <v>0</v>
      </c>
      <c r="CA347" s="67">
        <v>0</v>
      </c>
      <c r="CB347" s="67">
        <v>0</v>
      </c>
      <c r="CC347" s="67">
        <v>0</v>
      </c>
    </row>
    <row r="348" spans="1:81" s="38" customFormat="1" ht="31.5">
      <c r="A348" s="18">
        <v>343</v>
      </c>
      <c r="B348" s="7" t="s">
        <v>1088</v>
      </c>
      <c r="C348" s="45">
        <v>1798</v>
      </c>
      <c r="D348" s="83" t="s">
        <v>677</v>
      </c>
      <c r="E348" s="44" t="s">
        <v>205</v>
      </c>
      <c r="F348" s="779" t="s">
        <v>331</v>
      </c>
      <c r="G348" s="779" t="s">
        <v>284</v>
      </c>
      <c r="H348" s="792">
        <v>4</v>
      </c>
      <c r="I348" s="779" t="s">
        <v>204</v>
      </c>
      <c r="J348" s="9">
        <f t="shared" si="30"/>
        <v>10100</v>
      </c>
      <c r="K348" s="43">
        <v>6000</v>
      </c>
      <c r="L348" s="9">
        <f t="shared" si="27"/>
        <v>10100</v>
      </c>
      <c r="M348" s="9">
        <f t="shared" si="28"/>
        <v>606000</v>
      </c>
      <c r="N348" s="9">
        <f t="shared" si="29"/>
        <v>60600000</v>
      </c>
      <c r="O348" s="245">
        <v>0</v>
      </c>
      <c r="P348" s="242" t="s">
        <v>2252</v>
      </c>
      <c r="Q348" s="242" t="s">
        <v>2280</v>
      </c>
      <c r="R348" s="67">
        <v>0</v>
      </c>
      <c r="S348" s="67">
        <v>0</v>
      </c>
      <c r="T348" s="67">
        <v>0</v>
      </c>
      <c r="U348" s="67">
        <v>0</v>
      </c>
      <c r="V348" s="67">
        <v>0</v>
      </c>
      <c r="W348" s="67">
        <v>0</v>
      </c>
      <c r="X348" s="67">
        <v>5100</v>
      </c>
      <c r="Y348" s="67">
        <v>5000</v>
      </c>
      <c r="Z348" s="67">
        <v>0</v>
      </c>
      <c r="AA348" s="67">
        <v>0</v>
      </c>
      <c r="AB348" s="67">
        <v>0</v>
      </c>
      <c r="AC348" s="67">
        <v>0</v>
      </c>
      <c r="AD348" s="67">
        <v>0</v>
      </c>
      <c r="AE348" s="67">
        <v>0</v>
      </c>
      <c r="AF348" s="104">
        <v>0</v>
      </c>
      <c r="AG348" s="67">
        <v>0</v>
      </c>
      <c r="AH348" s="67">
        <v>0</v>
      </c>
      <c r="AI348" s="67">
        <v>0</v>
      </c>
      <c r="AJ348" s="67">
        <v>0</v>
      </c>
      <c r="AK348" s="67">
        <v>0</v>
      </c>
      <c r="AL348" s="67">
        <v>0</v>
      </c>
      <c r="AM348" s="67">
        <v>0</v>
      </c>
      <c r="AN348" s="67">
        <v>0</v>
      </c>
      <c r="AO348" s="67">
        <v>0</v>
      </c>
      <c r="AP348" s="67">
        <v>0</v>
      </c>
      <c r="AQ348" s="67">
        <v>0</v>
      </c>
      <c r="AR348" s="67">
        <v>0</v>
      </c>
      <c r="AS348" s="67">
        <v>0</v>
      </c>
      <c r="AT348" s="67">
        <v>0</v>
      </c>
      <c r="AU348" s="67">
        <v>0</v>
      </c>
      <c r="AV348" s="67">
        <v>0</v>
      </c>
      <c r="AW348" s="67">
        <v>0</v>
      </c>
      <c r="AX348" s="67">
        <v>0</v>
      </c>
      <c r="AY348" s="67">
        <v>0</v>
      </c>
      <c r="AZ348" s="67">
        <v>0</v>
      </c>
      <c r="BA348" s="67">
        <v>0</v>
      </c>
      <c r="BB348" s="67">
        <v>0</v>
      </c>
      <c r="BC348" s="67">
        <v>0</v>
      </c>
      <c r="BD348" s="67">
        <v>0</v>
      </c>
      <c r="BE348" s="67">
        <v>0</v>
      </c>
      <c r="BF348" s="67">
        <v>0</v>
      </c>
      <c r="BG348" s="67">
        <v>0</v>
      </c>
      <c r="BH348" s="67">
        <v>0</v>
      </c>
      <c r="BI348" s="67">
        <v>0</v>
      </c>
      <c r="BJ348" s="67">
        <v>0</v>
      </c>
      <c r="BK348" s="67">
        <v>0</v>
      </c>
      <c r="BL348" s="67">
        <v>0</v>
      </c>
      <c r="BM348" s="67">
        <v>0</v>
      </c>
      <c r="BN348" s="67">
        <v>0</v>
      </c>
      <c r="BO348" s="67">
        <v>0</v>
      </c>
      <c r="BP348" s="67">
        <v>0</v>
      </c>
      <c r="BQ348" s="67">
        <v>0</v>
      </c>
      <c r="BR348" s="67">
        <v>0</v>
      </c>
      <c r="BS348" s="67">
        <v>0</v>
      </c>
      <c r="BT348" s="67">
        <v>0</v>
      </c>
      <c r="BU348" s="67">
        <v>0</v>
      </c>
      <c r="BV348" s="67">
        <v>0</v>
      </c>
      <c r="BW348" s="67">
        <v>0</v>
      </c>
      <c r="BX348" s="67">
        <v>0</v>
      </c>
      <c r="BY348" s="67">
        <v>0</v>
      </c>
      <c r="BZ348" s="67">
        <v>0</v>
      </c>
      <c r="CA348" s="67">
        <v>0</v>
      </c>
      <c r="CB348" s="67">
        <v>0</v>
      </c>
      <c r="CC348" s="67">
        <v>0</v>
      </c>
    </row>
    <row r="349" spans="1:81" s="38" customFormat="1" ht="31.5">
      <c r="A349" s="18">
        <v>344</v>
      </c>
      <c r="B349" s="7" t="s">
        <v>1089</v>
      </c>
      <c r="C349" s="45">
        <v>1817</v>
      </c>
      <c r="D349" s="36" t="s">
        <v>185</v>
      </c>
      <c r="E349" s="44" t="s">
        <v>16</v>
      </c>
      <c r="F349" s="779" t="s">
        <v>331</v>
      </c>
      <c r="G349" s="779" t="s">
        <v>187</v>
      </c>
      <c r="H349" s="792">
        <v>4</v>
      </c>
      <c r="I349" s="779" t="s">
        <v>204</v>
      </c>
      <c r="J349" s="9">
        <f t="shared" si="30"/>
        <v>500000</v>
      </c>
      <c r="K349" s="43">
        <v>42</v>
      </c>
      <c r="L349" s="9">
        <f t="shared" si="27"/>
        <v>500000</v>
      </c>
      <c r="M349" s="9">
        <f t="shared" si="28"/>
        <v>210000</v>
      </c>
      <c r="N349" s="9">
        <f t="shared" si="29"/>
        <v>21000000</v>
      </c>
      <c r="O349" s="245">
        <v>130</v>
      </c>
      <c r="P349" s="788" t="s">
        <v>2149</v>
      </c>
      <c r="Q349" s="242"/>
      <c r="R349" s="67">
        <v>0</v>
      </c>
      <c r="S349" s="67">
        <v>0</v>
      </c>
      <c r="T349" s="67">
        <v>0</v>
      </c>
      <c r="U349" s="67">
        <v>0</v>
      </c>
      <c r="V349" s="67">
        <v>0</v>
      </c>
      <c r="W349" s="67">
        <v>0</v>
      </c>
      <c r="X349" s="67">
        <v>0</v>
      </c>
      <c r="Y349" s="67">
        <v>0</v>
      </c>
      <c r="Z349" s="67">
        <v>0</v>
      </c>
      <c r="AA349" s="67">
        <v>0</v>
      </c>
      <c r="AB349" s="67">
        <v>0</v>
      </c>
      <c r="AC349" s="67">
        <v>0</v>
      </c>
      <c r="AD349" s="67">
        <v>0</v>
      </c>
      <c r="AE349" s="67">
        <v>0</v>
      </c>
      <c r="AF349" s="104">
        <v>0</v>
      </c>
      <c r="AG349" s="67">
        <v>0</v>
      </c>
      <c r="AH349" s="67">
        <v>0</v>
      </c>
      <c r="AI349" s="67">
        <v>0</v>
      </c>
      <c r="AJ349" s="67">
        <v>0</v>
      </c>
      <c r="AK349" s="67">
        <v>0</v>
      </c>
      <c r="AL349" s="67">
        <v>0</v>
      </c>
      <c r="AM349" s="67">
        <v>0</v>
      </c>
      <c r="AN349" s="67">
        <v>0</v>
      </c>
      <c r="AO349" s="67">
        <v>0</v>
      </c>
      <c r="AP349" s="67">
        <v>0</v>
      </c>
      <c r="AQ349" s="67">
        <v>0</v>
      </c>
      <c r="AR349" s="67">
        <v>0</v>
      </c>
      <c r="AS349" s="67">
        <v>0</v>
      </c>
      <c r="AT349" s="67">
        <v>0</v>
      </c>
      <c r="AU349" s="67">
        <v>0</v>
      </c>
      <c r="AV349" s="67">
        <v>0</v>
      </c>
      <c r="AW349" s="67">
        <v>0</v>
      </c>
      <c r="AX349" s="67">
        <v>0</v>
      </c>
      <c r="AY349" s="67">
        <v>0</v>
      </c>
      <c r="AZ349" s="67">
        <v>0</v>
      </c>
      <c r="BA349" s="67">
        <v>0</v>
      </c>
      <c r="BB349" s="67">
        <v>0</v>
      </c>
      <c r="BC349" s="67">
        <v>0</v>
      </c>
      <c r="BD349" s="67">
        <v>0</v>
      </c>
      <c r="BE349" s="67">
        <v>0</v>
      </c>
      <c r="BF349" s="67">
        <v>0</v>
      </c>
      <c r="BG349" s="67">
        <v>0</v>
      </c>
      <c r="BH349" s="67">
        <v>0</v>
      </c>
      <c r="BI349" s="67">
        <v>0</v>
      </c>
      <c r="BJ349" s="67">
        <v>0</v>
      </c>
      <c r="BK349" s="67">
        <v>0</v>
      </c>
      <c r="BL349" s="67">
        <v>0</v>
      </c>
      <c r="BM349" s="67">
        <v>0</v>
      </c>
      <c r="BN349" s="67">
        <v>0</v>
      </c>
      <c r="BO349" s="67">
        <v>0</v>
      </c>
      <c r="BP349" s="67">
        <v>0</v>
      </c>
      <c r="BQ349" s="67">
        <v>0</v>
      </c>
      <c r="BR349" s="67">
        <v>255000</v>
      </c>
      <c r="BS349" s="67">
        <v>245000</v>
      </c>
      <c r="BT349" s="67">
        <v>0</v>
      </c>
      <c r="BU349" s="67">
        <v>0</v>
      </c>
      <c r="BV349" s="67">
        <v>0</v>
      </c>
      <c r="BW349" s="67">
        <v>0</v>
      </c>
      <c r="BX349" s="67">
        <v>0</v>
      </c>
      <c r="BY349" s="67">
        <v>0</v>
      </c>
      <c r="BZ349" s="67">
        <v>0</v>
      </c>
      <c r="CA349" s="67">
        <v>0</v>
      </c>
      <c r="CB349" s="67">
        <v>0</v>
      </c>
      <c r="CC349" s="67">
        <v>0</v>
      </c>
    </row>
    <row r="350" spans="1:81" s="38" customFormat="1" ht="25.5" customHeight="1">
      <c r="A350" s="18">
        <v>345</v>
      </c>
      <c r="B350" s="7" t="s">
        <v>1090</v>
      </c>
      <c r="C350" s="35"/>
      <c r="D350" s="36" t="s">
        <v>185</v>
      </c>
      <c r="E350" s="36" t="s">
        <v>678</v>
      </c>
      <c r="F350" s="11" t="s">
        <v>331</v>
      </c>
      <c r="G350" s="779" t="s">
        <v>209</v>
      </c>
      <c r="H350" s="792">
        <v>4</v>
      </c>
      <c r="I350" s="779" t="s">
        <v>600</v>
      </c>
      <c r="J350" s="9">
        <f t="shared" si="30"/>
        <v>369400</v>
      </c>
      <c r="K350" s="67">
        <v>2826</v>
      </c>
      <c r="L350" s="9">
        <f t="shared" si="27"/>
        <v>369400</v>
      </c>
      <c r="M350" s="9">
        <f t="shared" si="28"/>
        <v>10439244</v>
      </c>
      <c r="N350" s="9">
        <f t="shared" si="29"/>
        <v>1043924400</v>
      </c>
      <c r="O350" s="245"/>
      <c r="P350" s="788" t="s">
        <v>2276</v>
      </c>
      <c r="Q350" s="242"/>
      <c r="R350" s="67"/>
      <c r="S350" s="67"/>
      <c r="T350" s="67"/>
      <c r="U350" s="67"/>
      <c r="V350" s="67">
        <v>6000</v>
      </c>
      <c r="W350" s="67">
        <v>6000</v>
      </c>
      <c r="X350" s="67"/>
      <c r="Y350" s="67"/>
      <c r="Z350" s="67"/>
      <c r="AA350" s="67"/>
      <c r="AB350" s="67"/>
      <c r="AC350" s="67"/>
      <c r="AD350" s="67"/>
      <c r="AE350" s="67"/>
      <c r="AF350" s="67"/>
      <c r="AG350" s="67"/>
      <c r="AH350" s="67"/>
      <c r="AI350" s="67"/>
      <c r="AJ350" s="67"/>
      <c r="AK350" s="67"/>
      <c r="AL350" s="67"/>
      <c r="AM350" s="67"/>
      <c r="AN350" s="67"/>
      <c r="AO350" s="67"/>
      <c r="AP350" s="67"/>
      <c r="AQ350" s="67"/>
      <c r="AR350" s="67"/>
      <c r="AS350" s="67"/>
      <c r="AT350" s="67"/>
      <c r="AU350" s="67"/>
      <c r="AV350" s="67">
        <v>28000</v>
      </c>
      <c r="AW350" s="67">
        <v>28000</v>
      </c>
      <c r="AX350" s="67"/>
      <c r="AY350" s="67"/>
      <c r="AZ350" s="67"/>
      <c r="BA350" s="67"/>
      <c r="BB350" s="67"/>
      <c r="BC350" s="67"/>
      <c r="BD350" s="67"/>
      <c r="BE350" s="67"/>
      <c r="BF350" s="67"/>
      <c r="BG350" s="67"/>
      <c r="BH350" s="67"/>
      <c r="BI350" s="67"/>
      <c r="BJ350" s="67"/>
      <c r="BK350" s="67"/>
      <c r="BL350" s="67"/>
      <c r="BM350" s="67"/>
      <c r="BN350" s="67"/>
      <c r="BO350" s="67"/>
      <c r="BP350" s="67"/>
      <c r="BQ350" s="67"/>
      <c r="BR350" s="67">
        <v>125000</v>
      </c>
      <c r="BS350" s="67">
        <v>145000</v>
      </c>
      <c r="BT350" s="67"/>
      <c r="BU350" s="67"/>
      <c r="BV350" s="67">
        <v>15600</v>
      </c>
      <c r="BW350" s="67">
        <v>15600</v>
      </c>
      <c r="BX350" s="67"/>
      <c r="BY350" s="67"/>
      <c r="BZ350" s="67">
        <v>100</v>
      </c>
      <c r="CA350" s="67">
        <v>100</v>
      </c>
      <c r="CB350" s="67"/>
      <c r="CC350" s="67"/>
    </row>
    <row r="351" spans="1:81" s="38" customFormat="1" ht="31.5">
      <c r="A351" s="18">
        <v>346</v>
      </c>
      <c r="B351" s="7" t="s">
        <v>1091</v>
      </c>
      <c r="C351" s="45">
        <v>1842</v>
      </c>
      <c r="D351" s="36" t="s">
        <v>185</v>
      </c>
      <c r="E351" s="44" t="s">
        <v>165</v>
      </c>
      <c r="F351" s="11" t="s">
        <v>331</v>
      </c>
      <c r="G351" s="779" t="s">
        <v>187</v>
      </c>
      <c r="H351" s="792">
        <v>4</v>
      </c>
      <c r="I351" s="779" t="s">
        <v>204</v>
      </c>
      <c r="J351" s="9">
        <f t="shared" si="30"/>
        <v>1152000</v>
      </c>
      <c r="K351" s="43">
        <v>75</v>
      </c>
      <c r="L351" s="9">
        <f t="shared" si="27"/>
        <v>1152000</v>
      </c>
      <c r="M351" s="9">
        <f t="shared" si="28"/>
        <v>864000</v>
      </c>
      <c r="N351" s="9">
        <f t="shared" si="29"/>
        <v>86400000</v>
      </c>
      <c r="O351" s="245">
        <v>86</v>
      </c>
      <c r="P351" s="788" t="s">
        <v>2149</v>
      </c>
      <c r="Q351" s="242"/>
      <c r="R351" s="67">
        <v>0</v>
      </c>
      <c r="S351" s="67">
        <v>0</v>
      </c>
      <c r="T351" s="67">
        <v>26200</v>
      </c>
      <c r="U351" s="67">
        <v>23800</v>
      </c>
      <c r="V351" s="67">
        <v>19500</v>
      </c>
      <c r="W351" s="67">
        <v>16500</v>
      </c>
      <c r="X351" s="67">
        <v>0</v>
      </c>
      <c r="Y351" s="67">
        <v>0</v>
      </c>
      <c r="Z351" s="67">
        <v>0</v>
      </c>
      <c r="AA351" s="67">
        <v>0</v>
      </c>
      <c r="AB351" s="67">
        <v>0</v>
      </c>
      <c r="AC351" s="67">
        <v>0</v>
      </c>
      <c r="AD351" s="67">
        <v>0</v>
      </c>
      <c r="AE351" s="67">
        <v>0</v>
      </c>
      <c r="AF351" s="104">
        <v>0</v>
      </c>
      <c r="AG351" s="67">
        <v>0</v>
      </c>
      <c r="AH351" s="67">
        <v>26000</v>
      </c>
      <c r="AI351" s="67">
        <v>24000</v>
      </c>
      <c r="AJ351" s="67">
        <v>100000</v>
      </c>
      <c r="AK351" s="67">
        <v>100000</v>
      </c>
      <c r="AL351" s="67">
        <v>50000</v>
      </c>
      <c r="AM351" s="67">
        <v>50000</v>
      </c>
      <c r="AN351" s="67">
        <v>30000</v>
      </c>
      <c r="AO351" s="67">
        <v>30000</v>
      </c>
      <c r="AP351" s="67">
        <v>40000</v>
      </c>
      <c r="AQ351" s="67">
        <v>30000</v>
      </c>
      <c r="AR351" s="67">
        <v>21000</v>
      </c>
      <c r="AS351" s="67">
        <v>19000</v>
      </c>
      <c r="AT351" s="67">
        <v>0</v>
      </c>
      <c r="AU351" s="67">
        <v>0</v>
      </c>
      <c r="AV351" s="67">
        <v>22000</v>
      </c>
      <c r="AW351" s="67">
        <v>22000</v>
      </c>
      <c r="AX351" s="67">
        <v>0</v>
      </c>
      <c r="AY351" s="67">
        <v>0</v>
      </c>
      <c r="AZ351" s="67">
        <v>0</v>
      </c>
      <c r="BA351" s="67">
        <v>0</v>
      </c>
      <c r="BB351" s="67">
        <v>0</v>
      </c>
      <c r="BC351" s="67">
        <v>0</v>
      </c>
      <c r="BD351" s="67">
        <v>0</v>
      </c>
      <c r="BE351" s="67">
        <v>0</v>
      </c>
      <c r="BF351" s="67">
        <v>0</v>
      </c>
      <c r="BG351" s="67">
        <v>0</v>
      </c>
      <c r="BH351" s="67">
        <v>0</v>
      </c>
      <c r="BI351" s="67">
        <v>0</v>
      </c>
      <c r="BJ351" s="67">
        <v>0</v>
      </c>
      <c r="BK351" s="67">
        <v>0</v>
      </c>
      <c r="BL351" s="67">
        <v>0</v>
      </c>
      <c r="BM351" s="67">
        <v>0</v>
      </c>
      <c r="BN351" s="67">
        <v>0</v>
      </c>
      <c r="BO351" s="67">
        <v>0</v>
      </c>
      <c r="BP351" s="67">
        <v>0</v>
      </c>
      <c r="BQ351" s="67">
        <v>0</v>
      </c>
      <c r="BR351" s="67">
        <v>255000</v>
      </c>
      <c r="BS351" s="67">
        <v>245000</v>
      </c>
      <c r="BT351" s="67">
        <v>0</v>
      </c>
      <c r="BU351" s="67">
        <v>0</v>
      </c>
      <c r="BV351" s="67">
        <v>0</v>
      </c>
      <c r="BW351" s="67">
        <v>0</v>
      </c>
      <c r="BX351" s="67">
        <v>0</v>
      </c>
      <c r="BY351" s="67">
        <v>0</v>
      </c>
      <c r="BZ351" s="67">
        <v>1000</v>
      </c>
      <c r="CA351" s="67">
        <v>1000</v>
      </c>
      <c r="CB351" s="67">
        <v>0</v>
      </c>
      <c r="CC351" s="67">
        <v>0</v>
      </c>
    </row>
    <row r="352" spans="1:81" s="38" customFormat="1" ht="31.5">
      <c r="A352" s="18">
        <v>347</v>
      </c>
      <c r="B352" s="7" t="s">
        <v>1092</v>
      </c>
      <c r="C352" s="45">
        <v>1851</v>
      </c>
      <c r="D352" s="36" t="s">
        <v>185</v>
      </c>
      <c r="E352" s="44" t="s">
        <v>111</v>
      </c>
      <c r="F352" s="779" t="s">
        <v>331</v>
      </c>
      <c r="G352" s="779" t="s">
        <v>187</v>
      </c>
      <c r="H352" s="792">
        <v>4</v>
      </c>
      <c r="I352" s="779" t="s">
        <v>204</v>
      </c>
      <c r="J352" s="9">
        <f t="shared" si="30"/>
        <v>1071200</v>
      </c>
      <c r="K352" s="43">
        <v>95</v>
      </c>
      <c r="L352" s="9">
        <f t="shared" si="27"/>
        <v>1071200</v>
      </c>
      <c r="M352" s="9">
        <f t="shared" si="28"/>
        <v>1017640</v>
      </c>
      <c r="N352" s="9">
        <f t="shared" si="29"/>
        <v>101764000</v>
      </c>
      <c r="O352" s="245">
        <v>102</v>
      </c>
      <c r="P352" s="788" t="s">
        <v>2149</v>
      </c>
      <c r="Q352" s="242"/>
      <c r="R352" s="67">
        <v>222000</v>
      </c>
      <c r="S352" s="67">
        <v>188000</v>
      </c>
      <c r="T352" s="67">
        <v>52500</v>
      </c>
      <c r="U352" s="67">
        <v>47500</v>
      </c>
      <c r="V352" s="67">
        <v>0</v>
      </c>
      <c r="W352" s="67">
        <v>0</v>
      </c>
      <c r="X352" s="67">
        <v>14900</v>
      </c>
      <c r="Y352" s="67">
        <v>15100</v>
      </c>
      <c r="Z352" s="67">
        <v>0</v>
      </c>
      <c r="AA352" s="67">
        <v>0</v>
      </c>
      <c r="AB352" s="67">
        <v>17000</v>
      </c>
      <c r="AC352" s="67">
        <v>17000</v>
      </c>
      <c r="AD352" s="67">
        <v>5500</v>
      </c>
      <c r="AE352" s="67">
        <v>4500</v>
      </c>
      <c r="AF352" s="104">
        <v>0</v>
      </c>
      <c r="AG352" s="67">
        <v>0</v>
      </c>
      <c r="AH352" s="67">
        <v>0</v>
      </c>
      <c r="AI352" s="67">
        <v>0</v>
      </c>
      <c r="AJ352" s="67">
        <v>0</v>
      </c>
      <c r="AK352" s="67">
        <v>0</v>
      </c>
      <c r="AL352" s="67">
        <v>0</v>
      </c>
      <c r="AM352" s="67">
        <v>0</v>
      </c>
      <c r="AN352" s="67">
        <v>0</v>
      </c>
      <c r="AO352" s="67">
        <v>0</v>
      </c>
      <c r="AP352" s="67">
        <v>0</v>
      </c>
      <c r="AQ352" s="67">
        <v>0</v>
      </c>
      <c r="AR352" s="67">
        <v>0</v>
      </c>
      <c r="AS352" s="67">
        <v>0</v>
      </c>
      <c r="AT352" s="67">
        <v>0</v>
      </c>
      <c r="AU352" s="67">
        <v>0</v>
      </c>
      <c r="AV352" s="67">
        <v>0</v>
      </c>
      <c r="AW352" s="67">
        <v>0</v>
      </c>
      <c r="AX352" s="67">
        <v>6000</v>
      </c>
      <c r="AY352" s="67">
        <v>4000</v>
      </c>
      <c r="AZ352" s="67">
        <v>0</v>
      </c>
      <c r="BA352" s="67">
        <v>0</v>
      </c>
      <c r="BB352" s="67">
        <v>0</v>
      </c>
      <c r="BC352" s="67">
        <v>0</v>
      </c>
      <c r="BD352" s="67">
        <v>38800</v>
      </c>
      <c r="BE352" s="67">
        <v>34600</v>
      </c>
      <c r="BF352" s="67">
        <v>108334</v>
      </c>
      <c r="BG352" s="67">
        <v>91666</v>
      </c>
      <c r="BH352" s="67">
        <v>0</v>
      </c>
      <c r="BI352" s="67">
        <v>0</v>
      </c>
      <c r="BJ352" s="67">
        <v>54600</v>
      </c>
      <c r="BK352" s="67">
        <v>70200</v>
      </c>
      <c r="BL352" s="67">
        <v>0</v>
      </c>
      <c r="BM352" s="67">
        <v>0</v>
      </c>
      <c r="BN352" s="67">
        <v>0</v>
      </c>
      <c r="BO352" s="67">
        <v>0</v>
      </c>
      <c r="BP352" s="67">
        <v>0</v>
      </c>
      <c r="BQ352" s="67">
        <v>0</v>
      </c>
      <c r="BR352" s="67">
        <v>0</v>
      </c>
      <c r="BS352" s="67">
        <v>0</v>
      </c>
      <c r="BT352" s="67">
        <v>0</v>
      </c>
      <c r="BU352" s="67">
        <v>0</v>
      </c>
      <c r="BV352" s="67">
        <v>39000</v>
      </c>
      <c r="BW352" s="67">
        <v>39000</v>
      </c>
      <c r="BX352" s="67">
        <v>0</v>
      </c>
      <c r="BY352" s="67">
        <v>0</v>
      </c>
      <c r="BZ352" s="67">
        <v>500</v>
      </c>
      <c r="CA352" s="67">
        <v>500</v>
      </c>
      <c r="CB352" s="67">
        <v>0</v>
      </c>
      <c r="CC352" s="67">
        <v>0</v>
      </c>
    </row>
    <row r="353" spans="1:81" s="38" customFormat="1" ht="47.25">
      <c r="A353" s="18">
        <v>348</v>
      </c>
      <c r="B353" s="7" t="s">
        <v>1093</v>
      </c>
      <c r="C353" s="45">
        <v>1856</v>
      </c>
      <c r="D353" s="36" t="s">
        <v>185</v>
      </c>
      <c r="E353" s="44" t="s">
        <v>679</v>
      </c>
      <c r="F353" s="11" t="s">
        <v>331</v>
      </c>
      <c r="G353" s="779" t="s">
        <v>680</v>
      </c>
      <c r="H353" s="792">
        <v>4</v>
      </c>
      <c r="I353" s="779" t="s">
        <v>204</v>
      </c>
      <c r="J353" s="9">
        <f t="shared" si="30"/>
        <v>3748000</v>
      </c>
      <c r="K353" s="43">
        <v>1000</v>
      </c>
      <c r="L353" s="9">
        <f t="shared" si="27"/>
        <v>3748000</v>
      </c>
      <c r="M353" s="9">
        <f t="shared" si="28"/>
        <v>37480000</v>
      </c>
      <c r="N353" s="9">
        <f t="shared" si="29"/>
        <v>3748000000</v>
      </c>
      <c r="O353" s="245"/>
      <c r="P353" s="788" t="s">
        <v>2167</v>
      </c>
      <c r="Q353" s="242"/>
      <c r="R353" s="67">
        <v>0</v>
      </c>
      <c r="S353" s="67">
        <v>0</v>
      </c>
      <c r="T353" s="67">
        <v>0</v>
      </c>
      <c r="U353" s="67">
        <v>0</v>
      </c>
      <c r="V353" s="67">
        <v>108000</v>
      </c>
      <c r="W353" s="67">
        <v>92000</v>
      </c>
      <c r="X353" s="67">
        <v>14900</v>
      </c>
      <c r="Y353" s="67">
        <v>15100</v>
      </c>
      <c r="Z353" s="67">
        <v>0</v>
      </c>
      <c r="AA353" s="67">
        <v>0</v>
      </c>
      <c r="AB353" s="67">
        <v>0</v>
      </c>
      <c r="AC353" s="67">
        <v>0</v>
      </c>
      <c r="AD353" s="67">
        <v>0</v>
      </c>
      <c r="AE353" s="67">
        <v>0</v>
      </c>
      <c r="AF353" s="104">
        <v>0</v>
      </c>
      <c r="AG353" s="67">
        <v>0</v>
      </c>
      <c r="AH353" s="67">
        <v>450000</v>
      </c>
      <c r="AI353" s="67">
        <v>400000</v>
      </c>
      <c r="AJ353" s="67">
        <v>0</v>
      </c>
      <c r="AK353" s="67">
        <v>0</v>
      </c>
      <c r="AL353" s="67">
        <v>500000</v>
      </c>
      <c r="AM353" s="67">
        <v>500000</v>
      </c>
      <c r="AN353" s="67">
        <v>250000</v>
      </c>
      <c r="AO353" s="67">
        <v>250000</v>
      </c>
      <c r="AP353" s="67">
        <v>162500</v>
      </c>
      <c r="AQ353" s="67">
        <v>180000</v>
      </c>
      <c r="AR353" s="67">
        <v>105000</v>
      </c>
      <c r="AS353" s="67">
        <v>95000</v>
      </c>
      <c r="AT353" s="67">
        <v>0</v>
      </c>
      <c r="AU353" s="67">
        <v>0</v>
      </c>
      <c r="AV353" s="67">
        <v>77000</v>
      </c>
      <c r="AW353" s="67">
        <v>73000</v>
      </c>
      <c r="AX353" s="67">
        <v>0</v>
      </c>
      <c r="AY353" s="67">
        <v>0</v>
      </c>
      <c r="AZ353" s="67">
        <v>0</v>
      </c>
      <c r="BA353" s="67">
        <v>0</v>
      </c>
      <c r="BB353" s="67">
        <v>0</v>
      </c>
      <c r="BC353" s="67">
        <v>0</v>
      </c>
      <c r="BD353" s="67">
        <v>0</v>
      </c>
      <c r="BE353" s="67">
        <v>0</v>
      </c>
      <c r="BF353" s="67">
        <v>54000</v>
      </c>
      <c r="BG353" s="67">
        <v>46000</v>
      </c>
      <c r="BH353" s="67">
        <v>30900</v>
      </c>
      <c r="BI353" s="67">
        <v>54600</v>
      </c>
      <c r="BJ353" s="67">
        <v>0</v>
      </c>
      <c r="BK353" s="67">
        <v>0</v>
      </c>
      <c r="BL353" s="67">
        <v>0</v>
      </c>
      <c r="BM353" s="67">
        <v>0</v>
      </c>
      <c r="BN353" s="67">
        <v>130000</v>
      </c>
      <c r="BO353" s="67">
        <v>150000</v>
      </c>
      <c r="BP353" s="67">
        <v>0</v>
      </c>
      <c r="BQ353" s="67">
        <v>0</v>
      </c>
      <c r="BR353" s="67">
        <v>0</v>
      </c>
      <c r="BS353" s="67">
        <v>0</v>
      </c>
      <c r="BT353" s="67">
        <v>0</v>
      </c>
      <c r="BU353" s="67">
        <v>0</v>
      </c>
      <c r="BV353" s="67">
        <v>0</v>
      </c>
      <c r="BW353" s="67">
        <v>0</v>
      </c>
      <c r="BX353" s="67">
        <v>0</v>
      </c>
      <c r="BY353" s="67">
        <v>0</v>
      </c>
      <c r="BZ353" s="67">
        <v>0</v>
      </c>
      <c r="CA353" s="67">
        <v>0</v>
      </c>
      <c r="CB353" s="67">
        <v>4000</v>
      </c>
      <c r="CC353" s="67">
        <v>6000</v>
      </c>
    </row>
    <row r="354" spans="1:81" s="38" customFormat="1" ht="31.5">
      <c r="A354" s="18">
        <v>349</v>
      </c>
      <c r="B354" s="7" t="s">
        <v>1094</v>
      </c>
      <c r="C354" s="45">
        <v>1858</v>
      </c>
      <c r="D354" s="36" t="s">
        <v>185</v>
      </c>
      <c r="E354" s="44" t="s">
        <v>679</v>
      </c>
      <c r="F354" s="11" t="s">
        <v>331</v>
      </c>
      <c r="G354" s="779" t="s">
        <v>187</v>
      </c>
      <c r="H354" s="792">
        <v>4</v>
      </c>
      <c r="I354" s="779" t="s">
        <v>204</v>
      </c>
      <c r="J354" s="9">
        <f t="shared" si="30"/>
        <v>734000</v>
      </c>
      <c r="K354" s="43">
        <v>90</v>
      </c>
      <c r="L354" s="9">
        <f t="shared" si="27"/>
        <v>734000</v>
      </c>
      <c r="M354" s="9">
        <f t="shared" si="28"/>
        <v>660600</v>
      </c>
      <c r="N354" s="9">
        <f t="shared" si="29"/>
        <v>66060000</v>
      </c>
      <c r="O354" s="245">
        <v>118</v>
      </c>
      <c r="P354" s="788" t="s">
        <v>2149</v>
      </c>
      <c r="Q354" s="242"/>
      <c r="R354" s="67">
        <v>41000</v>
      </c>
      <c r="S354" s="67">
        <v>34000</v>
      </c>
      <c r="T354" s="67">
        <v>26200</v>
      </c>
      <c r="U354" s="67">
        <v>23800</v>
      </c>
      <c r="V354" s="67">
        <v>0</v>
      </c>
      <c r="W354" s="67">
        <v>0</v>
      </c>
      <c r="X354" s="67">
        <v>0</v>
      </c>
      <c r="Y354" s="67">
        <v>0</v>
      </c>
      <c r="Z354" s="67">
        <v>32400</v>
      </c>
      <c r="AA354" s="67">
        <v>39600</v>
      </c>
      <c r="AB354" s="67">
        <v>2500</v>
      </c>
      <c r="AC354" s="67">
        <v>2500</v>
      </c>
      <c r="AD354" s="67">
        <v>0</v>
      </c>
      <c r="AE354" s="67">
        <v>0</v>
      </c>
      <c r="AF354" s="104">
        <v>0</v>
      </c>
      <c r="AG354" s="67">
        <v>0</v>
      </c>
      <c r="AH354" s="67">
        <v>0</v>
      </c>
      <c r="AI354" s="67">
        <v>0</v>
      </c>
      <c r="AJ354" s="67">
        <v>10000</v>
      </c>
      <c r="AK354" s="67">
        <v>10000</v>
      </c>
      <c r="AL354" s="67">
        <v>0</v>
      </c>
      <c r="AM354" s="67">
        <v>0</v>
      </c>
      <c r="AN354" s="67">
        <v>0</v>
      </c>
      <c r="AO354" s="67">
        <v>0</v>
      </c>
      <c r="AP354" s="67">
        <v>0</v>
      </c>
      <c r="AQ354" s="67">
        <v>0</v>
      </c>
      <c r="AR354" s="67">
        <v>0</v>
      </c>
      <c r="AS354" s="67">
        <v>0</v>
      </c>
      <c r="AT354" s="67">
        <v>0</v>
      </c>
      <c r="AU354" s="67">
        <v>0</v>
      </c>
      <c r="AV354" s="67">
        <v>0</v>
      </c>
      <c r="AW354" s="67">
        <v>0</v>
      </c>
      <c r="AX354" s="67">
        <v>0</v>
      </c>
      <c r="AY354" s="67">
        <v>0</v>
      </c>
      <c r="AZ354" s="67">
        <v>0</v>
      </c>
      <c r="BA354" s="67">
        <v>0</v>
      </c>
      <c r="BB354" s="67">
        <v>0</v>
      </c>
      <c r="BC354" s="67">
        <v>0</v>
      </c>
      <c r="BD354" s="67">
        <v>0</v>
      </c>
      <c r="BE354" s="67">
        <v>0</v>
      </c>
      <c r="BF354" s="67">
        <v>0</v>
      </c>
      <c r="BG354" s="67">
        <v>0</v>
      </c>
      <c r="BH354" s="67">
        <v>0</v>
      </c>
      <c r="BI354" s="67">
        <v>0</v>
      </c>
      <c r="BJ354" s="67">
        <v>0</v>
      </c>
      <c r="BK354" s="67">
        <v>0</v>
      </c>
      <c r="BL354" s="67">
        <v>0</v>
      </c>
      <c r="BM354" s="67">
        <v>0</v>
      </c>
      <c r="BN354" s="67">
        <v>0</v>
      </c>
      <c r="BO354" s="67">
        <v>0</v>
      </c>
      <c r="BP354" s="67">
        <v>0</v>
      </c>
      <c r="BQ354" s="67">
        <v>0</v>
      </c>
      <c r="BR354" s="67">
        <v>255000</v>
      </c>
      <c r="BS354" s="67">
        <v>245000</v>
      </c>
      <c r="BT354" s="67">
        <v>0</v>
      </c>
      <c r="BU354" s="67">
        <v>0</v>
      </c>
      <c r="BV354" s="67">
        <v>0</v>
      </c>
      <c r="BW354" s="67">
        <v>0</v>
      </c>
      <c r="BX354" s="67">
        <v>0</v>
      </c>
      <c r="BY354" s="67">
        <v>0</v>
      </c>
      <c r="BZ354" s="67">
        <v>1000</v>
      </c>
      <c r="CA354" s="67">
        <v>1000</v>
      </c>
      <c r="CB354" s="67">
        <v>4000</v>
      </c>
      <c r="CC354" s="67">
        <v>6000</v>
      </c>
    </row>
    <row r="355" spans="1:81" s="38" customFormat="1" ht="31.5">
      <c r="A355" s="18">
        <v>350</v>
      </c>
      <c r="B355" s="7" t="s">
        <v>1095</v>
      </c>
      <c r="C355" s="45">
        <v>1868</v>
      </c>
      <c r="D355" s="42" t="s">
        <v>681</v>
      </c>
      <c r="E355" s="44" t="s">
        <v>682</v>
      </c>
      <c r="F355" s="11" t="s">
        <v>331</v>
      </c>
      <c r="G355" s="779" t="s">
        <v>191</v>
      </c>
      <c r="H355" s="792">
        <v>4</v>
      </c>
      <c r="I355" s="779" t="s">
        <v>114</v>
      </c>
      <c r="J355" s="9">
        <f t="shared" si="30"/>
        <v>296700</v>
      </c>
      <c r="K355" s="43">
        <v>735</v>
      </c>
      <c r="L355" s="9">
        <f t="shared" ref="L355:L398" si="31">SUM(R355:CC355)</f>
        <v>296700</v>
      </c>
      <c r="M355" s="9">
        <f t="shared" ref="M355:M398" si="32">N355*0.01</f>
        <v>2180745</v>
      </c>
      <c r="N355" s="9">
        <f t="shared" ref="N355:N398" si="33">K355*L355</f>
        <v>218074500</v>
      </c>
      <c r="O355" s="245">
        <v>1155</v>
      </c>
      <c r="P355" s="788" t="s">
        <v>2149</v>
      </c>
      <c r="Q355" s="242"/>
      <c r="R355" s="67">
        <v>0</v>
      </c>
      <c r="S355" s="67">
        <v>0</v>
      </c>
      <c r="T355" s="67">
        <v>0</v>
      </c>
      <c r="U355" s="67">
        <v>0</v>
      </c>
      <c r="V355" s="67">
        <v>0</v>
      </c>
      <c r="W355" s="67">
        <v>0</v>
      </c>
      <c r="X355" s="67">
        <v>0</v>
      </c>
      <c r="Y355" s="67">
        <v>0</v>
      </c>
      <c r="Z355" s="67">
        <v>0</v>
      </c>
      <c r="AA355" s="67">
        <v>0</v>
      </c>
      <c r="AB355" s="67">
        <v>0</v>
      </c>
      <c r="AC355" s="67">
        <v>0</v>
      </c>
      <c r="AD355" s="67">
        <v>0</v>
      </c>
      <c r="AE355" s="67">
        <v>0</v>
      </c>
      <c r="AF355" s="104">
        <v>0</v>
      </c>
      <c r="AG355" s="67">
        <v>0</v>
      </c>
      <c r="AH355" s="67">
        <v>0</v>
      </c>
      <c r="AI355" s="67">
        <v>0</v>
      </c>
      <c r="AJ355" s="67">
        <v>0</v>
      </c>
      <c r="AK355" s="67">
        <v>0</v>
      </c>
      <c r="AL355" s="67">
        <v>30000</v>
      </c>
      <c r="AM355" s="67">
        <v>30000</v>
      </c>
      <c r="AN355" s="67">
        <v>15000</v>
      </c>
      <c r="AO355" s="67">
        <v>15000</v>
      </c>
      <c r="AP355" s="67">
        <v>26000</v>
      </c>
      <c r="AQ355" s="67">
        <v>24000</v>
      </c>
      <c r="AR355" s="67">
        <v>21000</v>
      </c>
      <c r="AS355" s="67">
        <v>19000</v>
      </c>
      <c r="AT355" s="67">
        <v>40000</v>
      </c>
      <c r="AU355" s="67">
        <v>48000</v>
      </c>
      <c r="AV355" s="67">
        <v>13000</v>
      </c>
      <c r="AW355" s="67">
        <v>13000</v>
      </c>
      <c r="AX355" s="67">
        <v>0</v>
      </c>
      <c r="AY355" s="67">
        <v>0</v>
      </c>
      <c r="AZ355" s="67">
        <v>0</v>
      </c>
      <c r="BA355" s="67">
        <v>0</v>
      </c>
      <c r="BB355" s="67">
        <v>0</v>
      </c>
      <c r="BC355" s="67">
        <v>0</v>
      </c>
      <c r="BD355" s="67">
        <v>0</v>
      </c>
      <c r="BE355" s="67">
        <v>0</v>
      </c>
      <c r="BF355" s="67">
        <v>0</v>
      </c>
      <c r="BG355" s="67">
        <v>0</v>
      </c>
      <c r="BH355" s="67">
        <v>0</v>
      </c>
      <c r="BI355" s="67">
        <v>0</v>
      </c>
      <c r="BJ355" s="67">
        <v>0</v>
      </c>
      <c r="BK355" s="67">
        <v>0</v>
      </c>
      <c r="BL355" s="67">
        <v>0</v>
      </c>
      <c r="BM355" s="67">
        <v>0</v>
      </c>
      <c r="BN355" s="67">
        <v>0</v>
      </c>
      <c r="BO355" s="67">
        <v>0</v>
      </c>
      <c r="BP355" s="67">
        <v>0</v>
      </c>
      <c r="BQ355" s="67">
        <v>0</v>
      </c>
      <c r="BR355" s="67">
        <v>0</v>
      </c>
      <c r="BS355" s="67">
        <v>0</v>
      </c>
      <c r="BT355" s="67">
        <v>1200</v>
      </c>
      <c r="BU355" s="67">
        <v>800</v>
      </c>
      <c r="BV355" s="67">
        <v>0</v>
      </c>
      <c r="BW355" s="67">
        <v>0</v>
      </c>
      <c r="BX355" s="67">
        <v>0</v>
      </c>
      <c r="BY355" s="67">
        <v>0</v>
      </c>
      <c r="BZ355" s="67">
        <v>400</v>
      </c>
      <c r="CA355" s="67">
        <v>300</v>
      </c>
      <c r="CB355" s="67">
        <v>0</v>
      </c>
      <c r="CC355" s="67">
        <v>0</v>
      </c>
    </row>
    <row r="356" spans="1:81" s="38" customFormat="1" ht="31.5">
      <c r="A356" s="18">
        <v>351</v>
      </c>
      <c r="B356" s="7" t="s">
        <v>1096</v>
      </c>
      <c r="C356" s="45">
        <v>1872</v>
      </c>
      <c r="D356" s="42" t="s">
        <v>681</v>
      </c>
      <c r="E356" s="44" t="s">
        <v>683</v>
      </c>
      <c r="F356" s="11" t="s">
        <v>331</v>
      </c>
      <c r="G356" s="11" t="s">
        <v>555</v>
      </c>
      <c r="H356" s="792">
        <v>4</v>
      </c>
      <c r="I356" s="11" t="s">
        <v>114</v>
      </c>
      <c r="J356" s="9">
        <f t="shared" si="30"/>
        <v>42000</v>
      </c>
      <c r="K356" s="43">
        <v>1330</v>
      </c>
      <c r="L356" s="9">
        <f t="shared" si="31"/>
        <v>42000</v>
      </c>
      <c r="M356" s="9">
        <f t="shared" si="32"/>
        <v>558600</v>
      </c>
      <c r="N356" s="9">
        <f t="shared" si="33"/>
        <v>55860000</v>
      </c>
      <c r="O356" s="245">
        <v>1790</v>
      </c>
      <c r="P356" s="788" t="s">
        <v>2149</v>
      </c>
      <c r="Q356" s="242"/>
      <c r="R356" s="67">
        <v>0</v>
      </c>
      <c r="S356" s="67">
        <v>0</v>
      </c>
      <c r="T356" s="67">
        <v>0</v>
      </c>
      <c r="U356" s="67">
        <v>0</v>
      </c>
      <c r="V356" s="67">
        <v>0</v>
      </c>
      <c r="W356" s="67">
        <v>0</v>
      </c>
      <c r="X356" s="67">
        <v>0</v>
      </c>
      <c r="Y356" s="67">
        <v>0</v>
      </c>
      <c r="Z356" s="67">
        <v>0</v>
      </c>
      <c r="AA356" s="67">
        <v>0</v>
      </c>
      <c r="AB356" s="67">
        <v>0</v>
      </c>
      <c r="AC356" s="67">
        <v>0</v>
      </c>
      <c r="AD356" s="67">
        <v>0</v>
      </c>
      <c r="AE356" s="67">
        <v>0</v>
      </c>
      <c r="AF356" s="104">
        <v>0</v>
      </c>
      <c r="AG356" s="67">
        <v>0</v>
      </c>
      <c r="AH356" s="67">
        <v>0</v>
      </c>
      <c r="AI356" s="67">
        <v>0</v>
      </c>
      <c r="AJ356" s="67">
        <v>0</v>
      </c>
      <c r="AK356" s="67">
        <v>0</v>
      </c>
      <c r="AL356" s="67">
        <v>0</v>
      </c>
      <c r="AM356" s="67">
        <v>0</v>
      </c>
      <c r="AN356" s="67">
        <v>0</v>
      </c>
      <c r="AO356" s="67">
        <v>0</v>
      </c>
      <c r="AP356" s="67">
        <v>18000</v>
      </c>
      <c r="AQ356" s="67">
        <v>14000</v>
      </c>
      <c r="AR356" s="67">
        <v>0</v>
      </c>
      <c r="AS356" s="67">
        <v>0</v>
      </c>
      <c r="AT356" s="67">
        <v>0</v>
      </c>
      <c r="AU356" s="67">
        <v>0</v>
      </c>
      <c r="AV356" s="67">
        <v>5000</v>
      </c>
      <c r="AW356" s="67">
        <v>5000</v>
      </c>
      <c r="AX356" s="67">
        <v>0</v>
      </c>
      <c r="AY356" s="67">
        <v>0</v>
      </c>
      <c r="AZ356" s="67">
        <v>0</v>
      </c>
      <c r="BA356" s="67">
        <v>0</v>
      </c>
      <c r="BB356" s="67">
        <v>0</v>
      </c>
      <c r="BC356" s="67">
        <v>0</v>
      </c>
      <c r="BD356" s="67">
        <v>0</v>
      </c>
      <c r="BE356" s="67">
        <v>0</v>
      </c>
      <c r="BF356" s="67">
        <v>0</v>
      </c>
      <c r="BG356" s="67">
        <v>0</v>
      </c>
      <c r="BH356" s="67">
        <v>0</v>
      </c>
      <c r="BI356" s="67">
        <v>0</v>
      </c>
      <c r="BJ356" s="67">
        <v>0</v>
      </c>
      <c r="BK356" s="67">
        <v>0</v>
      </c>
      <c r="BL356" s="67">
        <v>0</v>
      </c>
      <c r="BM356" s="67">
        <v>0</v>
      </c>
      <c r="BN356" s="67">
        <v>0</v>
      </c>
      <c r="BO356" s="67">
        <v>0</v>
      </c>
      <c r="BP356" s="67">
        <v>0</v>
      </c>
      <c r="BQ356" s="67">
        <v>0</v>
      </c>
      <c r="BR356" s="67">
        <v>0</v>
      </c>
      <c r="BS356" s="67">
        <v>0</v>
      </c>
      <c r="BT356" s="67">
        <v>0</v>
      </c>
      <c r="BU356" s="67">
        <v>0</v>
      </c>
      <c r="BV356" s="67">
        <v>0</v>
      </c>
      <c r="BW356" s="67">
        <v>0</v>
      </c>
      <c r="BX356" s="67">
        <v>0</v>
      </c>
      <c r="BY356" s="67">
        <v>0</v>
      </c>
      <c r="BZ356" s="67">
        <v>0</v>
      </c>
      <c r="CA356" s="67">
        <v>0</v>
      </c>
      <c r="CB356" s="67">
        <v>0</v>
      </c>
      <c r="CC356" s="67">
        <v>0</v>
      </c>
    </row>
    <row r="357" spans="1:81" s="38" customFormat="1" ht="31.5">
      <c r="A357" s="18">
        <v>352</v>
      </c>
      <c r="B357" s="7" t="s">
        <v>1097</v>
      </c>
      <c r="C357" s="45">
        <v>1882</v>
      </c>
      <c r="D357" s="42" t="s">
        <v>35</v>
      </c>
      <c r="E357" s="44" t="s">
        <v>684</v>
      </c>
      <c r="F357" s="779" t="s">
        <v>331</v>
      </c>
      <c r="G357" s="779" t="s">
        <v>187</v>
      </c>
      <c r="H357" s="792">
        <v>4</v>
      </c>
      <c r="I357" s="779" t="s">
        <v>204</v>
      </c>
      <c r="J357" s="9">
        <f t="shared" si="30"/>
        <v>135000</v>
      </c>
      <c r="K357" s="43">
        <v>462</v>
      </c>
      <c r="L357" s="9">
        <f t="shared" si="31"/>
        <v>135000</v>
      </c>
      <c r="M357" s="9">
        <f t="shared" si="32"/>
        <v>623700</v>
      </c>
      <c r="N357" s="9">
        <f t="shared" si="33"/>
        <v>62370000</v>
      </c>
      <c r="O357" s="245">
        <v>0</v>
      </c>
      <c r="P357" s="242" t="s">
        <v>2252</v>
      </c>
      <c r="Q357" s="242"/>
      <c r="R357" s="67">
        <v>0</v>
      </c>
      <c r="S357" s="67">
        <v>0</v>
      </c>
      <c r="T357" s="67">
        <v>0</v>
      </c>
      <c r="U357" s="67">
        <v>0</v>
      </c>
      <c r="V357" s="67">
        <v>0</v>
      </c>
      <c r="W357" s="67">
        <v>0</v>
      </c>
      <c r="X357" s="67">
        <v>2600</v>
      </c>
      <c r="Y357" s="67">
        <v>2400</v>
      </c>
      <c r="Z357" s="67">
        <v>0</v>
      </c>
      <c r="AA357" s="67">
        <v>0</v>
      </c>
      <c r="AB357" s="67">
        <v>0</v>
      </c>
      <c r="AC357" s="67">
        <v>0</v>
      </c>
      <c r="AD357" s="67">
        <v>0</v>
      </c>
      <c r="AE357" s="67">
        <v>0</v>
      </c>
      <c r="AF357" s="104">
        <v>0</v>
      </c>
      <c r="AG357" s="67">
        <v>0</v>
      </c>
      <c r="AH357" s="67">
        <v>0</v>
      </c>
      <c r="AI357" s="67">
        <v>0</v>
      </c>
      <c r="AJ357" s="67">
        <v>0</v>
      </c>
      <c r="AK357" s="67">
        <v>0</v>
      </c>
      <c r="AL357" s="67">
        <v>0</v>
      </c>
      <c r="AM357" s="67">
        <v>0</v>
      </c>
      <c r="AN357" s="67">
        <v>0</v>
      </c>
      <c r="AO357" s="67">
        <v>0</v>
      </c>
      <c r="AP357" s="67">
        <v>0</v>
      </c>
      <c r="AQ357" s="67">
        <v>0</v>
      </c>
      <c r="AR357" s="67">
        <v>0</v>
      </c>
      <c r="AS357" s="67">
        <v>0</v>
      </c>
      <c r="AT357" s="67">
        <v>0</v>
      </c>
      <c r="AU357" s="67">
        <v>0</v>
      </c>
      <c r="AV357" s="67">
        <v>65000</v>
      </c>
      <c r="AW357" s="67">
        <v>65000</v>
      </c>
      <c r="AX357" s="67">
        <v>0</v>
      </c>
      <c r="AY357" s="67">
        <v>0</v>
      </c>
      <c r="AZ357" s="67">
        <v>0</v>
      </c>
      <c r="BA357" s="67">
        <v>0</v>
      </c>
      <c r="BB357" s="67">
        <v>0</v>
      </c>
      <c r="BC357" s="67">
        <v>0</v>
      </c>
      <c r="BD357" s="67">
        <v>0</v>
      </c>
      <c r="BE357" s="67">
        <v>0</v>
      </c>
      <c r="BF357" s="67">
        <v>0</v>
      </c>
      <c r="BG357" s="67">
        <v>0</v>
      </c>
      <c r="BH357" s="67">
        <v>0</v>
      </c>
      <c r="BI357" s="67">
        <v>0</v>
      </c>
      <c r="BJ357" s="67">
        <v>0</v>
      </c>
      <c r="BK357" s="67">
        <v>0</v>
      </c>
      <c r="BL357" s="67">
        <v>0</v>
      </c>
      <c r="BM357" s="67">
        <v>0</v>
      </c>
      <c r="BN357" s="67">
        <v>0</v>
      </c>
      <c r="BO357" s="67">
        <v>0</v>
      </c>
      <c r="BP357" s="67">
        <v>0</v>
      </c>
      <c r="BQ357" s="67">
        <v>0</v>
      </c>
      <c r="BR357" s="67">
        <v>0</v>
      </c>
      <c r="BS357" s="67">
        <v>0</v>
      </c>
      <c r="BT357" s="67">
        <v>0</v>
      </c>
      <c r="BU357" s="67">
        <v>0</v>
      </c>
      <c r="BV357" s="67">
        <v>0</v>
      </c>
      <c r="BW357" s="67">
        <v>0</v>
      </c>
      <c r="BX357" s="67">
        <v>0</v>
      </c>
      <c r="BY357" s="67">
        <v>0</v>
      </c>
      <c r="BZ357" s="67">
        <v>0</v>
      </c>
      <c r="CA357" s="67">
        <v>0</v>
      </c>
      <c r="CB357" s="67">
        <v>0</v>
      </c>
      <c r="CC357" s="67">
        <v>0</v>
      </c>
    </row>
    <row r="358" spans="1:81" s="38" customFormat="1" ht="31.5">
      <c r="A358" s="18">
        <v>353</v>
      </c>
      <c r="B358" s="7" t="s">
        <v>1098</v>
      </c>
      <c r="C358" s="45">
        <v>1890</v>
      </c>
      <c r="D358" s="44" t="s">
        <v>685</v>
      </c>
      <c r="E358" s="44" t="s">
        <v>686</v>
      </c>
      <c r="F358" s="23" t="s">
        <v>331</v>
      </c>
      <c r="G358" s="779" t="s">
        <v>216</v>
      </c>
      <c r="H358" s="792">
        <v>4</v>
      </c>
      <c r="I358" s="779" t="s">
        <v>204</v>
      </c>
      <c r="J358" s="9">
        <f t="shared" si="30"/>
        <v>117000</v>
      </c>
      <c r="K358" s="43">
        <v>215</v>
      </c>
      <c r="L358" s="9">
        <f t="shared" si="31"/>
        <v>117000</v>
      </c>
      <c r="M358" s="9">
        <f t="shared" si="32"/>
        <v>251550</v>
      </c>
      <c r="N358" s="9">
        <f t="shared" si="33"/>
        <v>25155000</v>
      </c>
      <c r="O358" s="245">
        <v>265</v>
      </c>
      <c r="P358" s="788" t="s">
        <v>2149</v>
      </c>
      <c r="Q358" s="242"/>
      <c r="R358" s="67">
        <v>0</v>
      </c>
      <c r="S358" s="67">
        <v>0</v>
      </c>
      <c r="T358" s="67">
        <v>0</v>
      </c>
      <c r="U358" s="67">
        <v>0</v>
      </c>
      <c r="V358" s="67">
        <v>0</v>
      </c>
      <c r="W358" s="67">
        <v>0</v>
      </c>
      <c r="X358" s="67">
        <v>0</v>
      </c>
      <c r="Y358" s="67">
        <v>0</v>
      </c>
      <c r="Z358" s="67">
        <v>0</v>
      </c>
      <c r="AA358" s="67">
        <v>0</v>
      </c>
      <c r="AB358" s="67">
        <v>0</v>
      </c>
      <c r="AC358" s="67">
        <v>0</v>
      </c>
      <c r="AD358" s="67">
        <v>0</v>
      </c>
      <c r="AE358" s="67">
        <v>0</v>
      </c>
      <c r="AF358" s="104">
        <v>0</v>
      </c>
      <c r="AG358" s="67">
        <v>0</v>
      </c>
      <c r="AH358" s="67">
        <v>0</v>
      </c>
      <c r="AI358" s="67">
        <v>0</v>
      </c>
      <c r="AJ358" s="67">
        <v>0</v>
      </c>
      <c r="AK358" s="67">
        <v>0</v>
      </c>
      <c r="AL358" s="67">
        <v>50500</v>
      </c>
      <c r="AM358" s="67">
        <v>50500</v>
      </c>
      <c r="AN358" s="67">
        <v>0</v>
      </c>
      <c r="AO358" s="67">
        <v>0</v>
      </c>
      <c r="AP358" s="67">
        <v>0</v>
      </c>
      <c r="AQ358" s="67">
        <v>0</v>
      </c>
      <c r="AR358" s="67">
        <v>0</v>
      </c>
      <c r="AS358" s="67">
        <v>0</v>
      </c>
      <c r="AT358" s="67">
        <v>0</v>
      </c>
      <c r="AU358" s="67">
        <v>0</v>
      </c>
      <c r="AV358" s="67">
        <v>0</v>
      </c>
      <c r="AW358" s="67">
        <v>0</v>
      </c>
      <c r="AX358" s="67">
        <v>0</v>
      </c>
      <c r="AY358" s="67">
        <v>0</v>
      </c>
      <c r="AZ358" s="67">
        <v>0</v>
      </c>
      <c r="BA358" s="67">
        <v>0</v>
      </c>
      <c r="BB358" s="67">
        <v>0</v>
      </c>
      <c r="BC358" s="67">
        <v>0</v>
      </c>
      <c r="BD358" s="67">
        <v>0</v>
      </c>
      <c r="BE358" s="67">
        <v>0</v>
      </c>
      <c r="BF358" s="67">
        <v>0</v>
      </c>
      <c r="BG358" s="67">
        <v>0</v>
      </c>
      <c r="BH358" s="67">
        <v>0</v>
      </c>
      <c r="BI358" s="67">
        <v>0</v>
      </c>
      <c r="BJ358" s="67">
        <v>7000</v>
      </c>
      <c r="BK358" s="67">
        <v>9000</v>
      </c>
      <c r="BL358" s="67">
        <v>0</v>
      </c>
      <c r="BM358" s="67">
        <v>0</v>
      </c>
      <c r="BN358" s="67">
        <v>0</v>
      </c>
      <c r="BO358" s="67">
        <v>0</v>
      </c>
      <c r="BP358" s="67">
        <v>0</v>
      </c>
      <c r="BQ358" s="67">
        <v>0</v>
      </c>
      <c r="BR358" s="67">
        <v>0</v>
      </c>
      <c r="BS358" s="67">
        <v>0</v>
      </c>
      <c r="BT358" s="67">
        <v>0</v>
      </c>
      <c r="BU358" s="67">
        <v>0</v>
      </c>
      <c r="BV358" s="67">
        <v>0</v>
      </c>
      <c r="BW358" s="67">
        <v>0</v>
      </c>
      <c r="BX358" s="67">
        <v>0</v>
      </c>
      <c r="BY358" s="67">
        <v>0</v>
      </c>
      <c r="BZ358" s="67">
        <v>0</v>
      </c>
      <c r="CA358" s="67">
        <v>0</v>
      </c>
      <c r="CB358" s="67">
        <v>0</v>
      </c>
      <c r="CC358" s="67">
        <v>0</v>
      </c>
    </row>
    <row r="359" spans="1:81" s="38" customFormat="1">
      <c r="A359" s="18">
        <v>354</v>
      </c>
      <c r="B359" s="7" t="s">
        <v>1099</v>
      </c>
      <c r="C359" s="45">
        <v>1892</v>
      </c>
      <c r="D359" s="44" t="s">
        <v>685</v>
      </c>
      <c r="E359" s="44" t="s">
        <v>687</v>
      </c>
      <c r="F359" s="23" t="s">
        <v>331</v>
      </c>
      <c r="G359" s="779" t="s">
        <v>187</v>
      </c>
      <c r="H359" s="792">
        <v>4</v>
      </c>
      <c r="I359" s="779" t="s">
        <v>204</v>
      </c>
      <c r="J359" s="9">
        <f t="shared" si="30"/>
        <v>8000</v>
      </c>
      <c r="K359" s="43">
        <v>750</v>
      </c>
      <c r="L359" s="9">
        <f t="shared" si="31"/>
        <v>8000</v>
      </c>
      <c r="M359" s="9">
        <f t="shared" si="32"/>
        <v>60000</v>
      </c>
      <c r="N359" s="9">
        <f t="shared" si="33"/>
        <v>6000000</v>
      </c>
      <c r="O359" s="245">
        <v>0</v>
      </c>
      <c r="P359" s="242" t="s">
        <v>2252</v>
      </c>
      <c r="Q359" s="242" t="s">
        <v>2277</v>
      </c>
      <c r="R359" s="67">
        <v>0</v>
      </c>
      <c r="S359" s="67">
        <v>0</v>
      </c>
      <c r="T359" s="67">
        <v>0</v>
      </c>
      <c r="U359" s="67">
        <v>0</v>
      </c>
      <c r="V359" s="67">
        <v>0</v>
      </c>
      <c r="W359" s="67">
        <v>0</v>
      </c>
      <c r="X359" s="67">
        <v>0</v>
      </c>
      <c r="Y359" s="67">
        <v>0</v>
      </c>
      <c r="Z359" s="67">
        <v>0</v>
      </c>
      <c r="AA359" s="67">
        <v>0</v>
      </c>
      <c r="AB359" s="67">
        <v>0</v>
      </c>
      <c r="AC359" s="67">
        <v>0</v>
      </c>
      <c r="AD359" s="67">
        <v>0</v>
      </c>
      <c r="AE359" s="67">
        <v>0</v>
      </c>
      <c r="AF359" s="104">
        <v>0</v>
      </c>
      <c r="AG359" s="67">
        <v>0</v>
      </c>
      <c r="AH359" s="67">
        <v>0</v>
      </c>
      <c r="AI359" s="67">
        <v>0</v>
      </c>
      <c r="AJ359" s="67">
        <v>0</v>
      </c>
      <c r="AK359" s="67">
        <v>0</v>
      </c>
      <c r="AL359" s="67">
        <v>0</v>
      </c>
      <c r="AM359" s="67">
        <v>0</v>
      </c>
      <c r="AN359" s="67">
        <v>0</v>
      </c>
      <c r="AO359" s="67">
        <v>0</v>
      </c>
      <c r="AP359" s="67">
        <v>0</v>
      </c>
      <c r="AQ359" s="67">
        <v>0</v>
      </c>
      <c r="AR359" s="67">
        <v>4200</v>
      </c>
      <c r="AS359" s="67">
        <v>3800</v>
      </c>
      <c r="AT359" s="67">
        <v>0</v>
      </c>
      <c r="AU359" s="67">
        <v>0</v>
      </c>
      <c r="AV359" s="67">
        <v>0</v>
      </c>
      <c r="AW359" s="67">
        <v>0</v>
      </c>
      <c r="AX359" s="67">
        <v>0</v>
      </c>
      <c r="AY359" s="67">
        <v>0</v>
      </c>
      <c r="AZ359" s="67">
        <v>0</v>
      </c>
      <c r="BA359" s="67">
        <v>0</v>
      </c>
      <c r="BB359" s="67">
        <v>0</v>
      </c>
      <c r="BC359" s="67">
        <v>0</v>
      </c>
      <c r="BD359" s="67">
        <v>0</v>
      </c>
      <c r="BE359" s="67">
        <v>0</v>
      </c>
      <c r="BF359" s="67">
        <v>0</v>
      </c>
      <c r="BG359" s="67">
        <v>0</v>
      </c>
      <c r="BH359" s="67">
        <v>0</v>
      </c>
      <c r="BI359" s="67">
        <v>0</v>
      </c>
      <c r="BJ359" s="67">
        <v>0</v>
      </c>
      <c r="BK359" s="67">
        <v>0</v>
      </c>
      <c r="BL359" s="67">
        <v>0</v>
      </c>
      <c r="BM359" s="67">
        <v>0</v>
      </c>
      <c r="BN359" s="67">
        <v>0</v>
      </c>
      <c r="BO359" s="67">
        <v>0</v>
      </c>
      <c r="BP359" s="67">
        <v>0</v>
      </c>
      <c r="BQ359" s="67">
        <v>0</v>
      </c>
      <c r="BR359" s="67">
        <v>0</v>
      </c>
      <c r="BS359" s="67">
        <v>0</v>
      </c>
      <c r="BT359" s="67">
        <v>0</v>
      </c>
      <c r="BU359" s="67">
        <v>0</v>
      </c>
      <c r="BV359" s="67">
        <v>0</v>
      </c>
      <c r="BW359" s="67">
        <v>0</v>
      </c>
      <c r="BX359" s="67">
        <v>0</v>
      </c>
      <c r="BY359" s="67">
        <v>0</v>
      </c>
      <c r="BZ359" s="67">
        <v>0</v>
      </c>
      <c r="CA359" s="67">
        <v>0</v>
      </c>
      <c r="CB359" s="67">
        <v>0</v>
      </c>
      <c r="CC359" s="67">
        <v>0</v>
      </c>
    </row>
    <row r="360" spans="1:81" s="38" customFormat="1" ht="47.25">
      <c r="A360" s="18">
        <v>355</v>
      </c>
      <c r="B360" s="7" t="s">
        <v>1100</v>
      </c>
      <c r="C360" s="45">
        <v>1900</v>
      </c>
      <c r="D360" s="42" t="s">
        <v>688</v>
      </c>
      <c r="E360" s="44" t="s">
        <v>689</v>
      </c>
      <c r="F360" s="779" t="s">
        <v>331</v>
      </c>
      <c r="G360" s="779" t="s">
        <v>187</v>
      </c>
      <c r="H360" s="792">
        <v>4</v>
      </c>
      <c r="I360" s="779" t="s">
        <v>204</v>
      </c>
      <c r="J360" s="9">
        <f t="shared" si="30"/>
        <v>417000</v>
      </c>
      <c r="K360" s="43">
        <v>441</v>
      </c>
      <c r="L360" s="9">
        <f t="shared" si="31"/>
        <v>417000</v>
      </c>
      <c r="M360" s="9">
        <f t="shared" si="32"/>
        <v>1838970</v>
      </c>
      <c r="N360" s="9">
        <f t="shared" si="33"/>
        <v>183897000</v>
      </c>
      <c r="O360" s="245">
        <v>683</v>
      </c>
      <c r="P360" s="788" t="s">
        <v>2149</v>
      </c>
      <c r="Q360" s="242"/>
      <c r="R360" s="67">
        <v>0</v>
      </c>
      <c r="S360" s="67">
        <v>0</v>
      </c>
      <c r="T360" s="67">
        <v>10500</v>
      </c>
      <c r="U360" s="67">
        <v>9500</v>
      </c>
      <c r="V360" s="67">
        <v>0</v>
      </c>
      <c r="W360" s="67">
        <v>0</v>
      </c>
      <c r="X360" s="67">
        <v>0</v>
      </c>
      <c r="Y360" s="67">
        <v>0</v>
      </c>
      <c r="Z360" s="67">
        <v>0</v>
      </c>
      <c r="AA360" s="67">
        <v>0</v>
      </c>
      <c r="AB360" s="67">
        <v>0</v>
      </c>
      <c r="AC360" s="67">
        <v>0</v>
      </c>
      <c r="AD360" s="67">
        <v>0</v>
      </c>
      <c r="AE360" s="67">
        <v>0</v>
      </c>
      <c r="AF360" s="104">
        <v>0</v>
      </c>
      <c r="AG360" s="67">
        <v>0</v>
      </c>
      <c r="AH360" s="67">
        <v>0</v>
      </c>
      <c r="AI360" s="67">
        <v>0</v>
      </c>
      <c r="AJ360" s="67">
        <v>100000</v>
      </c>
      <c r="AK360" s="67">
        <v>100000</v>
      </c>
      <c r="AL360" s="67">
        <v>0</v>
      </c>
      <c r="AM360" s="67">
        <v>0</v>
      </c>
      <c r="AN360" s="67">
        <v>0</v>
      </c>
      <c r="AO360" s="67">
        <v>0</v>
      </c>
      <c r="AP360" s="67">
        <v>0</v>
      </c>
      <c r="AQ360" s="67">
        <v>0</v>
      </c>
      <c r="AR360" s="67">
        <v>0</v>
      </c>
      <c r="AS360" s="67">
        <v>0</v>
      </c>
      <c r="AT360" s="67">
        <v>0</v>
      </c>
      <c r="AU360" s="67">
        <v>0</v>
      </c>
      <c r="AV360" s="67">
        <v>87500</v>
      </c>
      <c r="AW360" s="67">
        <v>82500</v>
      </c>
      <c r="AX360" s="67">
        <v>0</v>
      </c>
      <c r="AY360" s="67">
        <v>0</v>
      </c>
      <c r="AZ360" s="67">
        <v>0</v>
      </c>
      <c r="BA360" s="67">
        <v>0</v>
      </c>
      <c r="BB360" s="67">
        <v>0</v>
      </c>
      <c r="BC360" s="67">
        <v>0</v>
      </c>
      <c r="BD360" s="67">
        <v>0</v>
      </c>
      <c r="BE360" s="67">
        <v>0</v>
      </c>
      <c r="BF360" s="67">
        <v>11000</v>
      </c>
      <c r="BG360" s="67">
        <v>9000</v>
      </c>
      <c r="BH360" s="67">
        <v>0</v>
      </c>
      <c r="BI360" s="67">
        <v>0</v>
      </c>
      <c r="BJ360" s="67">
        <v>0</v>
      </c>
      <c r="BK360" s="67">
        <v>0</v>
      </c>
      <c r="BL360" s="67">
        <v>0</v>
      </c>
      <c r="BM360" s="67">
        <v>0</v>
      </c>
      <c r="BN360" s="67">
        <v>0</v>
      </c>
      <c r="BO360" s="67">
        <v>0</v>
      </c>
      <c r="BP360" s="67">
        <v>0</v>
      </c>
      <c r="BQ360" s="67">
        <v>0</v>
      </c>
      <c r="BR360" s="67">
        <v>0</v>
      </c>
      <c r="BS360" s="67">
        <v>0</v>
      </c>
      <c r="BT360" s="67">
        <v>3000</v>
      </c>
      <c r="BU360" s="67">
        <v>2000</v>
      </c>
      <c r="BV360" s="67">
        <v>0</v>
      </c>
      <c r="BW360" s="67">
        <v>0</v>
      </c>
      <c r="BX360" s="67">
        <v>0</v>
      </c>
      <c r="BY360" s="67">
        <v>0</v>
      </c>
      <c r="BZ360" s="67">
        <v>1200</v>
      </c>
      <c r="CA360" s="67">
        <v>800</v>
      </c>
      <c r="CB360" s="67">
        <v>0</v>
      </c>
      <c r="CC360" s="67">
        <v>0</v>
      </c>
    </row>
    <row r="361" spans="1:81" s="38" customFormat="1" ht="31.5">
      <c r="A361" s="18">
        <v>356</v>
      </c>
      <c r="B361" s="7" t="s">
        <v>1101</v>
      </c>
      <c r="C361" s="45">
        <v>1917</v>
      </c>
      <c r="D361" s="83" t="s">
        <v>690</v>
      </c>
      <c r="E361" s="44" t="s">
        <v>691</v>
      </c>
      <c r="F361" s="779" t="s">
        <v>331</v>
      </c>
      <c r="G361" s="779" t="s">
        <v>90</v>
      </c>
      <c r="H361" s="792">
        <v>4</v>
      </c>
      <c r="I361" s="779" t="s">
        <v>230</v>
      </c>
      <c r="J361" s="9">
        <f t="shared" si="30"/>
        <v>69500</v>
      </c>
      <c r="K361" s="43">
        <v>258</v>
      </c>
      <c r="L361" s="9">
        <f t="shared" si="31"/>
        <v>69500</v>
      </c>
      <c r="M361" s="9">
        <f t="shared" si="32"/>
        <v>179310</v>
      </c>
      <c r="N361" s="9">
        <f t="shared" si="33"/>
        <v>17931000</v>
      </c>
      <c r="O361" s="245">
        <v>294</v>
      </c>
      <c r="P361" s="788" t="s">
        <v>2149</v>
      </c>
      <c r="Q361" s="242"/>
      <c r="R361" s="67">
        <v>270</v>
      </c>
      <c r="S361" s="67">
        <v>230</v>
      </c>
      <c r="T361" s="67">
        <v>2600</v>
      </c>
      <c r="U361" s="67">
        <v>2400</v>
      </c>
      <c r="V361" s="67">
        <v>0</v>
      </c>
      <c r="W361" s="67">
        <v>0</v>
      </c>
      <c r="X361" s="67">
        <v>0</v>
      </c>
      <c r="Y361" s="67">
        <v>0</v>
      </c>
      <c r="Z361" s="67">
        <v>0</v>
      </c>
      <c r="AA361" s="67">
        <v>0</v>
      </c>
      <c r="AB361" s="67">
        <v>0</v>
      </c>
      <c r="AC361" s="67">
        <v>0</v>
      </c>
      <c r="AD361" s="67">
        <v>0</v>
      </c>
      <c r="AE361" s="67">
        <v>0</v>
      </c>
      <c r="AF361" s="104">
        <v>0</v>
      </c>
      <c r="AG361" s="67">
        <v>0</v>
      </c>
      <c r="AH361" s="67">
        <v>0</v>
      </c>
      <c r="AI361" s="67">
        <v>0</v>
      </c>
      <c r="AJ361" s="67">
        <v>20000</v>
      </c>
      <c r="AK361" s="67">
        <v>20000</v>
      </c>
      <c r="AL361" s="67">
        <v>0</v>
      </c>
      <c r="AM361" s="67">
        <v>0</v>
      </c>
      <c r="AN361" s="67">
        <v>0</v>
      </c>
      <c r="AO361" s="67">
        <v>0</v>
      </c>
      <c r="AP361" s="67">
        <v>0</v>
      </c>
      <c r="AQ361" s="67">
        <v>0</v>
      </c>
      <c r="AR361" s="67">
        <v>13000</v>
      </c>
      <c r="AS361" s="67">
        <v>11000</v>
      </c>
      <c r="AT361" s="67">
        <v>0</v>
      </c>
      <c r="AU361" s="67">
        <v>0</v>
      </c>
      <c r="AV361" s="67">
        <v>0</v>
      </c>
      <c r="AW361" s="67">
        <v>0</v>
      </c>
      <c r="AX361" s="67">
        <v>0</v>
      </c>
      <c r="AY361" s="67">
        <v>0</v>
      </c>
      <c r="AZ361" s="67">
        <v>0</v>
      </c>
      <c r="BA361" s="67">
        <v>0</v>
      </c>
      <c r="BB361" s="67">
        <v>0</v>
      </c>
      <c r="BC361" s="67">
        <v>0</v>
      </c>
      <c r="BD361" s="67">
        <v>0</v>
      </c>
      <c r="BE361" s="67">
        <v>0</v>
      </c>
      <c r="BF361" s="67">
        <v>0</v>
      </c>
      <c r="BG361" s="67">
        <v>0</v>
      </c>
      <c r="BH361" s="67">
        <v>0</v>
      </c>
      <c r="BI361" s="67">
        <v>0</v>
      </c>
      <c r="BJ361" s="67">
        <v>0</v>
      </c>
      <c r="BK361" s="67">
        <v>0</v>
      </c>
      <c r="BL361" s="67">
        <v>0</v>
      </c>
      <c r="BM361" s="67">
        <v>0</v>
      </c>
      <c r="BN361" s="67">
        <v>0</v>
      </c>
      <c r="BO361" s="67">
        <v>0</v>
      </c>
      <c r="BP361" s="67">
        <v>0</v>
      </c>
      <c r="BQ361" s="67">
        <v>0</v>
      </c>
      <c r="BR361" s="67">
        <v>0</v>
      </c>
      <c r="BS361" s="67">
        <v>0</v>
      </c>
      <c r="BT361" s="67">
        <v>0</v>
      </c>
      <c r="BU361" s="67">
        <v>0</v>
      </c>
      <c r="BV361" s="67">
        <v>0</v>
      </c>
      <c r="BW361" s="67">
        <v>0</v>
      </c>
      <c r="BX361" s="67">
        <v>0</v>
      </c>
      <c r="BY361" s="67">
        <v>0</v>
      </c>
      <c r="BZ361" s="67">
        <v>0</v>
      </c>
      <c r="CA361" s="67">
        <v>0</v>
      </c>
      <c r="CB361" s="67">
        <v>0</v>
      </c>
      <c r="CC361" s="67">
        <v>0</v>
      </c>
    </row>
    <row r="362" spans="1:81" s="38" customFormat="1">
      <c r="A362" s="18">
        <v>357</v>
      </c>
      <c r="B362" s="7" t="s">
        <v>1102</v>
      </c>
      <c r="C362" s="45">
        <v>2048</v>
      </c>
      <c r="D362" s="42" t="s">
        <v>45</v>
      </c>
      <c r="E362" s="44" t="s">
        <v>692</v>
      </c>
      <c r="F362" s="11" t="s">
        <v>331</v>
      </c>
      <c r="G362" s="779" t="s">
        <v>110</v>
      </c>
      <c r="H362" s="792">
        <v>4</v>
      </c>
      <c r="I362" s="779" t="s">
        <v>145</v>
      </c>
      <c r="J362" s="9">
        <f t="shared" si="30"/>
        <v>4080</v>
      </c>
      <c r="K362" s="43">
        <v>9440</v>
      </c>
      <c r="L362" s="9">
        <f t="shared" si="31"/>
        <v>4080</v>
      </c>
      <c r="M362" s="9">
        <f t="shared" si="32"/>
        <v>385152</v>
      </c>
      <c r="N362" s="9">
        <f t="shared" si="33"/>
        <v>38515200</v>
      </c>
      <c r="O362" s="245">
        <v>0</v>
      </c>
      <c r="P362" s="242" t="s">
        <v>2252</v>
      </c>
      <c r="Q362" s="242"/>
      <c r="R362" s="67">
        <v>0</v>
      </c>
      <c r="S362" s="67">
        <v>0</v>
      </c>
      <c r="T362" s="67">
        <v>0</v>
      </c>
      <c r="U362" s="67">
        <v>0</v>
      </c>
      <c r="V362" s="67">
        <v>0</v>
      </c>
      <c r="W362" s="67">
        <v>0</v>
      </c>
      <c r="X362" s="67">
        <v>0</v>
      </c>
      <c r="Y362" s="67">
        <v>0</v>
      </c>
      <c r="Z362" s="67">
        <v>1800</v>
      </c>
      <c r="AA362" s="67">
        <v>2200</v>
      </c>
      <c r="AB362" s="67">
        <v>0</v>
      </c>
      <c r="AC362" s="67">
        <v>0</v>
      </c>
      <c r="AD362" s="67">
        <v>0</v>
      </c>
      <c r="AE362" s="67">
        <v>0</v>
      </c>
      <c r="AF362" s="104">
        <v>0</v>
      </c>
      <c r="AG362" s="67">
        <v>0</v>
      </c>
      <c r="AH362" s="67">
        <v>0</v>
      </c>
      <c r="AI362" s="67">
        <v>0</v>
      </c>
      <c r="AJ362" s="67">
        <v>0</v>
      </c>
      <c r="AK362" s="67">
        <v>0</v>
      </c>
      <c r="AL362" s="67">
        <v>0</v>
      </c>
      <c r="AM362" s="67">
        <v>0</v>
      </c>
      <c r="AN362" s="67">
        <v>0</v>
      </c>
      <c r="AO362" s="67">
        <v>0</v>
      </c>
      <c r="AP362" s="67">
        <v>0</v>
      </c>
      <c r="AQ362" s="67">
        <v>0</v>
      </c>
      <c r="AR362" s="67">
        <v>0</v>
      </c>
      <c r="AS362" s="67">
        <v>0</v>
      </c>
      <c r="AT362" s="67">
        <v>0</v>
      </c>
      <c r="AU362" s="67">
        <v>0</v>
      </c>
      <c r="AV362" s="67">
        <v>0</v>
      </c>
      <c r="AW362" s="67">
        <v>0</v>
      </c>
      <c r="AX362" s="67">
        <v>0</v>
      </c>
      <c r="AY362" s="67">
        <v>0</v>
      </c>
      <c r="AZ362" s="67">
        <v>0</v>
      </c>
      <c r="BA362" s="67">
        <v>0</v>
      </c>
      <c r="BB362" s="67">
        <v>0</v>
      </c>
      <c r="BC362" s="67">
        <v>0</v>
      </c>
      <c r="BD362" s="67">
        <v>0</v>
      </c>
      <c r="BE362" s="67">
        <v>0</v>
      </c>
      <c r="BF362" s="67">
        <v>0</v>
      </c>
      <c r="BG362" s="67">
        <v>0</v>
      </c>
      <c r="BH362" s="67">
        <v>0</v>
      </c>
      <c r="BI362" s="67">
        <v>0</v>
      </c>
      <c r="BJ362" s="67">
        <v>40</v>
      </c>
      <c r="BK362" s="67">
        <v>40</v>
      </c>
      <c r="BL362" s="67">
        <v>0</v>
      </c>
      <c r="BM362" s="67">
        <v>0</v>
      </c>
      <c r="BN362" s="67">
        <v>0</v>
      </c>
      <c r="BO362" s="67">
        <v>0</v>
      </c>
      <c r="BP362" s="67">
        <v>0</v>
      </c>
      <c r="BQ362" s="67">
        <v>0</v>
      </c>
      <c r="BR362" s="67">
        <v>0</v>
      </c>
      <c r="BS362" s="67">
        <v>0</v>
      </c>
      <c r="BT362" s="67">
        <v>0</v>
      </c>
      <c r="BU362" s="67">
        <v>0</v>
      </c>
      <c r="BV362" s="67">
        <v>0</v>
      </c>
      <c r="BW362" s="67">
        <v>0</v>
      </c>
      <c r="BX362" s="67">
        <v>0</v>
      </c>
      <c r="BY362" s="67">
        <v>0</v>
      </c>
      <c r="BZ362" s="67">
        <v>0</v>
      </c>
      <c r="CA362" s="67">
        <v>0</v>
      </c>
      <c r="CB362" s="67">
        <v>0</v>
      </c>
      <c r="CC362" s="67">
        <v>0</v>
      </c>
    </row>
    <row r="363" spans="1:81" s="38" customFormat="1" ht="31.5">
      <c r="A363" s="18">
        <v>358</v>
      </c>
      <c r="B363" s="7" t="s">
        <v>1103</v>
      </c>
      <c r="C363" s="45">
        <v>2053</v>
      </c>
      <c r="D363" s="42" t="s">
        <v>693</v>
      </c>
      <c r="E363" s="44" t="s">
        <v>269</v>
      </c>
      <c r="F363" s="11" t="s">
        <v>331</v>
      </c>
      <c r="G363" s="779" t="s">
        <v>204</v>
      </c>
      <c r="H363" s="792">
        <v>4</v>
      </c>
      <c r="I363" s="779" t="s">
        <v>204</v>
      </c>
      <c r="J363" s="9">
        <f t="shared" si="30"/>
        <v>202200</v>
      </c>
      <c r="K363" s="43">
        <v>310</v>
      </c>
      <c r="L363" s="9">
        <f t="shared" si="31"/>
        <v>202200</v>
      </c>
      <c r="M363" s="9">
        <f t="shared" si="32"/>
        <v>626820</v>
      </c>
      <c r="N363" s="9">
        <f t="shared" si="33"/>
        <v>62682000</v>
      </c>
      <c r="O363" s="245">
        <v>450</v>
      </c>
      <c r="P363" s="788" t="s">
        <v>2149</v>
      </c>
      <c r="Q363" s="242"/>
      <c r="R363" s="67">
        <v>35000</v>
      </c>
      <c r="S363" s="67">
        <v>29000</v>
      </c>
      <c r="T363" s="67">
        <v>10500</v>
      </c>
      <c r="U363" s="67">
        <v>9500</v>
      </c>
      <c r="V363" s="67">
        <v>2000</v>
      </c>
      <c r="W363" s="67">
        <v>2000</v>
      </c>
      <c r="X363" s="67">
        <v>0</v>
      </c>
      <c r="Y363" s="67">
        <v>0</v>
      </c>
      <c r="Z363" s="67">
        <v>0</v>
      </c>
      <c r="AA363" s="67">
        <v>0</v>
      </c>
      <c r="AB363" s="67">
        <v>0</v>
      </c>
      <c r="AC363" s="67">
        <v>0</v>
      </c>
      <c r="AD363" s="67">
        <v>200</v>
      </c>
      <c r="AE363" s="67">
        <v>200</v>
      </c>
      <c r="AF363" s="104">
        <v>40000</v>
      </c>
      <c r="AG363" s="67">
        <v>40000</v>
      </c>
      <c r="AH363" s="67">
        <v>0</v>
      </c>
      <c r="AI363" s="67">
        <v>0</v>
      </c>
      <c r="AJ363" s="67">
        <v>400</v>
      </c>
      <c r="AK363" s="67">
        <v>400</v>
      </c>
      <c r="AL363" s="67">
        <v>2000</v>
      </c>
      <c r="AM363" s="67">
        <v>2000</v>
      </c>
      <c r="AN363" s="67">
        <v>500</v>
      </c>
      <c r="AO363" s="67">
        <v>500</v>
      </c>
      <c r="AP363" s="67">
        <v>2600</v>
      </c>
      <c r="AQ363" s="67">
        <v>2400</v>
      </c>
      <c r="AR363" s="67">
        <v>0</v>
      </c>
      <c r="AS363" s="67">
        <v>0</v>
      </c>
      <c r="AT363" s="67">
        <v>0</v>
      </c>
      <c r="AU363" s="67">
        <v>0</v>
      </c>
      <c r="AV363" s="67">
        <v>0</v>
      </c>
      <c r="AW363" s="67">
        <v>0</v>
      </c>
      <c r="AX363" s="67">
        <v>0</v>
      </c>
      <c r="AY363" s="67">
        <v>0</v>
      </c>
      <c r="AZ363" s="67">
        <v>0</v>
      </c>
      <c r="BA363" s="67">
        <v>0</v>
      </c>
      <c r="BB363" s="67">
        <v>0</v>
      </c>
      <c r="BC363" s="67">
        <v>0</v>
      </c>
      <c r="BD363" s="67">
        <v>0</v>
      </c>
      <c r="BE363" s="67">
        <v>0</v>
      </c>
      <c r="BF363" s="67">
        <v>3500</v>
      </c>
      <c r="BG363" s="67">
        <v>2500</v>
      </c>
      <c r="BH363" s="67">
        <v>0</v>
      </c>
      <c r="BI363" s="67">
        <v>0</v>
      </c>
      <c r="BJ363" s="67">
        <v>7000</v>
      </c>
      <c r="BK363" s="67">
        <v>9000</v>
      </c>
      <c r="BL363" s="67">
        <v>0</v>
      </c>
      <c r="BM363" s="67">
        <v>0</v>
      </c>
      <c r="BN363" s="67">
        <v>0</v>
      </c>
      <c r="BO363" s="67">
        <v>0</v>
      </c>
      <c r="BP363" s="67">
        <v>0</v>
      </c>
      <c r="BQ363" s="67">
        <v>0</v>
      </c>
      <c r="BR363" s="67">
        <v>0</v>
      </c>
      <c r="BS363" s="67">
        <v>0</v>
      </c>
      <c r="BT363" s="67">
        <v>0</v>
      </c>
      <c r="BU363" s="67">
        <v>0</v>
      </c>
      <c r="BV363" s="67">
        <v>0</v>
      </c>
      <c r="BW363" s="67">
        <v>0</v>
      </c>
      <c r="BX363" s="67">
        <v>0</v>
      </c>
      <c r="BY363" s="67">
        <v>0</v>
      </c>
      <c r="BZ363" s="67">
        <v>500</v>
      </c>
      <c r="CA363" s="67">
        <v>500</v>
      </c>
      <c r="CB363" s="67">
        <v>0</v>
      </c>
      <c r="CC363" s="67">
        <v>0</v>
      </c>
    </row>
    <row r="364" spans="1:81" s="38" customFormat="1">
      <c r="A364" s="18">
        <v>359</v>
      </c>
      <c r="B364" s="7" t="s">
        <v>1104</v>
      </c>
      <c r="C364" s="45">
        <v>2060</v>
      </c>
      <c r="D364" s="49" t="s">
        <v>320</v>
      </c>
      <c r="E364" s="44" t="s">
        <v>205</v>
      </c>
      <c r="F364" s="779" t="s">
        <v>331</v>
      </c>
      <c r="G364" s="779" t="s">
        <v>187</v>
      </c>
      <c r="H364" s="792">
        <v>4</v>
      </c>
      <c r="I364" s="779" t="s">
        <v>204</v>
      </c>
      <c r="J364" s="9">
        <f t="shared" si="30"/>
        <v>297500</v>
      </c>
      <c r="K364" s="43">
        <v>320</v>
      </c>
      <c r="L364" s="9">
        <f t="shared" si="31"/>
        <v>297500</v>
      </c>
      <c r="M364" s="9">
        <f t="shared" si="32"/>
        <v>952000</v>
      </c>
      <c r="N364" s="9">
        <f t="shared" si="33"/>
        <v>95200000</v>
      </c>
      <c r="O364" s="245">
        <v>0</v>
      </c>
      <c r="P364" s="242" t="s">
        <v>2252</v>
      </c>
      <c r="Q364" s="242"/>
      <c r="R364" s="67">
        <v>135000</v>
      </c>
      <c r="S364" s="67">
        <v>115000</v>
      </c>
      <c r="T364" s="67">
        <v>2600</v>
      </c>
      <c r="U364" s="67">
        <v>2400</v>
      </c>
      <c r="V364" s="67">
        <v>2000</v>
      </c>
      <c r="W364" s="67">
        <v>2000</v>
      </c>
      <c r="X364" s="67">
        <v>260</v>
      </c>
      <c r="Y364" s="67">
        <v>240</v>
      </c>
      <c r="Z364" s="67">
        <v>0</v>
      </c>
      <c r="AA364" s="67">
        <v>0</v>
      </c>
      <c r="AB364" s="67">
        <v>0</v>
      </c>
      <c r="AC364" s="67">
        <v>0</v>
      </c>
      <c r="AD364" s="67">
        <v>0</v>
      </c>
      <c r="AE364" s="67">
        <v>0</v>
      </c>
      <c r="AF364" s="104">
        <v>0</v>
      </c>
      <c r="AG364" s="67">
        <v>0</v>
      </c>
      <c r="AH364" s="67">
        <v>0</v>
      </c>
      <c r="AI364" s="67">
        <v>0</v>
      </c>
      <c r="AJ364" s="67">
        <v>0</v>
      </c>
      <c r="AK364" s="67">
        <v>0</v>
      </c>
      <c r="AL364" s="67">
        <v>0</v>
      </c>
      <c r="AM364" s="67">
        <v>0</v>
      </c>
      <c r="AN364" s="67">
        <v>0</v>
      </c>
      <c r="AO364" s="67">
        <v>0</v>
      </c>
      <c r="AP364" s="67">
        <v>0</v>
      </c>
      <c r="AQ364" s="67">
        <v>0</v>
      </c>
      <c r="AR364" s="67">
        <v>0</v>
      </c>
      <c r="AS364" s="67">
        <v>0</v>
      </c>
      <c r="AT364" s="67">
        <v>0</v>
      </c>
      <c r="AU364" s="67">
        <v>0</v>
      </c>
      <c r="AV364" s="67">
        <v>0</v>
      </c>
      <c r="AW364" s="67">
        <v>0</v>
      </c>
      <c r="AX364" s="67">
        <v>0</v>
      </c>
      <c r="AY364" s="67">
        <v>0</v>
      </c>
      <c r="AZ364" s="67">
        <v>0</v>
      </c>
      <c r="BA364" s="67">
        <v>0</v>
      </c>
      <c r="BB364" s="67">
        <v>0</v>
      </c>
      <c r="BC364" s="67">
        <v>0</v>
      </c>
      <c r="BD364" s="67">
        <v>0</v>
      </c>
      <c r="BE364" s="67">
        <v>0</v>
      </c>
      <c r="BF364" s="67">
        <v>16500</v>
      </c>
      <c r="BG364" s="67">
        <v>13500</v>
      </c>
      <c r="BH364" s="67">
        <v>0</v>
      </c>
      <c r="BI364" s="67">
        <v>0</v>
      </c>
      <c r="BJ364" s="67">
        <v>3500</v>
      </c>
      <c r="BK364" s="67">
        <v>4500</v>
      </c>
      <c r="BL364" s="67">
        <v>0</v>
      </c>
      <c r="BM364" s="67">
        <v>0</v>
      </c>
      <c r="BN364" s="67">
        <v>0</v>
      </c>
      <c r="BO364" s="67">
        <v>0</v>
      </c>
      <c r="BP364" s="67">
        <v>0</v>
      </c>
      <c r="BQ364" s="67">
        <v>0</v>
      </c>
      <c r="BR364" s="67">
        <v>0</v>
      </c>
      <c r="BS364" s="67">
        <v>0</v>
      </c>
      <c r="BT364" s="67">
        <v>0</v>
      </c>
      <c r="BU364" s="67">
        <v>0</v>
      </c>
      <c r="BV364" s="67">
        <v>0</v>
      </c>
      <c r="BW364" s="67">
        <v>0</v>
      </c>
      <c r="BX364" s="67">
        <v>0</v>
      </c>
      <c r="BY364" s="67">
        <v>0</v>
      </c>
      <c r="BZ364" s="67">
        <v>0</v>
      </c>
      <c r="CA364" s="67">
        <v>0</v>
      </c>
      <c r="CB364" s="67">
        <v>0</v>
      </c>
      <c r="CC364" s="67">
        <v>0</v>
      </c>
    </row>
    <row r="365" spans="1:81" s="38" customFormat="1" ht="31.5">
      <c r="A365" s="18">
        <v>360</v>
      </c>
      <c r="B365" s="7" t="s">
        <v>1105</v>
      </c>
      <c r="C365" s="45">
        <v>2064</v>
      </c>
      <c r="D365" s="49" t="s">
        <v>694</v>
      </c>
      <c r="E365" s="44" t="s">
        <v>111</v>
      </c>
      <c r="F365" s="11" t="s">
        <v>331</v>
      </c>
      <c r="G365" s="779" t="s">
        <v>197</v>
      </c>
      <c r="H365" s="792">
        <v>4</v>
      </c>
      <c r="I365" s="779" t="s">
        <v>204</v>
      </c>
      <c r="J365" s="9">
        <f t="shared" si="30"/>
        <v>9000</v>
      </c>
      <c r="K365" s="43">
        <v>586</v>
      </c>
      <c r="L365" s="9">
        <f t="shared" si="31"/>
        <v>9000</v>
      </c>
      <c r="M365" s="9">
        <f t="shared" si="32"/>
        <v>52740</v>
      </c>
      <c r="N365" s="9">
        <f t="shared" si="33"/>
        <v>5274000</v>
      </c>
      <c r="O365" s="245">
        <v>795</v>
      </c>
      <c r="P365" s="788" t="s">
        <v>2149</v>
      </c>
      <c r="Q365" s="242"/>
      <c r="R365" s="67">
        <v>500</v>
      </c>
      <c r="S365" s="67">
        <v>500</v>
      </c>
      <c r="T365" s="67">
        <v>0</v>
      </c>
      <c r="U365" s="67">
        <v>0</v>
      </c>
      <c r="V365" s="67">
        <v>0</v>
      </c>
      <c r="W365" s="67">
        <v>0</v>
      </c>
      <c r="X365" s="67">
        <v>0</v>
      </c>
      <c r="Y365" s="67">
        <v>0</v>
      </c>
      <c r="Z365" s="67">
        <v>0</v>
      </c>
      <c r="AA365" s="67">
        <v>0</v>
      </c>
      <c r="AB365" s="67">
        <v>1000</v>
      </c>
      <c r="AC365" s="67">
        <v>1000</v>
      </c>
      <c r="AD365" s="67">
        <v>0</v>
      </c>
      <c r="AE365" s="67">
        <v>0</v>
      </c>
      <c r="AF365" s="104">
        <v>0</v>
      </c>
      <c r="AG365" s="67">
        <v>0</v>
      </c>
      <c r="AH365" s="67">
        <v>0</v>
      </c>
      <c r="AI365" s="67">
        <v>0</v>
      </c>
      <c r="AJ365" s="67">
        <v>0</v>
      </c>
      <c r="AK365" s="67">
        <v>0</v>
      </c>
      <c r="AL365" s="67">
        <v>0</v>
      </c>
      <c r="AM365" s="67">
        <v>0</v>
      </c>
      <c r="AN365" s="67">
        <v>0</v>
      </c>
      <c r="AO365" s="67">
        <v>0</v>
      </c>
      <c r="AP365" s="67">
        <v>0</v>
      </c>
      <c r="AQ365" s="67">
        <v>0</v>
      </c>
      <c r="AR365" s="67">
        <v>0</v>
      </c>
      <c r="AS365" s="67">
        <v>0</v>
      </c>
      <c r="AT365" s="67">
        <v>0</v>
      </c>
      <c r="AU365" s="67">
        <v>0</v>
      </c>
      <c r="AV365" s="67">
        <v>0</v>
      </c>
      <c r="AW365" s="67">
        <v>0</v>
      </c>
      <c r="AX365" s="67">
        <v>0</v>
      </c>
      <c r="AY365" s="67">
        <v>0</v>
      </c>
      <c r="AZ365" s="67">
        <v>0</v>
      </c>
      <c r="BA365" s="67">
        <v>0</v>
      </c>
      <c r="BB365" s="67">
        <v>0</v>
      </c>
      <c r="BC365" s="67">
        <v>0</v>
      </c>
      <c r="BD365" s="67">
        <v>0</v>
      </c>
      <c r="BE365" s="67">
        <v>0</v>
      </c>
      <c r="BF365" s="67">
        <v>3500</v>
      </c>
      <c r="BG365" s="67">
        <v>2500</v>
      </c>
      <c r="BH365" s="67">
        <v>0</v>
      </c>
      <c r="BI365" s="67">
        <v>0</v>
      </c>
      <c r="BJ365" s="67">
        <v>0</v>
      </c>
      <c r="BK365" s="67">
        <v>0</v>
      </c>
      <c r="BL365" s="67">
        <v>0</v>
      </c>
      <c r="BM365" s="67">
        <v>0</v>
      </c>
      <c r="BN365" s="67">
        <v>0</v>
      </c>
      <c r="BO365" s="67">
        <v>0</v>
      </c>
      <c r="BP365" s="67">
        <v>0</v>
      </c>
      <c r="BQ365" s="67">
        <v>0</v>
      </c>
      <c r="BR365" s="67">
        <v>0</v>
      </c>
      <c r="BS365" s="67">
        <v>0</v>
      </c>
      <c r="BT365" s="67">
        <v>0</v>
      </c>
      <c r="BU365" s="67">
        <v>0</v>
      </c>
      <c r="BV365" s="67">
        <v>0</v>
      </c>
      <c r="BW365" s="67">
        <v>0</v>
      </c>
      <c r="BX365" s="67">
        <v>0</v>
      </c>
      <c r="BY365" s="67">
        <v>0</v>
      </c>
      <c r="BZ365" s="67">
        <v>0</v>
      </c>
      <c r="CA365" s="67">
        <v>0</v>
      </c>
      <c r="CB365" s="67">
        <v>0</v>
      </c>
      <c r="CC365" s="67">
        <v>0</v>
      </c>
    </row>
    <row r="366" spans="1:81" s="38" customFormat="1" ht="31.5">
      <c r="A366" s="18">
        <v>361</v>
      </c>
      <c r="B366" s="7" t="s">
        <v>1106</v>
      </c>
      <c r="C366" s="45">
        <v>1938</v>
      </c>
      <c r="D366" s="36" t="s">
        <v>544</v>
      </c>
      <c r="E366" s="36" t="s">
        <v>16</v>
      </c>
      <c r="F366" s="11" t="s">
        <v>331</v>
      </c>
      <c r="G366" s="11" t="s">
        <v>204</v>
      </c>
      <c r="H366" s="792">
        <v>4</v>
      </c>
      <c r="I366" s="11" t="s">
        <v>204</v>
      </c>
      <c r="J366" s="9">
        <f t="shared" si="30"/>
        <v>1150100</v>
      </c>
      <c r="K366" s="43">
        <v>210</v>
      </c>
      <c r="L366" s="9">
        <f t="shared" si="31"/>
        <v>1150100</v>
      </c>
      <c r="M366" s="9">
        <f t="shared" si="32"/>
        <v>2415210</v>
      </c>
      <c r="N366" s="9">
        <f t="shared" si="33"/>
        <v>241521000</v>
      </c>
      <c r="O366" s="245">
        <v>250</v>
      </c>
      <c r="P366" s="788" t="s">
        <v>2149</v>
      </c>
      <c r="Q366" s="242">
        <v>240</v>
      </c>
      <c r="R366" s="67">
        <v>3500</v>
      </c>
      <c r="S366" s="67">
        <v>2500</v>
      </c>
      <c r="T366" s="67">
        <v>2000</v>
      </c>
      <c r="U366" s="67">
        <v>2000</v>
      </c>
      <c r="V366" s="67">
        <v>1900</v>
      </c>
      <c r="W366" s="67">
        <v>1700</v>
      </c>
      <c r="X366" s="67">
        <v>0</v>
      </c>
      <c r="Y366" s="67">
        <v>0</v>
      </c>
      <c r="Z366" s="67">
        <v>0</v>
      </c>
      <c r="AA366" s="67">
        <v>0</v>
      </c>
      <c r="AB366" s="67">
        <v>0</v>
      </c>
      <c r="AC366" s="67">
        <v>0</v>
      </c>
      <c r="AD366" s="67">
        <v>487500</v>
      </c>
      <c r="AE366" s="67">
        <v>412500</v>
      </c>
      <c r="AF366" s="104">
        <v>600</v>
      </c>
      <c r="AG366" s="67">
        <v>600</v>
      </c>
      <c r="AH366" s="67">
        <v>26000</v>
      </c>
      <c r="AI366" s="67">
        <v>24000</v>
      </c>
      <c r="AJ366" s="67">
        <v>0</v>
      </c>
      <c r="AK366" s="67">
        <v>0</v>
      </c>
      <c r="AL366" s="67">
        <v>6800</v>
      </c>
      <c r="AM366" s="67">
        <v>6800</v>
      </c>
      <c r="AN366" s="67">
        <v>50000</v>
      </c>
      <c r="AO366" s="67">
        <v>50000</v>
      </c>
      <c r="AP366" s="67">
        <v>650</v>
      </c>
      <c r="AQ366" s="67">
        <v>550</v>
      </c>
      <c r="AR366" s="67">
        <v>0</v>
      </c>
      <c r="AS366" s="67">
        <v>0</v>
      </c>
      <c r="AT366" s="67">
        <v>20000</v>
      </c>
      <c r="AU366" s="67">
        <v>24000</v>
      </c>
      <c r="AV366" s="67">
        <v>200</v>
      </c>
      <c r="AW366" s="67">
        <v>300</v>
      </c>
      <c r="AX366" s="67">
        <v>0</v>
      </c>
      <c r="AY366" s="67">
        <v>0</v>
      </c>
      <c r="AZ366" s="67">
        <v>0</v>
      </c>
      <c r="BA366" s="67">
        <v>0</v>
      </c>
      <c r="BB366" s="67">
        <v>0</v>
      </c>
      <c r="BC366" s="67">
        <v>0</v>
      </c>
      <c r="BD366" s="67">
        <v>0</v>
      </c>
      <c r="BE366" s="67">
        <v>0</v>
      </c>
      <c r="BF366" s="67">
        <v>1000</v>
      </c>
      <c r="BG366" s="67">
        <v>1000</v>
      </c>
      <c r="BH366" s="67">
        <v>0</v>
      </c>
      <c r="BI366" s="67">
        <v>0</v>
      </c>
      <c r="BJ366" s="67">
        <v>10500</v>
      </c>
      <c r="BK366" s="67">
        <v>13500</v>
      </c>
      <c r="BL366" s="67">
        <v>0</v>
      </c>
      <c r="BM366" s="67">
        <v>0</v>
      </c>
      <c r="BN366" s="67">
        <v>0</v>
      </c>
      <c r="BO366" s="67">
        <v>0</v>
      </c>
      <c r="BP366" s="67">
        <v>0</v>
      </c>
      <c r="BQ366" s="67">
        <v>0</v>
      </c>
      <c r="BR366" s="67">
        <v>0</v>
      </c>
      <c r="BS366" s="67">
        <v>0</v>
      </c>
      <c r="BT366" s="67">
        <v>0</v>
      </c>
      <c r="BU366" s="67">
        <v>0</v>
      </c>
      <c r="BV366" s="67">
        <v>0</v>
      </c>
      <c r="BW366" s="67">
        <v>0</v>
      </c>
      <c r="BX366" s="67">
        <v>0</v>
      </c>
      <c r="BY366" s="67">
        <v>0</v>
      </c>
      <c r="BZ366" s="67">
        <v>0</v>
      </c>
      <c r="CA366" s="67">
        <v>0</v>
      </c>
      <c r="CB366" s="67">
        <v>0</v>
      </c>
      <c r="CC366" s="67">
        <v>0</v>
      </c>
    </row>
    <row r="367" spans="1:81" s="38" customFormat="1" ht="31.5">
      <c r="A367" s="18">
        <v>362</v>
      </c>
      <c r="B367" s="7" t="s">
        <v>1107</v>
      </c>
      <c r="C367" s="45">
        <v>2085</v>
      </c>
      <c r="D367" s="42" t="s">
        <v>407</v>
      </c>
      <c r="E367" s="44" t="s">
        <v>146</v>
      </c>
      <c r="F367" s="779" t="s">
        <v>331</v>
      </c>
      <c r="G367" s="779" t="s">
        <v>187</v>
      </c>
      <c r="H367" s="792">
        <v>4</v>
      </c>
      <c r="I367" s="779" t="s">
        <v>204</v>
      </c>
      <c r="J367" s="9">
        <f t="shared" si="30"/>
        <v>113000</v>
      </c>
      <c r="K367" s="43">
        <v>500</v>
      </c>
      <c r="L367" s="9">
        <f t="shared" si="31"/>
        <v>113000</v>
      </c>
      <c r="M367" s="9">
        <f t="shared" si="32"/>
        <v>565000</v>
      </c>
      <c r="N367" s="9">
        <f t="shared" si="33"/>
        <v>56500000</v>
      </c>
      <c r="O367" s="245">
        <v>670</v>
      </c>
      <c r="P367" s="788" t="s">
        <v>2149</v>
      </c>
      <c r="Q367" s="242"/>
      <c r="R367" s="67">
        <v>0</v>
      </c>
      <c r="S367" s="67">
        <v>0</v>
      </c>
      <c r="T367" s="67">
        <v>1000</v>
      </c>
      <c r="U367" s="67">
        <v>1000</v>
      </c>
      <c r="V367" s="67">
        <v>0</v>
      </c>
      <c r="W367" s="67">
        <v>0</v>
      </c>
      <c r="X367" s="67">
        <v>0</v>
      </c>
      <c r="Y367" s="67">
        <v>0</v>
      </c>
      <c r="Z367" s="67">
        <v>0</v>
      </c>
      <c r="AA367" s="67">
        <v>0</v>
      </c>
      <c r="AB367" s="67">
        <v>2000</v>
      </c>
      <c r="AC367" s="67">
        <v>2000</v>
      </c>
      <c r="AD367" s="67">
        <v>0</v>
      </c>
      <c r="AE367" s="67">
        <v>0</v>
      </c>
      <c r="AF367" s="104">
        <v>0</v>
      </c>
      <c r="AG367" s="67">
        <v>0</v>
      </c>
      <c r="AH367" s="67">
        <v>0</v>
      </c>
      <c r="AI367" s="67">
        <v>0</v>
      </c>
      <c r="AJ367" s="67">
        <v>50000</v>
      </c>
      <c r="AK367" s="67">
        <v>50000</v>
      </c>
      <c r="AL367" s="67">
        <v>0</v>
      </c>
      <c r="AM367" s="67">
        <v>0</v>
      </c>
      <c r="AN367" s="67">
        <v>0</v>
      </c>
      <c r="AO367" s="67">
        <v>0</v>
      </c>
      <c r="AP367" s="67">
        <v>0</v>
      </c>
      <c r="AQ367" s="67">
        <v>0</v>
      </c>
      <c r="AR367" s="67">
        <v>0</v>
      </c>
      <c r="AS367" s="67">
        <v>0</v>
      </c>
      <c r="AT367" s="67">
        <v>0</v>
      </c>
      <c r="AU367" s="67">
        <v>0</v>
      </c>
      <c r="AV367" s="67">
        <v>0</v>
      </c>
      <c r="AW367" s="67">
        <v>0</v>
      </c>
      <c r="AX367" s="67">
        <v>0</v>
      </c>
      <c r="AY367" s="67">
        <v>0</v>
      </c>
      <c r="AZ367" s="67">
        <v>0</v>
      </c>
      <c r="BA367" s="67">
        <v>0</v>
      </c>
      <c r="BB367" s="67">
        <v>0</v>
      </c>
      <c r="BC367" s="67">
        <v>0</v>
      </c>
      <c r="BD367" s="67">
        <v>0</v>
      </c>
      <c r="BE367" s="67">
        <v>0</v>
      </c>
      <c r="BF367" s="67">
        <v>3000</v>
      </c>
      <c r="BG367" s="67">
        <v>3000</v>
      </c>
      <c r="BH367" s="67">
        <v>0</v>
      </c>
      <c r="BI367" s="67">
        <v>0</v>
      </c>
      <c r="BJ367" s="67">
        <v>0</v>
      </c>
      <c r="BK367" s="67">
        <v>0</v>
      </c>
      <c r="BL367" s="67">
        <v>0</v>
      </c>
      <c r="BM367" s="67">
        <v>0</v>
      </c>
      <c r="BN367" s="67">
        <v>0</v>
      </c>
      <c r="BO367" s="67">
        <v>0</v>
      </c>
      <c r="BP367" s="67">
        <v>0</v>
      </c>
      <c r="BQ367" s="67">
        <v>0</v>
      </c>
      <c r="BR367" s="67">
        <v>0</v>
      </c>
      <c r="BS367" s="67">
        <v>0</v>
      </c>
      <c r="BT367" s="67">
        <v>0</v>
      </c>
      <c r="BU367" s="67">
        <v>0</v>
      </c>
      <c r="BV367" s="67">
        <v>0</v>
      </c>
      <c r="BW367" s="67">
        <v>0</v>
      </c>
      <c r="BX367" s="67">
        <v>0</v>
      </c>
      <c r="BY367" s="67">
        <v>0</v>
      </c>
      <c r="BZ367" s="67">
        <v>500</v>
      </c>
      <c r="CA367" s="67">
        <v>500</v>
      </c>
      <c r="CB367" s="67">
        <v>0</v>
      </c>
      <c r="CC367" s="67">
        <v>0</v>
      </c>
    </row>
    <row r="368" spans="1:81" s="38" customFormat="1">
      <c r="A368" s="18">
        <v>363</v>
      </c>
      <c r="B368" s="7" t="s">
        <v>1108</v>
      </c>
      <c r="C368" s="45">
        <v>2111</v>
      </c>
      <c r="D368" s="42" t="s">
        <v>239</v>
      </c>
      <c r="E368" s="44" t="s">
        <v>586</v>
      </c>
      <c r="F368" s="779" t="s">
        <v>332</v>
      </c>
      <c r="G368" s="779" t="s">
        <v>189</v>
      </c>
      <c r="H368" s="792">
        <v>4</v>
      </c>
      <c r="I368" s="779" t="s">
        <v>145</v>
      </c>
      <c r="J368" s="9">
        <f t="shared" si="30"/>
        <v>50</v>
      </c>
      <c r="K368" s="43">
        <v>67200</v>
      </c>
      <c r="L368" s="9">
        <f t="shared" si="31"/>
        <v>50</v>
      </c>
      <c r="M368" s="9">
        <f t="shared" si="32"/>
        <v>33600</v>
      </c>
      <c r="N368" s="9">
        <f t="shared" si="33"/>
        <v>3360000</v>
      </c>
      <c r="O368" s="245">
        <v>0</v>
      </c>
      <c r="P368" s="242" t="s">
        <v>2252</v>
      </c>
      <c r="Q368" s="242" t="s">
        <v>2264</v>
      </c>
      <c r="R368" s="67">
        <v>0</v>
      </c>
      <c r="S368" s="67">
        <v>0</v>
      </c>
      <c r="T368" s="67">
        <v>0</v>
      </c>
      <c r="U368" s="67">
        <v>0</v>
      </c>
      <c r="V368" s="67">
        <v>0</v>
      </c>
      <c r="W368" s="67">
        <v>0</v>
      </c>
      <c r="X368" s="67">
        <v>0</v>
      </c>
      <c r="Y368" s="67">
        <v>0</v>
      </c>
      <c r="Z368" s="67">
        <v>0</v>
      </c>
      <c r="AA368" s="67">
        <v>0</v>
      </c>
      <c r="AB368" s="67">
        <v>0</v>
      </c>
      <c r="AC368" s="67">
        <v>0</v>
      </c>
      <c r="AD368" s="67">
        <v>0</v>
      </c>
      <c r="AE368" s="67">
        <v>0</v>
      </c>
      <c r="AF368" s="104">
        <v>0</v>
      </c>
      <c r="AG368" s="67">
        <v>0</v>
      </c>
      <c r="AH368" s="67">
        <v>0</v>
      </c>
      <c r="AI368" s="67">
        <v>0</v>
      </c>
      <c r="AJ368" s="67">
        <v>0</v>
      </c>
      <c r="AK368" s="67">
        <v>0</v>
      </c>
      <c r="AL368" s="67">
        <v>0</v>
      </c>
      <c r="AM368" s="67">
        <v>0</v>
      </c>
      <c r="AN368" s="67">
        <v>0</v>
      </c>
      <c r="AO368" s="67">
        <v>0</v>
      </c>
      <c r="AP368" s="67">
        <v>0</v>
      </c>
      <c r="AQ368" s="67">
        <v>0</v>
      </c>
      <c r="AR368" s="67">
        <v>0</v>
      </c>
      <c r="AS368" s="67">
        <v>0</v>
      </c>
      <c r="AT368" s="67">
        <v>0</v>
      </c>
      <c r="AU368" s="67">
        <v>0</v>
      </c>
      <c r="AV368" s="67">
        <v>20</v>
      </c>
      <c r="AW368" s="67">
        <v>30</v>
      </c>
      <c r="AX368" s="67">
        <v>0</v>
      </c>
      <c r="AY368" s="67">
        <v>0</v>
      </c>
      <c r="AZ368" s="67">
        <v>0</v>
      </c>
      <c r="BA368" s="67">
        <v>0</v>
      </c>
      <c r="BB368" s="67">
        <v>0</v>
      </c>
      <c r="BC368" s="67">
        <v>0</v>
      </c>
      <c r="BD368" s="67">
        <v>0</v>
      </c>
      <c r="BE368" s="67">
        <v>0</v>
      </c>
      <c r="BF368" s="67">
        <v>0</v>
      </c>
      <c r="BG368" s="67">
        <v>0</v>
      </c>
      <c r="BH368" s="67">
        <v>0</v>
      </c>
      <c r="BI368" s="67">
        <v>0</v>
      </c>
      <c r="BJ368" s="67">
        <v>0</v>
      </c>
      <c r="BK368" s="67">
        <v>0</v>
      </c>
      <c r="BL368" s="67">
        <v>0</v>
      </c>
      <c r="BM368" s="67">
        <v>0</v>
      </c>
      <c r="BN368" s="67">
        <v>0</v>
      </c>
      <c r="BO368" s="67">
        <v>0</v>
      </c>
      <c r="BP368" s="67">
        <v>0</v>
      </c>
      <c r="BQ368" s="67">
        <v>0</v>
      </c>
      <c r="BR368" s="67">
        <v>0</v>
      </c>
      <c r="BS368" s="67">
        <v>0</v>
      </c>
      <c r="BT368" s="67">
        <v>0</v>
      </c>
      <c r="BU368" s="67">
        <v>0</v>
      </c>
      <c r="BV368" s="67">
        <v>0</v>
      </c>
      <c r="BW368" s="67">
        <v>0</v>
      </c>
      <c r="BX368" s="67">
        <v>0</v>
      </c>
      <c r="BY368" s="67">
        <v>0</v>
      </c>
      <c r="BZ368" s="67">
        <v>0</v>
      </c>
      <c r="CA368" s="67">
        <v>0</v>
      </c>
      <c r="CB368" s="67">
        <v>0</v>
      </c>
      <c r="CC368" s="67">
        <v>0</v>
      </c>
    </row>
    <row r="369" spans="1:81" s="38" customFormat="1" ht="31.5">
      <c r="A369" s="18">
        <v>364</v>
      </c>
      <c r="B369" s="7" t="s">
        <v>1109</v>
      </c>
      <c r="C369" s="45">
        <v>2120</v>
      </c>
      <c r="D369" s="36" t="s">
        <v>695</v>
      </c>
      <c r="E369" s="44" t="s">
        <v>202</v>
      </c>
      <c r="F369" s="779" t="s">
        <v>331</v>
      </c>
      <c r="G369" s="779" t="s">
        <v>187</v>
      </c>
      <c r="H369" s="792">
        <v>4</v>
      </c>
      <c r="I369" s="779" t="s">
        <v>204</v>
      </c>
      <c r="J369" s="9">
        <f t="shared" si="30"/>
        <v>160000</v>
      </c>
      <c r="K369" s="43">
        <v>545</v>
      </c>
      <c r="L369" s="9">
        <f t="shared" si="31"/>
        <v>160000</v>
      </c>
      <c r="M369" s="9">
        <f t="shared" si="32"/>
        <v>872000</v>
      </c>
      <c r="N369" s="9">
        <f t="shared" si="33"/>
        <v>87200000</v>
      </c>
      <c r="O369" s="245">
        <v>598</v>
      </c>
      <c r="P369" s="788" t="s">
        <v>2149</v>
      </c>
      <c r="Q369" s="242"/>
      <c r="R369" s="67">
        <v>550</v>
      </c>
      <c r="S369" s="67">
        <v>450</v>
      </c>
      <c r="T369" s="67">
        <v>1000</v>
      </c>
      <c r="U369" s="67">
        <v>1000</v>
      </c>
      <c r="V369" s="67">
        <v>0</v>
      </c>
      <c r="W369" s="67">
        <v>0</v>
      </c>
      <c r="X369" s="67">
        <v>1000</v>
      </c>
      <c r="Y369" s="67">
        <v>1000</v>
      </c>
      <c r="Z369" s="67">
        <v>0</v>
      </c>
      <c r="AA369" s="67">
        <v>0</v>
      </c>
      <c r="AB369" s="67">
        <v>0</v>
      </c>
      <c r="AC369" s="67">
        <v>0</v>
      </c>
      <c r="AD369" s="67">
        <v>0</v>
      </c>
      <c r="AE369" s="67">
        <v>0</v>
      </c>
      <c r="AF369" s="104">
        <v>0</v>
      </c>
      <c r="AG369" s="67">
        <v>0</v>
      </c>
      <c r="AH369" s="67">
        <v>0</v>
      </c>
      <c r="AI369" s="67">
        <v>0</v>
      </c>
      <c r="AJ369" s="67">
        <v>0</v>
      </c>
      <c r="AK369" s="67">
        <v>0</v>
      </c>
      <c r="AL369" s="67">
        <v>0</v>
      </c>
      <c r="AM369" s="67">
        <v>0</v>
      </c>
      <c r="AN369" s="67">
        <v>0</v>
      </c>
      <c r="AO369" s="67">
        <v>0</v>
      </c>
      <c r="AP369" s="67">
        <v>0</v>
      </c>
      <c r="AQ369" s="67">
        <v>0</v>
      </c>
      <c r="AR369" s="67">
        <v>0</v>
      </c>
      <c r="AS369" s="67">
        <v>0</v>
      </c>
      <c r="AT369" s="67">
        <v>24000</v>
      </c>
      <c r="AU369" s="67">
        <v>28000</v>
      </c>
      <c r="AV369" s="67">
        <v>16300</v>
      </c>
      <c r="AW369" s="67">
        <v>14700</v>
      </c>
      <c r="AX369" s="67">
        <v>0</v>
      </c>
      <c r="AY369" s="67">
        <v>0</v>
      </c>
      <c r="AZ369" s="67">
        <v>0</v>
      </c>
      <c r="BA369" s="67">
        <v>0</v>
      </c>
      <c r="BB369" s="67">
        <v>0</v>
      </c>
      <c r="BC369" s="67">
        <v>0</v>
      </c>
      <c r="BD369" s="67">
        <v>0</v>
      </c>
      <c r="BE369" s="67">
        <v>0</v>
      </c>
      <c r="BF369" s="67">
        <v>6500</v>
      </c>
      <c r="BG369" s="67">
        <v>5500</v>
      </c>
      <c r="BH369" s="67">
        <v>0</v>
      </c>
      <c r="BI369" s="67">
        <v>0</v>
      </c>
      <c r="BJ369" s="67">
        <v>17500</v>
      </c>
      <c r="BK369" s="67">
        <v>22500</v>
      </c>
      <c r="BL369" s="67">
        <v>0</v>
      </c>
      <c r="BM369" s="67">
        <v>0</v>
      </c>
      <c r="BN369" s="67">
        <v>0</v>
      </c>
      <c r="BO369" s="67">
        <v>0</v>
      </c>
      <c r="BP369" s="67">
        <v>0</v>
      </c>
      <c r="BQ369" s="67">
        <v>0</v>
      </c>
      <c r="BR369" s="67">
        <v>0</v>
      </c>
      <c r="BS369" s="67">
        <v>0</v>
      </c>
      <c r="BT369" s="67">
        <v>0</v>
      </c>
      <c r="BU369" s="67">
        <v>0</v>
      </c>
      <c r="BV369" s="67">
        <v>0</v>
      </c>
      <c r="BW369" s="67">
        <v>0</v>
      </c>
      <c r="BX369" s="67">
        <v>0</v>
      </c>
      <c r="BY369" s="67">
        <v>0</v>
      </c>
      <c r="BZ369" s="67">
        <v>11000</v>
      </c>
      <c r="CA369" s="67">
        <v>9000</v>
      </c>
      <c r="CB369" s="67">
        <v>0</v>
      </c>
      <c r="CC369" s="67">
        <v>0</v>
      </c>
    </row>
    <row r="370" spans="1:81" s="38" customFormat="1" ht="33" customHeight="1">
      <c r="A370" s="18">
        <v>365</v>
      </c>
      <c r="B370" s="7" t="s">
        <v>1110</v>
      </c>
      <c r="C370" s="45">
        <v>2122</v>
      </c>
      <c r="D370" s="44" t="s">
        <v>696</v>
      </c>
      <c r="E370" s="44" t="s">
        <v>146</v>
      </c>
      <c r="F370" s="779" t="s">
        <v>331</v>
      </c>
      <c r="G370" s="779" t="s">
        <v>284</v>
      </c>
      <c r="H370" s="792">
        <v>4</v>
      </c>
      <c r="I370" s="779" t="s">
        <v>204</v>
      </c>
      <c r="J370" s="9">
        <f t="shared" si="30"/>
        <v>36400</v>
      </c>
      <c r="K370" s="43">
        <v>1995</v>
      </c>
      <c r="L370" s="9">
        <f t="shared" si="31"/>
        <v>36400</v>
      </c>
      <c r="M370" s="9">
        <f t="shared" si="32"/>
        <v>726180</v>
      </c>
      <c r="N370" s="9">
        <f t="shared" si="33"/>
        <v>72618000</v>
      </c>
      <c r="O370" s="245">
        <v>0</v>
      </c>
      <c r="P370" s="242" t="s">
        <v>2252</v>
      </c>
      <c r="Q370" s="242"/>
      <c r="R370" s="67">
        <v>0</v>
      </c>
      <c r="S370" s="67">
        <v>0</v>
      </c>
      <c r="T370" s="67">
        <v>0</v>
      </c>
      <c r="U370" s="67">
        <v>0</v>
      </c>
      <c r="V370" s="67">
        <v>0</v>
      </c>
      <c r="W370" s="67">
        <v>0</v>
      </c>
      <c r="X370" s="67">
        <v>0</v>
      </c>
      <c r="Y370" s="67">
        <v>0</v>
      </c>
      <c r="Z370" s="67">
        <v>0</v>
      </c>
      <c r="AA370" s="67">
        <v>0</v>
      </c>
      <c r="AB370" s="67">
        <v>4000</v>
      </c>
      <c r="AC370" s="67">
        <v>4000</v>
      </c>
      <c r="AD370" s="67">
        <v>0</v>
      </c>
      <c r="AE370" s="67">
        <v>0</v>
      </c>
      <c r="AF370" s="104">
        <v>0</v>
      </c>
      <c r="AG370" s="67">
        <v>0</v>
      </c>
      <c r="AH370" s="67">
        <v>0</v>
      </c>
      <c r="AI370" s="67">
        <v>0</v>
      </c>
      <c r="AJ370" s="67">
        <v>0</v>
      </c>
      <c r="AK370" s="67">
        <v>0</v>
      </c>
      <c r="AL370" s="67">
        <v>0</v>
      </c>
      <c r="AM370" s="67">
        <v>0</v>
      </c>
      <c r="AN370" s="67">
        <v>0</v>
      </c>
      <c r="AO370" s="67">
        <v>0</v>
      </c>
      <c r="AP370" s="67">
        <v>6500</v>
      </c>
      <c r="AQ370" s="67">
        <v>5500</v>
      </c>
      <c r="AR370" s="67">
        <v>1300</v>
      </c>
      <c r="AS370" s="67">
        <v>1100</v>
      </c>
      <c r="AT370" s="67">
        <v>0</v>
      </c>
      <c r="AU370" s="67">
        <v>0</v>
      </c>
      <c r="AV370" s="67">
        <v>5500</v>
      </c>
      <c r="AW370" s="67">
        <v>4500</v>
      </c>
      <c r="AX370" s="67">
        <v>0</v>
      </c>
      <c r="AY370" s="67">
        <v>0</v>
      </c>
      <c r="AZ370" s="67">
        <v>0</v>
      </c>
      <c r="BA370" s="67">
        <v>0</v>
      </c>
      <c r="BB370" s="67">
        <v>0</v>
      </c>
      <c r="BC370" s="67">
        <v>0</v>
      </c>
      <c r="BD370" s="67">
        <v>0</v>
      </c>
      <c r="BE370" s="67">
        <v>0</v>
      </c>
      <c r="BF370" s="67">
        <v>0</v>
      </c>
      <c r="BG370" s="67">
        <v>0</v>
      </c>
      <c r="BH370" s="67">
        <v>0</v>
      </c>
      <c r="BI370" s="67">
        <v>0</v>
      </c>
      <c r="BJ370" s="67">
        <v>0</v>
      </c>
      <c r="BK370" s="67">
        <v>0</v>
      </c>
      <c r="BL370" s="67">
        <v>0</v>
      </c>
      <c r="BM370" s="67">
        <v>0</v>
      </c>
      <c r="BN370" s="67">
        <v>0</v>
      </c>
      <c r="BO370" s="67">
        <v>0</v>
      </c>
      <c r="BP370" s="67">
        <v>0</v>
      </c>
      <c r="BQ370" s="67">
        <v>0</v>
      </c>
      <c r="BR370" s="67">
        <v>0</v>
      </c>
      <c r="BS370" s="67">
        <v>0</v>
      </c>
      <c r="BT370" s="67">
        <v>2000</v>
      </c>
      <c r="BU370" s="67">
        <v>2000</v>
      </c>
      <c r="BV370" s="67">
        <v>0</v>
      </c>
      <c r="BW370" s="67">
        <v>0</v>
      </c>
      <c r="BX370" s="67">
        <v>0</v>
      </c>
      <c r="BY370" s="67">
        <v>0</v>
      </c>
      <c r="BZ370" s="67">
        <v>0</v>
      </c>
      <c r="CA370" s="67">
        <v>0</v>
      </c>
      <c r="CB370" s="67">
        <v>0</v>
      </c>
      <c r="CC370" s="67">
        <v>0</v>
      </c>
    </row>
    <row r="371" spans="1:81" s="38" customFormat="1">
      <c r="A371" s="18">
        <v>366</v>
      </c>
      <c r="B371" s="7" t="s">
        <v>1111</v>
      </c>
      <c r="C371" s="45">
        <v>2134</v>
      </c>
      <c r="D371" s="36" t="s">
        <v>254</v>
      </c>
      <c r="E371" s="44" t="s">
        <v>17</v>
      </c>
      <c r="F371" s="11" t="s">
        <v>331</v>
      </c>
      <c r="G371" s="779" t="s">
        <v>187</v>
      </c>
      <c r="H371" s="792">
        <v>4</v>
      </c>
      <c r="I371" s="779" t="s">
        <v>204</v>
      </c>
      <c r="J371" s="9">
        <f t="shared" si="30"/>
        <v>802200</v>
      </c>
      <c r="K371" s="43">
        <v>129</v>
      </c>
      <c r="L371" s="9">
        <f t="shared" si="31"/>
        <v>802200</v>
      </c>
      <c r="M371" s="9">
        <f t="shared" si="32"/>
        <v>1034838</v>
      </c>
      <c r="N371" s="9">
        <f t="shared" si="33"/>
        <v>103483800</v>
      </c>
      <c r="O371" s="245">
        <v>0</v>
      </c>
      <c r="P371" s="242" t="s">
        <v>2252</v>
      </c>
      <c r="Q371" s="242"/>
      <c r="R371" s="67">
        <v>38000</v>
      </c>
      <c r="S371" s="67">
        <v>32000</v>
      </c>
      <c r="T371" s="67">
        <v>0</v>
      </c>
      <c r="U371" s="67">
        <v>0</v>
      </c>
      <c r="V371" s="67">
        <v>0</v>
      </c>
      <c r="W371" s="67">
        <v>0</v>
      </c>
      <c r="X371" s="67">
        <v>1500</v>
      </c>
      <c r="Y371" s="67">
        <v>1500</v>
      </c>
      <c r="Z371" s="67">
        <v>0</v>
      </c>
      <c r="AA371" s="67">
        <v>0</v>
      </c>
      <c r="AB371" s="67">
        <v>5000</v>
      </c>
      <c r="AC371" s="67">
        <v>5000</v>
      </c>
      <c r="AD371" s="67">
        <v>100</v>
      </c>
      <c r="AE371" s="67">
        <v>100</v>
      </c>
      <c r="AF371" s="104">
        <v>4400</v>
      </c>
      <c r="AG371" s="67">
        <v>4600</v>
      </c>
      <c r="AH371" s="67">
        <v>52000</v>
      </c>
      <c r="AI371" s="67">
        <v>60000</v>
      </c>
      <c r="AJ371" s="67">
        <v>50000</v>
      </c>
      <c r="AK371" s="67">
        <v>50000</v>
      </c>
      <c r="AL371" s="67">
        <v>15000</v>
      </c>
      <c r="AM371" s="67">
        <v>15000</v>
      </c>
      <c r="AN371" s="67">
        <v>0</v>
      </c>
      <c r="AO371" s="67">
        <v>0</v>
      </c>
      <c r="AP371" s="67">
        <v>13000</v>
      </c>
      <c r="AQ371" s="67">
        <v>11000</v>
      </c>
      <c r="AR371" s="67">
        <v>0</v>
      </c>
      <c r="AS371" s="67">
        <v>0</v>
      </c>
      <c r="AT371" s="67">
        <v>120000</v>
      </c>
      <c r="AU371" s="67">
        <v>160000</v>
      </c>
      <c r="AV371" s="67">
        <v>55500</v>
      </c>
      <c r="AW371" s="67">
        <v>64500</v>
      </c>
      <c r="AX371" s="67">
        <v>0</v>
      </c>
      <c r="AY371" s="67">
        <v>0</v>
      </c>
      <c r="AZ371" s="67">
        <v>0</v>
      </c>
      <c r="BA371" s="67">
        <v>0</v>
      </c>
      <c r="BB371" s="67">
        <v>0</v>
      </c>
      <c r="BC371" s="67">
        <v>0</v>
      </c>
      <c r="BD371" s="67">
        <v>0</v>
      </c>
      <c r="BE371" s="67">
        <v>0</v>
      </c>
      <c r="BF371" s="67">
        <v>2000</v>
      </c>
      <c r="BG371" s="67">
        <v>2000</v>
      </c>
      <c r="BH371" s="67">
        <v>11400</v>
      </c>
      <c r="BI371" s="67">
        <v>20000</v>
      </c>
      <c r="BJ371" s="67">
        <v>0</v>
      </c>
      <c r="BK371" s="67">
        <v>0</v>
      </c>
      <c r="BL371" s="67">
        <v>0</v>
      </c>
      <c r="BM371" s="67">
        <v>0</v>
      </c>
      <c r="BN371" s="67">
        <v>0</v>
      </c>
      <c r="BO371" s="67">
        <v>0</v>
      </c>
      <c r="BP371" s="67">
        <v>2600</v>
      </c>
      <c r="BQ371" s="67">
        <v>3000</v>
      </c>
      <c r="BR371" s="67">
        <v>0</v>
      </c>
      <c r="BS371" s="67">
        <v>0</v>
      </c>
      <c r="BT371" s="67">
        <v>0</v>
      </c>
      <c r="BU371" s="67">
        <v>0</v>
      </c>
      <c r="BV371" s="67">
        <v>0</v>
      </c>
      <c r="BW371" s="67">
        <v>0</v>
      </c>
      <c r="BX371" s="67">
        <v>0</v>
      </c>
      <c r="BY371" s="67">
        <v>0</v>
      </c>
      <c r="BZ371" s="67">
        <v>0</v>
      </c>
      <c r="CA371" s="67">
        <v>0</v>
      </c>
      <c r="CB371" s="67">
        <v>1200</v>
      </c>
      <c r="CC371" s="67">
        <v>1800</v>
      </c>
    </row>
    <row r="372" spans="1:81" s="38" customFormat="1">
      <c r="A372" s="18">
        <v>367</v>
      </c>
      <c r="B372" s="7" t="s">
        <v>1112</v>
      </c>
      <c r="C372" s="45">
        <v>2135</v>
      </c>
      <c r="D372" s="36" t="s">
        <v>254</v>
      </c>
      <c r="E372" s="44" t="s">
        <v>208</v>
      </c>
      <c r="F372" s="11" t="s">
        <v>331</v>
      </c>
      <c r="G372" s="779" t="s">
        <v>187</v>
      </c>
      <c r="H372" s="792">
        <v>4</v>
      </c>
      <c r="I372" s="779" t="s">
        <v>204</v>
      </c>
      <c r="J372" s="9">
        <f t="shared" si="30"/>
        <v>352000</v>
      </c>
      <c r="K372" s="43">
        <v>230</v>
      </c>
      <c r="L372" s="9">
        <f t="shared" si="31"/>
        <v>352000</v>
      </c>
      <c r="M372" s="9">
        <f t="shared" si="32"/>
        <v>809600</v>
      </c>
      <c r="N372" s="9">
        <f t="shared" si="33"/>
        <v>80960000</v>
      </c>
      <c r="O372" s="245">
        <v>0</v>
      </c>
      <c r="P372" s="242" t="s">
        <v>2252</v>
      </c>
      <c r="Q372" s="242"/>
      <c r="R372" s="67">
        <v>0</v>
      </c>
      <c r="S372" s="67">
        <v>0</v>
      </c>
      <c r="T372" s="67">
        <v>0</v>
      </c>
      <c r="U372" s="67">
        <v>0</v>
      </c>
      <c r="V372" s="67">
        <v>0</v>
      </c>
      <c r="W372" s="67">
        <v>0</v>
      </c>
      <c r="X372" s="67">
        <v>0</v>
      </c>
      <c r="Y372" s="67">
        <v>0</v>
      </c>
      <c r="Z372" s="67">
        <v>0</v>
      </c>
      <c r="AA372" s="67">
        <v>0</v>
      </c>
      <c r="AB372" s="67">
        <v>0</v>
      </c>
      <c r="AC372" s="67">
        <v>0</v>
      </c>
      <c r="AD372" s="67">
        <v>0</v>
      </c>
      <c r="AE372" s="67">
        <v>0</v>
      </c>
      <c r="AF372" s="104">
        <v>0</v>
      </c>
      <c r="AG372" s="67">
        <v>0</v>
      </c>
      <c r="AH372" s="67">
        <v>0</v>
      </c>
      <c r="AI372" s="67">
        <v>0</v>
      </c>
      <c r="AJ372" s="67">
        <v>0</v>
      </c>
      <c r="AK372" s="67">
        <v>0</v>
      </c>
      <c r="AL372" s="67">
        <v>10000</v>
      </c>
      <c r="AM372" s="67">
        <v>10000</v>
      </c>
      <c r="AN372" s="67">
        <v>0</v>
      </c>
      <c r="AO372" s="67">
        <v>0</v>
      </c>
      <c r="AP372" s="67">
        <v>13000</v>
      </c>
      <c r="AQ372" s="67">
        <v>11000</v>
      </c>
      <c r="AR372" s="67">
        <v>0</v>
      </c>
      <c r="AS372" s="67">
        <v>0</v>
      </c>
      <c r="AT372" s="67">
        <v>120000</v>
      </c>
      <c r="AU372" s="67">
        <v>160000</v>
      </c>
      <c r="AV372" s="67">
        <v>11000</v>
      </c>
      <c r="AW372" s="67">
        <v>11000</v>
      </c>
      <c r="AX372" s="67">
        <v>0</v>
      </c>
      <c r="AY372" s="67">
        <v>0</v>
      </c>
      <c r="AZ372" s="67">
        <v>0</v>
      </c>
      <c r="BA372" s="67">
        <v>0</v>
      </c>
      <c r="BB372" s="67">
        <v>0</v>
      </c>
      <c r="BC372" s="67">
        <v>0</v>
      </c>
      <c r="BD372" s="67">
        <v>0</v>
      </c>
      <c r="BE372" s="67">
        <v>0</v>
      </c>
      <c r="BF372" s="67">
        <v>3000</v>
      </c>
      <c r="BG372" s="67">
        <v>3000</v>
      </c>
      <c r="BH372" s="67">
        <v>0</v>
      </c>
      <c r="BI372" s="67">
        <v>0</v>
      </c>
      <c r="BJ372" s="67">
        <v>0</v>
      </c>
      <c r="BK372" s="67">
        <v>0</v>
      </c>
      <c r="BL372" s="67">
        <v>0</v>
      </c>
      <c r="BM372" s="67">
        <v>0</v>
      </c>
      <c r="BN372" s="67">
        <v>0</v>
      </c>
      <c r="BO372" s="67">
        <v>0</v>
      </c>
      <c r="BP372" s="67">
        <v>0</v>
      </c>
      <c r="BQ372" s="67">
        <v>0</v>
      </c>
      <c r="BR372" s="67">
        <v>0</v>
      </c>
      <c r="BS372" s="67">
        <v>0</v>
      </c>
      <c r="BT372" s="67">
        <v>0</v>
      </c>
      <c r="BU372" s="67">
        <v>0</v>
      </c>
      <c r="BV372" s="67">
        <v>0</v>
      </c>
      <c r="BW372" s="67">
        <v>0</v>
      </c>
      <c r="BX372" s="67">
        <v>0</v>
      </c>
      <c r="BY372" s="67">
        <v>0</v>
      </c>
      <c r="BZ372" s="67">
        <v>0</v>
      </c>
      <c r="CA372" s="67">
        <v>0</v>
      </c>
      <c r="CB372" s="67">
        <v>0</v>
      </c>
      <c r="CC372" s="67">
        <v>0</v>
      </c>
    </row>
    <row r="373" spans="1:81" s="38" customFormat="1">
      <c r="A373" s="18">
        <v>368</v>
      </c>
      <c r="B373" s="7" t="s">
        <v>1113</v>
      </c>
      <c r="C373" s="45">
        <v>2169</v>
      </c>
      <c r="D373" s="42" t="s">
        <v>2</v>
      </c>
      <c r="E373" s="36" t="s">
        <v>698</v>
      </c>
      <c r="F373" s="779" t="s">
        <v>331</v>
      </c>
      <c r="G373" s="11" t="s">
        <v>109</v>
      </c>
      <c r="H373" s="792">
        <v>4</v>
      </c>
      <c r="I373" s="779" t="s">
        <v>204</v>
      </c>
      <c r="J373" s="9">
        <f t="shared" si="30"/>
        <v>104000</v>
      </c>
      <c r="K373" s="43">
        <v>350</v>
      </c>
      <c r="L373" s="9">
        <f t="shared" si="31"/>
        <v>104000</v>
      </c>
      <c r="M373" s="9">
        <f t="shared" si="32"/>
        <v>364000</v>
      </c>
      <c r="N373" s="9">
        <f t="shared" si="33"/>
        <v>36400000</v>
      </c>
      <c r="O373" s="245">
        <v>0</v>
      </c>
      <c r="P373" s="242" t="s">
        <v>2252</v>
      </c>
      <c r="Q373" s="242"/>
      <c r="R373" s="67">
        <v>0</v>
      </c>
      <c r="S373" s="67">
        <v>0</v>
      </c>
      <c r="T373" s="67">
        <v>0</v>
      </c>
      <c r="U373" s="67">
        <v>0</v>
      </c>
      <c r="V373" s="67">
        <v>0</v>
      </c>
      <c r="W373" s="67">
        <v>0</v>
      </c>
      <c r="X373" s="67">
        <v>5000</v>
      </c>
      <c r="Y373" s="67">
        <v>5000</v>
      </c>
      <c r="Z373" s="67">
        <v>0</v>
      </c>
      <c r="AA373" s="67">
        <v>0</v>
      </c>
      <c r="AB373" s="67">
        <v>0</v>
      </c>
      <c r="AC373" s="67">
        <v>0</v>
      </c>
      <c r="AD373" s="67">
        <v>0</v>
      </c>
      <c r="AE373" s="67">
        <v>0</v>
      </c>
      <c r="AF373" s="104">
        <v>0</v>
      </c>
      <c r="AG373" s="67">
        <v>0</v>
      </c>
      <c r="AH373" s="67">
        <v>0</v>
      </c>
      <c r="AI373" s="67">
        <v>0</v>
      </c>
      <c r="AJ373" s="67">
        <v>0</v>
      </c>
      <c r="AK373" s="67">
        <v>0</v>
      </c>
      <c r="AL373" s="67">
        <v>15000</v>
      </c>
      <c r="AM373" s="67">
        <v>15000</v>
      </c>
      <c r="AN373" s="67">
        <v>0</v>
      </c>
      <c r="AO373" s="67">
        <v>0</v>
      </c>
      <c r="AP373" s="67">
        <v>16000</v>
      </c>
      <c r="AQ373" s="67">
        <v>18000</v>
      </c>
      <c r="AR373" s="67">
        <v>0</v>
      </c>
      <c r="AS373" s="67">
        <v>0</v>
      </c>
      <c r="AT373" s="67">
        <v>0</v>
      </c>
      <c r="AU373" s="67">
        <v>0</v>
      </c>
      <c r="AV373" s="67">
        <v>10800</v>
      </c>
      <c r="AW373" s="67">
        <v>9200</v>
      </c>
      <c r="AX373" s="67">
        <v>0</v>
      </c>
      <c r="AY373" s="67">
        <v>0</v>
      </c>
      <c r="AZ373" s="67">
        <v>0</v>
      </c>
      <c r="BA373" s="67">
        <v>0</v>
      </c>
      <c r="BB373" s="67">
        <v>0</v>
      </c>
      <c r="BC373" s="67">
        <v>0</v>
      </c>
      <c r="BD373" s="67">
        <v>0</v>
      </c>
      <c r="BE373" s="67">
        <v>0</v>
      </c>
      <c r="BF373" s="67">
        <v>5500</v>
      </c>
      <c r="BG373" s="67">
        <v>4500</v>
      </c>
      <c r="BH373" s="67">
        <v>0</v>
      </c>
      <c r="BI373" s="67">
        <v>0</v>
      </c>
      <c r="BJ373" s="67">
        <v>0</v>
      </c>
      <c r="BK373" s="67">
        <v>0</v>
      </c>
      <c r="BL373" s="67">
        <v>0</v>
      </c>
      <c r="BM373" s="67">
        <v>0</v>
      </c>
      <c r="BN373" s="67">
        <v>0</v>
      </c>
      <c r="BO373" s="67">
        <v>0</v>
      </c>
      <c r="BP373" s="67">
        <v>0</v>
      </c>
      <c r="BQ373" s="67">
        <v>0</v>
      </c>
      <c r="BR373" s="67">
        <v>0</v>
      </c>
      <c r="BS373" s="67">
        <v>0</v>
      </c>
      <c r="BT373" s="67">
        <v>0</v>
      </c>
      <c r="BU373" s="67">
        <v>0</v>
      </c>
      <c r="BV373" s="67">
        <v>0</v>
      </c>
      <c r="BW373" s="67">
        <v>0</v>
      </c>
      <c r="BX373" s="67">
        <v>0</v>
      </c>
      <c r="BY373" s="67">
        <v>0</v>
      </c>
      <c r="BZ373" s="67">
        <v>0</v>
      </c>
      <c r="CA373" s="67">
        <v>0</v>
      </c>
      <c r="CB373" s="67">
        <v>0</v>
      </c>
      <c r="CC373" s="67">
        <v>0</v>
      </c>
    </row>
    <row r="374" spans="1:81" s="38" customFormat="1" ht="31.5">
      <c r="A374" s="18">
        <v>369</v>
      </c>
      <c r="B374" s="7" t="s">
        <v>1114</v>
      </c>
      <c r="C374" s="45">
        <v>2170</v>
      </c>
      <c r="D374" s="42" t="s">
        <v>2</v>
      </c>
      <c r="E374" s="44" t="s">
        <v>697</v>
      </c>
      <c r="F374" s="779" t="s">
        <v>331</v>
      </c>
      <c r="G374" s="779" t="s">
        <v>187</v>
      </c>
      <c r="H374" s="792">
        <v>4</v>
      </c>
      <c r="I374" s="779" t="s">
        <v>204</v>
      </c>
      <c r="J374" s="9">
        <f t="shared" si="30"/>
        <v>465500</v>
      </c>
      <c r="K374" s="43">
        <v>588</v>
      </c>
      <c r="L374" s="9">
        <f t="shared" si="31"/>
        <v>465500</v>
      </c>
      <c r="M374" s="9">
        <f t="shared" si="32"/>
        <v>2737140</v>
      </c>
      <c r="N374" s="9">
        <f t="shared" si="33"/>
        <v>273714000</v>
      </c>
      <c r="O374" s="245"/>
      <c r="P374" s="788" t="s">
        <v>2271</v>
      </c>
      <c r="Q374" s="242"/>
      <c r="R374" s="67">
        <v>179000</v>
      </c>
      <c r="S374" s="67">
        <v>151500</v>
      </c>
      <c r="T374" s="67">
        <v>35000</v>
      </c>
      <c r="U374" s="67">
        <v>30000</v>
      </c>
      <c r="V374" s="67">
        <v>0</v>
      </c>
      <c r="W374" s="67">
        <v>0</v>
      </c>
      <c r="X374" s="67">
        <v>0</v>
      </c>
      <c r="Y374" s="67">
        <v>0</v>
      </c>
      <c r="Z374" s="67">
        <v>0</v>
      </c>
      <c r="AA374" s="67">
        <v>0</v>
      </c>
      <c r="AB374" s="67">
        <v>0</v>
      </c>
      <c r="AC374" s="67">
        <v>0</v>
      </c>
      <c r="AD374" s="67">
        <v>0</v>
      </c>
      <c r="AE374" s="67">
        <v>0</v>
      </c>
      <c r="AF374" s="104">
        <v>0</v>
      </c>
      <c r="AG374" s="67">
        <v>0</v>
      </c>
      <c r="AH374" s="67">
        <v>26000</v>
      </c>
      <c r="AI374" s="67">
        <v>24000</v>
      </c>
      <c r="AJ374" s="67">
        <v>0</v>
      </c>
      <c r="AK374" s="67">
        <v>0</v>
      </c>
      <c r="AL374" s="67">
        <v>0</v>
      </c>
      <c r="AM374" s="67">
        <v>0</v>
      </c>
      <c r="AN374" s="67">
        <v>0</v>
      </c>
      <c r="AO374" s="67">
        <v>0</v>
      </c>
      <c r="AP374" s="67">
        <v>0</v>
      </c>
      <c r="AQ374" s="67">
        <v>0</v>
      </c>
      <c r="AR374" s="67">
        <v>0</v>
      </c>
      <c r="AS374" s="67">
        <v>0</v>
      </c>
      <c r="AT374" s="67">
        <v>0</v>
      </c>
      <c r="AU374" s="67">
        <v>0</v>
      </c>
      <c r="AV374" s="67">
        <v>10800</v>
      </c>
      <c r="AW374" s="67">
        <v>9200</v>
      </c>
      <c r="AX374" s="67">
        <v>0</v>
      </c>
      <c r="AY374" s="67">
        <v>0</v>
      </c>
      <c r="AZ374" s="67">
        <v>0</v>
      </c>
      <c r="BA374" s="67">
        <v>0</v>
      </c>
      <c r="BB374" s="67">
        <v>0</v>
      </c>
      <c r="BC374" s="67">
        <v>0</v>
      </c>
      <c r="BD374" s="67">
        <v>0</v>
      </c>
      <c r="BE374" s="67">
        <v>0</v>
      </c>
      <c r="BF374" s="67">
        <v>0</v>
      </c>
      <c r="BG374" s="67">
        <v>0</v>
      </c>
      <c r="BH374" s="67">
        <v>0</v>
      </c>
      <c r="BI374" s="67">
        <v>0</v>
      </c>
      <c r="BJ374" s="67">
        <v>0</v>
      </c>
      <c r="BK374" s="67">
        <v>0</v>
      </c>
      <c r="BL374" s="67">
        <v>0</v>
      </c>
      <c r="BM374" s="67">
        <v>0</v>
      </c>
      <c r="BN374" s="67">
        <v>0</v>
      </c>
      <c r="BO374" s="67">
        <v>0</v>
      </c>
      <c r="BP374" s="67">
        <v>0</v>
      </c>
      <c r="BQ374" s="67">
        <v>0</v>
      </c>
      <c r="BR374" s="67">
        <v>0</v>
      </c>
      <c r="BS374" s="67">
        <v>0</v>
      </c>
      <c r="BT374" s="67">
        <v>0</v>
      </c>
      <c r="BU374" s="67">
        <v>0</v>
      </c>
      <c r="BV374" s="67">
        <v>0</v>
      </c>
      <c r="BW374" s="67">
        <v>0</v>
      </c>
      <c r="BX374" s="67">
        <v>0</v>
      </c>
      <c r="BY374" s="67">
        <v>0</v>
      </c>
      <c r="BZ374" s="67">
        <v>0</v>
      </c>
      <c r="CA374" s="67">
        <v>0</v>
      </c>
      <c r="CB374" s="67">
        <v>0</v>
      </c>
      <c r="CC374" s="67">
        <v>0</v>
      </c>
    </row>
    <row r="375" spans="1:81" s="38" customFormat="1" ht="31.5">
      <c r="A375" s="18">
        <v>370</v>
      </c>
      <c r="B375" s="7" t="s">
        <v>1115</v>
      </c>
      <c r="C375" s="45">
        <v>2189</v>
      </c>
      <c r="D375" s="42" t="s">
        <v>256</v>
      </c>
      <c r="E375" s="44" t="s">
        <v>699</v>
      </c>
      <c r="F375" s="779" t="s">
        <v>331</v>
      </c>
      <c r="G375" s="779" t="s">
        <v>110</v>
      </c>
      <c r="H375" s="792">
        <v>4</v>
      </c>
      <c r="I375" s="779" t="s">
        <v>8</v>
      </c>
      <c r="J375" s="9">
        <f t="shared" si="30"/>
        <v>3240</v>
      </c>
      <c r="K375" s="43">
        <v>14000</v>
      </c>
      <c r="L375" s="9">
        <f t="shared" si="31"/>
        <v>3240</v>
      </c>
      <c r="M375" s="9">
        <f t="shared" si="32"/>
        <v>453600</v>
      </c>
      <c r="N375" s="9">
        <f t="shared" si="33"/>
        <v>45360000</v>
      </c>
      <c r="O375" s="245">
        <v>0</v>
      </c>
      <c r="P375" s="242" t="s">
        <v>2252</v>
      </c>
      <c r="Q375" s="242"/>
      <c r="R375" s="67">
        <v>0</v>
      </c>
      <c r="S375" s="67">
        <v>0</v>
      </c>
      <c r="T375" s="67">
        <v>260</v>
      </c>
      <c r="U375" s="67">
        <v>240</v>
      </c>
      <c r="V375" s="67">
        <v>0</v>
      </c>
      <c r="W375" s="67">
        <v>0</v>
      </c>
      <c r="X375" s="67">
        <v>0</v>
      </c>
      <c r="Y375" s="67">
        <v>0</v>
      </c>
      <c r="Z375" s="67">
        <v>0</v>
      </c>
      <c r="AA375" s="67">
        <v>0</v>
      </c>
      <c r="AB375" s="67">
        <v>0</v>
      </c>
      <c r="AC375" s="67">
        <v>0</v>
      </c>
      <c r="AD375" s="67">
        <v>0</v>
      </c>
      <c r="AE375" s="67">
        <v>0</v>
      </c>
      <c r="AF375" s="104">
        <v>0</v>
      </c>
      <c r="AG375" s="67">
        <v>0</v>
      </c>
      <c r="AH375" s="67">
        <v>0</v>
      </c>
      <c r="AI375" s="67">
        <v>0</v>
      </c>
      <c r="AJ375" s="67">
        <v>120</v>
      </c>
      <c r="AK375" s="67">
        <v>120</v>
      </c>
      <c r="AL375" s="67">
        <v>1500</v>
      </c>
      <c r="AM375" s="67">
        <v>1000</v>
      </c>
      <c r="AN375" s="67">
        <v>0</v>
      </c>
      <c r="AO375" s="67">
        <v>0</v>
      </c>
      <c r="AP375" s="67">
        <v>0</v>
      </c>
      <c r="AQ375" s="67">
        <v>0</v>
      </c>
      <c r="AR375" s="67">
        <v>0</v>
      </c>
      <c r="AS375" s="67">
        <v>0</v>
      </c>
      <c r="AT375" s="67">
        <v>0</v>
      </c>
      <c r="AU375" s="67">
        <v>0</v>
      </c>
      <c r="AV375" s="67">
        <v>0</v>
      </c>
      <c r="AW375" s="67">
        <v>0</v>
      </c>
      <c r="AX375" s="67">
        <v>0</v>
      </c>
      <c r="AY375" s="67">
        <v>0</v>
      </c>
      <c r="AZ375" s="67">
        <v>0</v>
      </c>
      <c r="BA375" s="67">
        <v>0</v>
      </c>
      <c r="BB375" s="67">
        <v>0</v>
      </c>
      <c r="BC375" s="67">
        <v>0</v>
      </c>
      <c r="BD375" s="67">
        <v>0</v>
      </c>
      <c r="BE375" s="67">
        <v>0</v>
      </c>
      <c r="BF375" s="67">
        <v>0</v>
      </c>
      <c r="BG375" s="67">
        <v>0</v>
      </c>
      <c r="BH375" s="67">
        <v>0</v>
      </c>
      <c r="BI375" s="67">
        <v>0</v>
      </c>
      <c r="BJ375" s="67">
        <v>0</v>
      </c>
      <c r="BK375" s="67">
        <v>0</v>
      </c>
      <c r="BL375" s="67">
        <v>0</v>
      </c>
      <c r="BM375" s="67">
        <v>0</v>
      </c>
      <c r="BN375" s="67">
        <v>0</v>
      </c>
      <c r="BO375" s="67">
        <v>0</v>
      </c>
      <c r="BP375" s="67">
        <v>0</v>
      </c>
      <c r="BQ375" s="67">
        <v>0</v>
      </c>
      <c r="BR375" s="67">
        <v>0</v>
      </c>
      <c r="BS375" s="67">
        <v>0</v>
      </c>
      <c r="BT375" s="67">
        <v>0</v>
      </c>
      <c r="BU375" s="67">
        <v>0</v>
      </c>
      <c r="BV375" s="67">
        <v>0</v>
      </c>
      <c r="BW375" s="67">
        <v>0</v>
      </c>
      <c r="BX375" s="67">
        <v>0</v>
      </c>
      <c r="BY375" s="67">
        <v>0</v>
      </c>
      <c r="BZ375" s="67">
        <v>0</v>
      </c>
      <c r="CA375" s="67">
        <v>0</v>
      </c>
      <c r="CB375" s="67">
        <v>0</v>
      </c>
      <c r="CC375" s="67">
        <v>0</v>
      </c>
    </row>
    <row r="376" spans="1:81" s="38" customFormat="1" ht="31.5">
      <c r="A376" s="18">
        <v>371</v>
      </c>
      <c r="B376" s="7" t="s">
        <v>1116</v>
      </c>
      <c r="C376" s="45">
        <v>2238</v>
      </c>
      <c r="D376" s="42" t="s">
        <v>700</v>
      </c>
      <c r="E376" s="36" t="s">
        <v>701</v>
      </c>
      <c r="F376" s="779" t="s">
        <v>331</v>
      </c>
      <c r="G376" s="11" t="s">
        <v>285</v>
      </c>
      <c r="H376" s="792">
        <v>4</v>
      </c>
      <c r="I376" s="11" t="s">
        <v>6</v>
      </c>
      <c r="J376" s="9">
        <f t="shared" si="30"/>
        <v>2400</v>
      </c>
      <c r="K376" s="43">
        <v>24000</v>
      </c>
      <c r="L376" s="9">
        <f t="shared" si="31"/>
        <v>2400</v>
      </c>
      <c r="M376" s="9">
        <f t="shared" si="32"/>
        <v>576000</v>
      </c>
      <c r="N376" s="9">
        <f t="shared" si="33"/>
        <v>57600000</v>
      </c>
      <c r="O376" s="245">
        <v>0</v>
      </c>
      <c r="P376" s="242" t="s">
        <v>2252</v>
      </c>
      <c r="Q376" s="242" t="s">
        <v>2262</v>
      </c>
      <c r="R376" s="67">
        <v>0</v>
      </c>
      <c r="S376" s="67">
        <v>0</v>
      </c>
      <c r="T376" s="67">
        <v>0</v>
      </c>
      <c r="U376" s="67">
        <v>0</v>
      </c>
      <c r="V376" s="67">
        <v>1300</v>
      </c>
      <c r="W376" s="67">
        <v>1100</v>
      </c>
      <c r="X376" s="67">
        <v>0</v>
      </c>
      <c r="Y376" s="67">
        <v>0</v>
      </c>
      <c r="Z376" s="67">
        <v>0</v>
      </c>
      <c r="AA376" s="67">
        <v>0</v>
      </c>
      <c r="AB376" s="67">
        <v>0</v>
      </c>
      <c r="AC376" s="67">
        <v>0</v>
      </c>
      <c r="AD376" s="67">
        <v>0</v>
      </c>
      <c r="AE376" s="67">
        <v>0</v>
      </c>
      <c r="AF376" s="104">
        <v>0</v>
      </c>
      <c r="AG376" s="67">
        <v>0</v>
      </c>
      <c r="AH376" s="67">
        <v>0</v>
      </c>
      <c r="AI376" s="67">
        <v>0</v>
      </c>
      <c r="AJ376" s="67">
        <v>0</v>
      </c>
      <c r="AK376" s="67">
        <v>0</v>
      </c>
      <c r="AL376" s="67">
        <v>0</v>
      </c>
      <c r="AM376" s="67">
        <v>0</v>
      </c>
      <c r="AN376" s="67">
        <v>0</v>
      </c>
      <c r="AO376" s="67">
        <v>0</v>
      </c>
      <c r="AP376" s="67">
        <v>0</v>
      </c>
      <c r="AQ376" s="67">
        <v>0</v>
      </c>
      <c r="AR376" s="67">
        <v>0</v>
      </c>
      <c r="AS376" s="67">
        <v>0</v>
      </c>
      <c r="AT376" s="67">
        <v>0</v>
      </c>
      <c r="AU376" s="67">
        <v>0</v>
      </c>
      <c r="AV376" s="67">
        <v>0</v>
      </c>
      <c r="AW376" s="67">
        <v>0</v>
      </c>
      <c r="AX376" s="67">
        <v>0</v>
      </c>
      <c r="AY376" s="67">
        <v>0</v>
      </c>
      <c r="AZ376" s="67">
        <v>0</v>
      </c>
      <c r="BA376" s="67">
        <v>0</v>
      </c>
      <c r="BB376" s="67">
        <v>0</v>
      </c>
      <c r="BC376" s="67">
        <v>0</v>
      </c>
      <c r="BD376" s="67">
        <v>0</v>
      </c>
      <c r="BE376" s="67">
        <v>0</v>
      </c>
      <c r="BF376" s="67">
        <v>0</v>
      </c>
      <c r="BG376" s="67">
        <v>0</v>
      </c>
      <c r="BH376" s="67">
        <v>0</v>
      </c>
      <c r="BI376" s="67">
        <v>0</v>
      </c>
      <c r="BJ376" s="67">
        <v>0</v>
      </c>
      <c r="BK376" s="67">
        <v>0</v>
      </c>
      <c r="BL376" s="67">
        <v>0</v>
      </c>
      <c r="BM376" s="67">
        <v>0</v>
      </c>
      <c r="BN376" s="67">
        <v>0</v>
      </c>
      <c r="BO376" s="67">
        <v>0</v>
      </c>
      <c r="BP376" s="67">
        <v>0</v>
      </c>
      <c r="BQ376" s="67">
        <v>0</v>
      </c>
      <c r="BR376" s="67">
        <v>0</v>
      </c>
      <c r="BS376" s="67">
        <v>0</v>
      </c>
      <c r="BT376" s="67">
        <v>0</v>
      </c>
      <c r="BU376" s="67">
        <v>0</v>
      </c>
      <c r="BV376" s="67">
        <v>0</v>
      </c>
      <c r="BW376" s="67">
        <v>0</v>
      </c>
      <c r="BX376" s="67">
        <v>0</v>
      </c>
      <c r="BY376" s="67">
        <v>0</v>
      </c>
      <c r="BZ376" s="67">
        <v>0</v>
      </c>
      <c r="CA376" s="67">
        <v>0</v>
      </c>
      <c r="CB376" s="67">
        <v>0</v>
      </c>
      <c r="CC376" s="67">
        <v>0</v>
      </c>
    </row>
    <row r="377" spans="1:81" s="38" customFormat="1" ht="31.5">
      <c r="A377" s="18">
        <v>372</v>
      </c>
      <c r="B377" s="7" t="s">
        <v>1117</v>
      </c>
      <c r="C377" s="45">
        <v>2239</v>
      </c>
      <c r="D377" s="42" t="s">
        <v>700</v>
      </c>
      <c r="E377" s="44" t="s">
        <v>702</v>
      </c>
      <c r="F377" s="779" t="s">
        <v>331</v>
      </c>
      <c r="G377" s="779" t="s">
        <v>187</v>
      </c>
      <c r="H377" s="792">
        <v>4</v>
      </c>
      <c r="I377" s="779" t="s">
        <v>204</v>
      </c>
      <c r="J377" s="9">
        <f t="shared" si="30"/>
        <v>111000</v>
      </c>
      <c r="K377" s="43">
        <v>200</v>
      </c>
      <c r="L377" s="9">
        <f t="shared" si="31"/>
        <v>111000</v>
      </c>
      <c r="M377" s="9">
        <f t="shared" si="32"/>
        <v>222000</v>
      </c>
      <c r="N377" s="9">
        <f t="shared" si="33"/>
        <v>22200000</v>
      </c>
      <c r="O377" s="245">
        <v>215</v>
      </c>
      <c r="P377" s="788" t="s">
        <v>2149</v>
      </c>
      <c r="Q377" s="242"/>
      <c r="R377" s="67">
        <v>0</v>
      </c>
      <c r="S377" s="67">
        <v>0</v>
      </c>
      <c r="T377" s="67">
        <v>0</v>
      </c>
      <c r="U377" s="67">
        <v>0</v>
      </c>
      <c r="V377" s="67">
        <v>0</v>
      </c>
      <c r="W377" s="67">
        <v>0</v>
      </c>
      <c r="X377" s="67">
        <v>0</v>
      </c>
      <c r="Y377" s="67">
        <v>0</v>
      </c>
      <c r="Z377" s="67">
        <v>0</v>
      </c>
      <c r="AA377" s="67">
        <v>0</v>
      </c>
      <c r="AB377" s="67">
        <v>0</v>
      </c>
      <c r="AC377" s="67">
        <v>0</v>
      </c>
      <c r="AD377" s="67">
        <v>0</v>
      </c>
      <c r="AE377" s="67">
        <v>0</v>
      </c>
      <c r="AF377" s="104">
        <v>0</v>
      </c>
      <c r="AG377" s="67">
        <v>0</v>
      </c>
      <c r="AH377" s="67">
        <v>2800</v>
      </c>
      <c r="AI377" s="67">
        <v>3200</v>
      </c>
      <c r="AJ377" s="67">
        <v>0</v>
      </c>
      <c r="AK377" s="67">
        <v>0</v>
      </c>
      <c r="AL377" s="67">
        <v>27500</v>
      </c>
      <c r="AM377" s="67">
        <v>27500</v>
      </c>
      <c r="AN377" s="67">
        <v>0</v>
      </c>
      <c r="AO377" s="67">
        <v>0</v>
      </c>
      <c r="AP377" s="67">
        <v>0</v>
      </c>
      <c r="AQ377" s="67">
        <v>0</v>
      </c>
      <c r="AR377" s="67">
        <v>0</v>
      </c>
      <c r="AS377" s="67">
        <v>0</v>
      </c>
      <c r="AT377" s="67">
        <v>0</v>
      </c>
      <c r="AU377" s="67">
        <v>0</v>
      </c>
      <c r="AV377" s="67">
        <v>0</v>
      </c>
      <c r="AW377" s="67">
        <v>0</v>
      </c>
      <c r="AX377" s="67">
        <v>0</v>
      </c>
      <c r="AY377" s="67">
        <v>0</v>
      </c>
      <c r="AZ377" s="67">
        <v>0</v>
      </c>
      <c r="BA377" s="67">
        <v>0</v>
      </c>
      <c r="BB377" s="67">
        <v>0</v>
      </c>
      <c r="BC377" s="67">
        <v>0</v>
      </c>
      <c r="BD377" s="67">
        <v>20000</v>
      </c>
      <c r="BE377" s="67">
        <v>20000</v>
      </c>
      <c r="BF377" s="67">
        <v>4000</v>
      </c>
      <c r="BG377" s="67">
        <v>4000</v>
      </c>
      <c r="BH377" s="67">
        <v>0</v>
      </c>
      <c r="BI377" s="67">
        <v>0</v>
      </c>
      <c r="BJ377" s="67">
        <v>0</v>
      </c>
      <c r="BK377" s="67">
        <v>0</v>
      </c>
      <c r="BL377" s="67">
        <v>0</v>
      </c>
      <c r="BM377" s="67">
        <v>0</v>
      </c>
      <c r="BN377" s="67">
        <v>0</v>
      </c>
      <c r="BO377" s="67">
        <v>0</v>
      </c>
      <c r="BP377" s="67">
        <v>0</v>
      </c>
      <c r="BQ377" s="67">
        <v>0</v>
      </c>
      <c r="BR377" s="67">
        <v>0</v>
      </c>
      <c r="BS377" s="67">
        <v>0</v>
      </c>
      <c r="BT377" s="67">
        <v>0</v>
      </c>
      <c r="BU377" s="67">
        <v>0</v>
      </c>
      <c r="BV377" s="67">
        <v>0</v>
      </c>
      <c r="BW377" s="67">
        <v>0</v>
      </c>
      <c r="BX377" s="67">
        <v>0</v>
      </c>
      <c r="BY377" s="67">
        <v>0</v>
      </c>
      <c r="BZ377" s="67">
        <v>1000</v>
      </c>
      <c r="CA377" s="67">
        <v>1000</v>
      </c>
      <c r="CB377" s="67">
        <v>0</v>
      </c>
      <c r="CC377" s="67">
        <v>0</v>
      </c>
    </row>
    <row r="378" spans="1:81" s="38" customFormat="1" ht="49.5" customHeight="1">
      <c r="A378" s="18">
        <v>373</v>
      </c>
      <c r="B378" s="7" t="s">
        <v>1118</v>
      </c>
      <c r="C378" s="45">
        <v>2245</v>
      </c>
      <c r="D378" s="42" t="s">
        <v>259</v>
      </c>
      <c r="E378" s="44" t="s">
        <v>205</v>
      </c>
      <c r="F378" s="779" t="s">
        <v>331</v>
      </c>
      <c r="G378" s="779" t="s">
        <v>187</v>
      </c>
      <c r="H378" s="792">
        <v>4</v>
      </c>
      <c r="I378" s="779" t="s">
        <v>204</v>
      </c>
      <c r="J378" s="9">
        <f t="shared" si="30"/>
        <v>211850</v>
      </c>
      <c r="K378" s="43">
        <v>110</v>
      </c>
      <c r="L378" s="9">
        <f t="shared" si="31"/>
        <v>211850</v>
      </c>
      <c r="M378" s="9">
        <f t="shared" si="32"/>
        <v>233035</v>
      </c>
      <c r="N378" s="9">
        <f t="shared" si="33"/>
        <v>23303500</v>
      </c>
      <c r="O378" s="245">
        <v>125</v>
      </c>
      <c r="P378" s="788" t="s">
        <v>2149</v>
      </c>
      <c r="Q378" s="242"/>
      <c r="R378" s="67">
        <v>10000</v>
      </c>
      <c r="S378" s="67">
        <v>8000</v>
      </c>
      <c r="T378" s="67">
        <v>10500</v>
      </c>
      <c r="U378" s="67">
        <v>9500</v>
      </c>
      <c r="V378" s="67">
        <v>8000</v>
      </c>
      <c r="W378" s="67">
        <v>7000</v>
      </c>
      <c r="X378" s="67">
        <v>6000</v>
      </c>
      <c r="Y378" s="67">
        <v>6000</v>
      </c>
      <c r="Z378" s="67">
        <v>0</v>
      </c>
      <c r="AA378" s="67">
        <v>0</v>
      </c>
      <c r="AB378" s="67">
        <v>0</v>
      </c>
      <c r="AC378" s="67">
        <v>0</v>
      </c>
      <c r="AD378" s="67">
        <v>0</v>
      </c>
      <c r="AE378" s="67">
        <v>0</v>
      </c>
      <c r="AF378" s="104">
        <v>0</v>
      </c>
      <c r="AG378" s="67">
        <v>0</v>
      </c>
      <c r="AH378" s="67">
        <v>0</v>
      </c>
      <c r="AI378" s="67">
        <v>0</v>
      </c>
      <c r="AJ378" s="67">
        <v>5000</v>
      </c>
      <c r="AK378" s="67">
        <v>5000</v>
      </c>
      <c r="AL378" s="67">
        <v>0</v>
      </c>
      <c r="AM378" s="67">
        <v>0</v>
      </c>
      <c r="AN378" s="67">
        <v>1000</v>
      </c>
      <c r="AO378" s="67">
        <v>850</v>
      </c>
      <c r="AP378" s="67">
        <v>5500</v>
      </c>
      <c r="AQ378" s="67">
        <v>5500</v>
      </c>
      <c r="AR378" s="67">
        <v>0</v>
      </c>
      <c r="AS378" s="67">
        <v>0</v>
      </c>
      <c r="AT378" s="67">
        <v>4000</v>
      </c>
      <c r="AU378" s="67">
        <v>6000</v>
      </c>
      <c r="AV378" s="67">
        <v>0</v>
      </c>
      <c r="AW378" s="67">
        <v>0</v>
      </c>
      <c r="AX378" s="67">
        <v>0</v>
      </c>
      <c r="AY378" s="67">
        <v>0</v>
      </c>
      <c r="AZ378" s="67">
        <v>0</v>
      </c>
      <c r="BA378" s="67">
        <v>0</v>
      </c>
      <c r="BB378" s="67">
        <v>0</v>
      </c>
      <c r="BC378" s="67">
        <v>0</v>
      </c>
      <c r="BD378" s="67">
        <v>0</v>
      </c>
      <c r="BE378" s="67">
        <v>0</v>
      </c>
      <c r="BF378" s="67">
        <v>0</v>
      </c>
      <c r="BG378" s="67">
        <v>0</v>
      </c>
      <c r="BH378" s="67">
        <v>0</v>
      </c>
      <c r="BI378" s="67">
        <v>0</v>
      </c>
      <c r="BJ378" s="67">
        <v>49000</v>
      </c>
      <c r="BK378" s="67">
        <v>63000</v>
      </c>
      <c r="BL378" s="67">
        <v>0</v>
      </c>
      <c r="BM378" s="67">
        <v>0</v>
      </c>
      <c r="BN378" s="67">
        <v>0</v>
      </c>
      <c r="BO378" s="67">
        <v>0</v>
      </c>
      <c r="BP378" s="67">
        <v>0</v>
      </c>
      <c r="BQ378" s="67">
        <v>0</v>
      </c>
      <c r="BR378" s="67">
        <v>0</v>
      </c>
      <c r="BS378" s="67">
        <v>0</v>
      </c>
      <c r="BT378" s="67">
        <v>0</v>
      </c>
      <c r="BU378" s="67">
        <v>0</v>
      </c>
      <c r="BV378" s="67">
        <v>0</v>
      </c>
      <c r="BW378" s="67">
        <v>0</v>
      </c>
      <c r="BX378" s="67">
        <v>0</v>
      </c>
      <c r="BY378" s="67">
        <v>0</v>
      </c>
      <c r="BZ378" s="67">
        <v>1000</v>
      </c>
      <c r="CA378" s="67">
        <v>1000</v>
      </c>
      <c r="CB378" s="67">
        <v>0</v>
      </c>
      <c r="CC378" s="67">
        <v>0</v>
      </c>
    </row>
    <row r="379" spans="1:81" s="39" customFormat="1" ht="36.75" customHeight="1">
      <c r="A379" s="18">
        <v>374</v>
      </c>
      <c r="B379" s="7" t="s">
        <v>1119</v>
      </c>
      <c r="C379" s="45">
        <v>2317</v>
      </c>
      <c r="D379" s="69" t="s">
        <v>704</v>
      </c>
      <c r="E379" s="69" t="s">
        <v>705</v>
      </c>
      <c r="F379" s="11" t="s">
        <v>331</v>
      </c>
      <c r="G379" s="89" t="s">
        <v>196</v>
      </c>
      <c r="H379" s="792">
        <v>4</v>
      </c>
      <c r="I379" s="89" t="s">
        <v>230</v>
      </c>
      <c r="J379" s="9">
        <f t="shared" si="30"/>
        <v>20500</v>
      </c>
      <c r="K379" s="108">
        <v>5964</v>
      </c>
      <c r="L379" s="9">
        <f t="shared" si="31"/>
        <v>20500</v>
      </c>
      <c r="M379" s="9">
        <f t="shared" si="32"/>
        <v>1222620</v>
      </c>
      <c r="N379" s="9">
        <f t="shared" si="33"/>
        <v>122262000</v>
      </c>
      <c r="O379" s="245">
        <v>0</v>
      </c>
      <c r="P379" s="242" t="s">
        <v>2252</v>
      </c>
      <c r="Q379" s="242"/>
      <c r="R379" s="67">
        <v>0</v>
      </c>
      <c r="S379" s="67">
        <v>0</v>
      </c>
      <c r="T379" s="67">
        <v>0</v>
      </c>
      <c r="U379" s="67">
        <v>0</v>
      </c>
      <c r="V379" s="67">
        <v>6500</v>
      </c>
      <c r="W379" s="67">
        <v>5500</v>
      </c>
      <c r="X379" s="67">
        <v>0</v>
      </c>
      <c r="Y379" s="67">
        <v>0</v>
      </c>
      <c r="Z379" s="67">
        <v>0</v>
      </c>
      <c r="AA379" s="67">
        <v>0</v>
      </c>
      <c r="AB379" s="67">
        <v>0</v>
      </c>
      <c r="AC379" s="67">
        <v>0</v>
      </c>
      <c r="AD379" s="67">
        <v>0</v>
      </c>
      <c r="AE379" s="67">
        <v>0</v>
      </c>
      <c r="AF379" s="104">
        <v>0</v>
      </c>
      <c r="AG379" s="67">
        <v>0</v>
      </c>
      <c r="AH379" s="67">
        <v>0</v>
      </c>
      <c r="AI379" s="67">
        <v>0</v>
      </c>
      <c r="AJ379" s="67">
        <v>0</v>
      </c>
      <c r="AK379" s="67">
        <v>0</v>
      </c>
      <c r="AL379" s="67">
        <v>2000</v>
      </c>
      <c r="AM379" s="67">
        <v>2000</v>
      </c>
      <c r="AN379" s="67">
        <v>0</v>
      </c>
      <c r="AO379" s="67">
        <v>0</v>
      </c>
      <c r="AP379" s="67">
        <v>0</v>
      </c>
      <c r="AQ379" s="67">
        <v>0</v>
      </c>
      <c r="AR379" s="67">
        <v>0</v>
      </c>
      <c r="AS379" s="67">
        <v>0</v>
      </c>
      <c r="AT379" s="67">
        <v>0</v>
      </c>
      <c r="AU379" s="67">
        <v>0</v>
      </c>
      <c r="AV379" s="67">
        <v>0</v>
      </c>
      <c r="AW379" s="67">
        <v>0</v>
      </c>
      <c r="AX379" s="67">
        <v>0</v>
      </c>
      <c r="AY379" s="67">
        <v>0</v>
      </c>
      <c r="AZ379" s="67">
        <v>0</v>
      </c>
      <c r="BA379" s="67">
        <v>0</v>
      </c>
      <c r="BB379" s="67">
        <v>0</v>
      </c>
      <c r="BC379" s="67">
        <v>0</v>
      </c>
      <c r="BD379" s="67">
        <v>0</v>
      </c>
      <c r="BE379" s="67">
        <v>0</v>
      </c>
      <c r="BF379" s="67">
        <v>2000</v>
      </c>
      <c r="BG379" s="67">
        <v>2000</v>
      </c>
      <c r="BH379" s="67">
        <v>0</v>
      </c>
      <c r="BI379" s="67">
        <v>0</v>
      </c>
      <c r="BJ379" s="67">
        <v>0</v>
      </c>
      <c r="BK379" s="67">
        <v>0</v>
      </c>
      <c r="BL379" s="67">
        <v>0</v>
      </c>
      <c r="BM379" s="67">
        <v>0</v>
      </c>
      <c r="BN379" s="67">
        <v>0</v>
      </c>
      <c r="BO379" s="67">
        <v>0</v>
      </c>
      <c r="BP379" s="67">
        <v>0</v>
      </c>
      <c r="BQ379" s="67">
        <v>0</v>
      </c>
      <c r="BR379" s="67">
        <v>0</v>
      </c>
      <c r="BS379" s="67">
        <v>0</v>
      </c>
      <c r="BT379" s="67">
        <v>0</v>
      </c>
      <c r="BU379" s="67">
        <v>0</v>
      </c>
      <c r="BV379" s="67">
        <v>0</v>
      </c>
      <c r="BW379" s="67">
        <v>0</v>
      </c>
      <c r="BX379" s="67">
        <v>0</v>
      </c>
      <c r="BY379" s="67">
        <v>0</v>
      </c>
      <c r="BZ379" s="67">
        <v>270</v>
      </c>
      <c r="CA379" s="67">
        <v>230</v>
      </c>
      <c r="CB379" s="67">
        <v>0</v>
      </c>
      <c r="CC379" s="67">
        <v>0</v>
      </c>
    </row>
    <row r="380" spans="1:81" s="39" customFormat="1" ht="47.25">
      <c r="A380" s="18">
        <v>375</v>
      </c>
      <c r="B380" s="7" t="s">
        <v>1120</v>
      </c>
      <c r="C380" s="45">
        <v>2319</v>
      </c>
      <c r="D380" s="97" t="s">
        <v>706</v>
      </c>
      <c r="E380" s="81" t="s">
        <v>707</v>
      </c>
      <c r="F380" s="11" t="s">
        <v>331</v>
      </c>
      <c r="G380" s="779" t="s">
        <v>187</v>
      </c>
      <c r="H380" s="792">
        <v>4</v>
      </c>
      <c r="I380" s="779" t="s">
        <v>746</v>
      </c>
      <c r="J380" s="9">
        <f t="shared" si="30"/>
        <v>30000</v>
      </c>
      <c r="K380" s="43">
        <v>32400</v>
      </c>
      <c r="L380" s="9">
        <f t="shared" si="31"/>
        <v>30000</v>
      </c>
      <c r="M380" s="9">
        <f t="shared" si="32"/>
        <v>9720000</v>
      </c>
      <c r="N380" s="9">
        <f t="shared" si="33"/>
        <v>972000000</v>
      </c>
      <c r="O380" s="245">
        <v>0</v>
      </c>
      <c r="P380" s="242" t="s">
        <v>2252</v>
      </c>
      <c r="Q380" s="242"/>
      <c r="R380" s="67">
        <v>0</v>
      </c>
      <c r="S380" s="67">
        <v>0</v>
      </c>
      <c r="T380" s="67">
        <v>0</v>
      </c>
      <c r="U380" s="67">
        <v>0</v>
      </c>
      <c r="V380" s="67">
        <v>0</v>
      </c>
      <c r="W380" s="67">
        <v>0</v>
      </c>
      <c r="X380" s="67">
        <v>5000</v>
      </c>
      <c r="Y380" s="67">
        <v>5000</v>
      </c>
      <c r="Z380" s="67">
        <v>0</v>
      </c>
      <c r="AA380" s="67">
        <v>0</v>
      </c>
      <c r="AB380" s="67">
        <v>0</v>
      </c>
      <c r="AC380" s="67">
        <v>0</v>
      </c>
      <c r="AD380" s="67">
        <v>0</v>
      </c>
      <c r="AE380" s="67">
        <v>0</v>
      </c>
      <c r="AF380" s="104">
        <v>0</v>
      </c>
      <c r="AG380" s="67">
        <v>0</v>
      </c>
      <c r="AH380" s="67">
        <v>0</v>
      </c>
      <c r="AI380" s="67">
        <v>0</v>
      </c>
      <c r="AJ380" s="67">
        <v>0</v>
      </c>
      <c r="AK380" s="67">
        <v>0</v>
      </c>
      <c r="AL380" s="67">
        <v>10000</v>
      </c>
      <c r="AM380" s="67">
        <v>10000</v>
      </c>
      <c r="AN380" s="67">
        <v>0</v>
      </c>
      <c r="AO380" s="67">
        <v>0</v>
      </c>
      <c r="AP380" s="67">
        <v>0</v>
      </c>
      <c r="AQ380" s="67">
        <v>0</v>
      </c>
      <c r="AR380" s="67">
        <v>0</v>
      </c>
      <c r="AS380" s="67">
        <v>0</v>
      </c>
      <c r="AT380" s="67">
        <v>0</v>
      </c>
      <c r="AU380" s="67">
        <v>0</v>
      </c>
      <c r="AV380" s="67">
        <v>0</v>
      </c>
      <c r="AW380" s="67">
        <v>0</v>
      </c>
      <c r="AX380" s="67">
        <v>0</v>
      </c>
      <c r="AY380" s="67">
        <v>0</v>
      </c>
      <c r="AZ380" s="67">
        <v>0</v>
      </c>
      <c r="BA380" s="67">
        <v>0</v>
      </c>
      <c r="BB380" s="67">
        <v>0</v>
      </c>
      <c r="BC380" s="67">
        <v>0</v>
      </c>
      <c r="BD380" s="67">
        <v>0</v>
      </c>
      <c r="BE380" s="67">
        <v>0</v>
      </c>
      <c r="BF380" s="67">
        <v>0</v>
      </c>
      <c r="BG380" s="67">
        <v>0</v>
      </c>
      <c r="BH380" s="67">
        <v>0</v>
      </c>
      <c r="BI380" s="67">
        <v>0</v>
      </c>
      <c r="BJ380" s="67">
        <v>0</v>
      </c>
      <c r="BK380" s="67">
        <v>0</v>
      </c>
      <c r="BL380" s="67">
        <v>0</v>
      </c>
      <c r="BM380" s="67">
        <v>0</v>
      </c>
      <c r="BN380" s="67">
        <v>0</v>
      </c>
      <c r="BO380" s="67">
        <v>0</v>
      </c>
      <c r="BP380" s="67">
        <v>0</v>
      </c>
      <c r="BQ380" s="67">
        <v>0</v>
      </c>
      <c r="BR380" s="67">
        <v>0</v>
      </c>
      <c r="BS380" s="67">
        <v>0</v>
      </c>
      <c r="BT380" s="67">
        <v>0</v>
      </c>
      <c r="BU380" s="67">
        <v>0</v>
      </c>
      <c r="BV380" s="67">
        <v>0</v>
      </c>
      <c r="BW380" s="67">
        <v>0</v>
      </c>
      <c r="BX380" s="67">
        <v>0</v>
      </c>
      <c r="BY380" s="67">
        <v>0</v>
      </c>
      <c r="BZ380" s="67">
        <v>0</v>
      </c>
      <c r="CA380" s="67">
        <v>0</v>
      </c>
      <c r="CB380" s="67">
        <v>0</v>
      </c>
      <c r="CC380" s="67">
        <v>0</v>
      </c>
    </row>
    <row r="381" spans="1:81" s="39" customFormat="1" ht="31.5">
      <c r="A381" s="18">
        <v>376</v>
      </c>
      <c r="B381" s="7" t="s">
        <v>1121</v>
      </c>
      <c r="C381" s="45">
        <v>2338</v>
      </c>
      <c r="D381" s="42" t="s">
        <v>158</v>
      </c>
      <c r="E381" s="44" t="s">
        <v>709</v>
      </c>
      <c r="F381" s="779" t="s">
        <v>333</v>
      </c>
      <c r="G381" s="779" t="s">
        <v>431</v>
      </c>
      <c r="H381" s="792">
        <v>4</v>
      </c>
      <c r="I381" s="779" t="s">
        <v>145</v>
      </c>
      <c r="J381" s="9">
        <f t="shared" si="30"/>
        <v>15000</v>
      </c>
      <c r="K381" s="43">
        <v>45000</v>
      </c>
      <c r="L381" s="9">
        <f t="shared" si="31"/>
        <v>15000</v>
      </c>
      <c r="M381" s="9">
        <f t="shared" si="32"/>
        <v>6750000</v>
      </c>
      <c r="N381" s="9">
        <f t="shared" si="33"/>
        <v>675000000</v>
      </c>
      <c r="O381" s="245"/>
      <c r="P381" s="788" t="s">
        <v>2276</v>
      </c>
      <c r="Q381" s="242"/>
      <c r="R381" s="67">
        <v>0</v>
      </c>
      <c r="S381" s="67">
        <v>0</v>
      </c>
      <c r="T381" s="67">
        <v>1500</v>
      </c>
      <c r="U381" s="67">
        <v>1500</v>
      </c>
      <c r="V381" s="67">
        <v>0</v>
      </c>
      <c r="W381" s="67">
        <v>0</v>
      </c>
      <c r="X381" s="67">
        <v>0</v>
      </c>
      <c r="Y381" s="67">
        <v>0</v>
      </c>
      <c r="Z381" s="67">
        <v>0</v>
      </c>
      <c r="AA381" s="67">
        <v>0</v>
      </c>
      <c r="AB381" s="67">
        <v>0</v>
      </c>
      <c r="AC381" s="67">
        <v>0</v>
      </c>
      <c r="AD381" s="67">
        <v>0</v>
      </c>
      <c r="AE381" s="67">
        <v>0</v>
      </c>
      <c r="AF381" s="104">
        <v>0</v>
      </c>
      <c r="AG381" s="67">
        <v>0</v>
      </c>
      <c r="AH381" s="67">
        <v>2600</v>
      </c>
      <c r="AI381" s="67">
        <v>2400</v>
      </c>
      <c r="AJ381" s="67">
        <v>0</v>
      </c>
      <c r="AK381" s="67">
        <v>0</v>
      </c>
      <c r="AL381" s="67">
        <v>0</v>
      </c>
      <c r="AM381" s="67">
        <v>0</v>
      </c>
      <c r="AN381" s="67">
        <v>0</v>
      </c>
      <c r="AO381" s="67">
        <v>0</v>
      </c>
      <c r="AP381" s="67">
        <v>0</v>
      </c>
      <c r="AQ381" s="67">
        <v>0</v>
      </c>
      <c r="AR381" s="67">
        <v>0</v>
      </c>
      <c r="AS381" s="67">
        <v>0</v>
      </c>
      <c r="AT381" s="67">
        <v>0</v>
      </c>
      <c r="AU381" s="67">
        <v>0</v>
      </c>
      <c r="AV381" s="67">
        <v>3300</v>
      </c>
      <c r="AW381" s="67">
        <v>3700</v>
      </c>
      <c r="AX381" s="67">
        <v>0</v>
      </c>
      <c r="AY381" s="67">
        <v>0</v>
      </c>
      <c r="AZ381" s="67">
        <v>0</v>
      </c>
      <c r="BA381" s="67">
        <v>0</v>
      </c>
      <c r="BB381" s="67">
        <v>0</v>
      </c>
      <c r="BC381" s="67">
        <v>0</v>
      </c>
      <c r="BD381" s="67">
        <v>0</v>
      </c>
      <c r="BE381" s="67">
        <v>0</v>
      </c>
      <c r="BF381" s="67">
        <v>0</v>
      </c>
      <c r="BG381" s="67">
        <v>0</v>
      </c>
      <c r="BH381" s="67">
        <v>0</v>
      </c>
      <c r="BI381" s="67">
        <v>0</v>
      </c>
      <c r="BJ381" s="67">
        <v>0</v>
      </c>
      <c r="BK381" s="67">
        <v>0</v>
      </c>
      <c r="BL381" s="67">
        <v>0</v>
      </c>
      <c r="BM381" s="67">
        <v>0</v>
      </c>
      <c r="BN381" s="67">
        <v>0</v>
      </c>
      <c r="BO381" s="67">
        <v>0</v>
      </c>
      <c r="BP381" s="67">
        <v>0</v>
      </c>
      <c r="BQ381" s="67">
        <v>0</v>
      </c>
      <c r="BR381" s="67">
        <v>0</v>
      </c>
      <c r="BS381" s="67">
        <v>0</v>
      </c>
      <c r="BT381" s="67">
        <v>0</v>
      </c>
      <c r="BU381" s="67">
        <v>0</v>
      </c>
      <c r="BV381" s="67">
        <v>0</v>
      </c>
      <c r="BW381" s="67">
        <v>0</v>
      </c>
      <c r="BX381" s="67">
        <v>0</v>
      </c>
      <c r="BY381" s="67">
        <v>0</v>
      </c>
      <c r="BZ381" s="67">
        <v>0</v>
      </c>
      <c r="CA381" s="67">
        <v>0</v>
      </c>
      <c r="CB381" s="67">
        <v>0</v>
      </c>
      <c r="CC381" s="67">
        <v>0</v>
      </c>
    </row>
    <row r="382" spans="1:81" s="39" customFormat="1" ht="31.5">
      <c r="A382" s="18">
        <v>377</v>
      </c>
      <c r="B382" s="7" t="s">
        <v>1122</v>
      </c>
      <c r="C382" s="45">
        <v>2339</v>
      </c>
      <c r="D382" s="42" t="s">
        <v>158</v>
      </c>
      <c r="E382" s="44" t="s">
        <v>710</v>
      </c>
      <c r="F382" s="779" t="s">
        <v>333</v>
      </c>
      <c r="G382" s="779" t="s">
        <v>65</v>
      </c>
      <c r="H382" s="792">
        <v>4</v>
      </c>
      <c r="I382" s="779" t="s">
        <v>145</v>
      </c>
      <c r="J382" s="9">
        <f t="shared" si="30"/>
        <v>22180</v>
      </c>
      <c r="K382" s="43">
        <v>27000</v>
      </c>
      <c r="L382" s="9">
        <f t="shared" si="31"/>
        <v>22180</v>
      </c>
      <c r="M382" s="9">
        <f t="shared" si="32"/>
        <v>5988600</v>
      </c>
      <c r="N382" s="9">
        <f t="shared" si="33"/>
        <v>598860000</v>
      </c>
      <c r="O382" s="245">
        <v>34950</v>
      </c>
      <c r="P382" s="788" t="s">
        <v>2149</v>
      </c>
      <c r="Q382" s="242"/>
      <c r="R382" s="67">
        <v>2000</v>
      </c>
      <c r="S382" s="67">
        <v>2000</v>
      </c>
      <c r="T382" s="67">
        <v>0</v>
      </c>
      <c r="U382" s="67">
        <v>0</v>
      </c>
      <c r="V382" s="67">
        <v>2000</v>
      </c>
      <c r="W382" s="67">
        <v>2000</v>
      </c>
      <c r="X382" s="67">
        <v>0</v>
      </c>
      <c r="Y382" s="67">
        <v>0</v>
      </c>
      <c r="Z382" s="67">
        <v>0</v>
      </c>
      <c r="AA382" s="67">
        <v>0</v>
      </c>
      <c r="AB382" s="67">
        <v>0</v>
      </c>
      <c r="AC382" s="67">
        <v>0</v>
      </c>
      <c r="AD382" s="67">
        <v>0</v>
      </c>
      <c r="AE382" s="67">
        <v>0</v>
      </c>
      <c r="AF382" s="104">
        <v>0</v>
      </c>
      <c r="AG382" s="67">
        <v>0</v>
      </c>
      <c r="AH382" s="67">
        <v>0</v>
      </c>
      <c r="AI382" s="67">
        <v>0</v>
      </c>
      <c r="AJ382" s="67">
        <v>4000</v>
      </c>
      <c r="AK382" s="67">
        <v>4000</v>
      </c>
      <c r="AL382" s="67">
        <v>130</v>
      </c>
      <c r="AM382" s="67">
        <v>130</v>
      </c>
      <c r="AN382" s="67">
        <v>0</v>
      </c>
      <c r="AO382" s="67">
        <v>0</v>
      </c>
      <c r="AP382" s="67">
        <v>0</v>
      </c>
      <c r="AQ382" s="67">
        <v>0</v>
      </c>
      <c r="AR382" s="67">
        <v>0</v>
      </c>
      <c r="AS382" s="67">
        <v>0</v>
      </c>
      <c r="AT382" s="67">
        <v>0</v>
      </c>
      <c r="AU382" s="67">
        <v>0</v>
      </c>
      <c r="AV382" s="67">
        <v>1000</v>
      </c>
      <c r="AW382" s="67">
        <v>1500</v>
      </c>
      <c r="AX382" s="67">
        <v>0</v>
      </c>
      <c r="AY382" s="67">
        <v>0</v>
      </c>
      <c r="AZ382" s="67">
        <v>0</v>
      </c>
      <c r="BA382" s="67">
        <v>0</v>
      </c>
      <c r="BB382" s="67">
        <v>0</v>
      </c>
      <c r="BC382" s="67">
        <v>0</v>
      </c>
      <c r="BD382" s="67">
        <v>0</v>
      </c>
      <c r="BE382" s="67">
        <v>0</v>
      </c>
      <c r="BF382" s="67">
        <v>1000</v>
      </c>
      <c r="BG382" s="67">
        <v>1000</v>
      </c>
      <c r="BH382" s="67">
        <v>0</v>
      </c>
      <c r="BI382" s="67">
        <v>0</v>
      </c>
      <c r="BJ382" s="67">
        <v>0</v>
      </c>
      <c r="BK382" s="67">
        <v>0</v>
      </c>
      <c r="BL382" s="67">
        <v>0</v>
      </c>
      <c r="BM382" s="67">
        <v>0</v>
      </c>
      <c r="BN382" s="67">
        <v>340</v>
      </c>
      <c r="BO382" s="67">
        <v>380</v>
      </c>
      <c r="BP382" s="67">
        <v>0</v>
      </c>
      <c r="BQ382" s="67">
        <v>0</v>
      </c>
      <c r="BR382" s="67">
        <v>0</v>
      </c>
      <c r="BS382" s="67">
        <v>0</v>
      </c>
      <c r="BT382" s="67">
        <v>0</v>
      </c>
      <c r="BU382" s="67">
        <v>0</v>
      </c>
      <c r="BV382" s="67">
        <v>0</v>
      </c>
      <c r="BW382" s="67">
        <v>0</v>
      </c>
      <c r="BX382" s="67">
        <v>0</v>
      </c>
      <c r="BY382" s="67">
        <v>0</v>
      </c>
      <c r="BZ382" s="67">
        <v>400</v>
      </c>
      <c r="CA382" s="67">
        <v>300</v>
      </c>
      <c r="CB382" s="67">
        <v>0</v>
      </c>
      <c r="CC382" s="67">
        <v>0</v>
      </c>
    </row>
    <row r="383" spans="1:81" s="39" customFormat="1">
      <c r="A383" s="18">
        <v>378</v>
      </c>
      <c r="B383" s="7" t="s">
        <v>1123</v>
      </c>
      <c r="C383" s="45">
        <v>2352</v>
      </c>
      <c r="D383" s="42" t="s">
        <v>103</v>
      </c>
      <c r="E383" s="44" t="s">
        <v>679</v>
      </c>
      <c r="F383" s="11" t="s">
        <v>331</v>
      </c>
      <c r="G383" s="779" t="s">
        <v>277</v>
      </c>
      <c r="H383" s="792">
        <v>4</v>
      </c>
      <c r="I383" s="779" t="s">
        <v>204</v>
      </c>
      <c r="J383" s="9">
        <f t="shared" si="30"/>
        <v>3000</v>
      </c>
      <c r="K383" s="43">
        <v>4100</v>
      </c>
      <c r="L383" s="9">
        <f t="shared" si="31"/>
        <v>3000</v>
      </c>
      <c r="M383" s="9">
        <f t="shared" si="32"/>
        <v>123000</v>
      </c>
      <c r="N383" s="9">
        <f t="shared" si="33"/>
        <v>12300000</v>
      </c>
      <c r="O383" s="245">
        <v>0</v>
      </c>
      <c r="P383" s="242" t="s">
        <v>2252</v>
      </c>
      <c r="Q383" s="242"/>
      <c r="R383" s="67">
        <v>0</v>
      </c>
      <c r="S383" s="67">
        <v>0</v>
      </c>
      <c r="T383" s="67">
        <v>0</v>
      </c>
      <c r="U383" s="67">
        <v>0</v>
      </c>
      <c r="V383" s="67">
        <v>1500</v>
      </c>
      <c r="W383" s="67">
        <v>1500</v>
      </c>
      <c r="X383" s="67">
        <v>0</v>
      </c>
      <c r="Y383" s="67">
        <v>0</v>
      </c>
      <c r="Z383" s="67">
        <v>0</v>
      </c>
      <c r="AA383" s="67">
        <v>0</v>
      </c>
      <c r="AB383" s="67">
        <v>0</v>
      </c>
      <c r="AC383" s="67">
        <v>0</v>
      </c>
      <c r="AD383" s="67">
        <v>0</v>
      </c>
      <c r="AE383" s="67">
        <v>0</v>
      </c>
      <c r="AF383" s="104">
        <v>0</v>
      </c>
      <c r="AG383" s="67">
        <v>0</v>
      </c>
      <c r="AH383" s="67">
        <v>0</v>
      </c>
      <c r="AI383" s="67">
        <v>0</v>
      </c>
      <c r="AJ383" s="67">
        <v>0</v>
      </c>
      <c r="AK383" s="67">
        <v>0</v>
      </c>
      <c r="AL383" s="67">
        <v>0</v>
      </c>
      <c r="AM383" s="67">
        <v>0</v>
      </c>
      <c r="AN383" s="67">
        <v>0</v>
      </c>
      <c r="AO383" s="67">
        <v>0</v>
      </c>
      <c r="AP383" s="67">
        <v>0</v>
      </c>
      <c r="AQ383" s="67">
        <v>0</v>
      </c>
      <c r="AR383" s="67">
        <v>0</v>
      </c>
      <c r="AS383" s="67">
        <v>0</v>
      </c>
      <c r="AT383" s="67">
        <v>0</v>
      </c>
      <c r="AU383" s="67">
        <v>0</v>
      </c>
      <c r="AV383" s="67">
        <v>0</v>
      </c>
      <c r="AW383" s="67">
        <v>0</v>
      </c>
      <c r="AX383" s="67">
        <v>0</v>
      </c>
      <c r="AY383" s="67">
        <v>0</v>
      </c>
      <c r="AZ383" s="67">
        <v>0</v>
      </c>
      <c r="BA383" s="67">
        <v>0</v>
      </c>
      <c r="BB383" s="67">
        <v>0</v>
      </c>
      <c r="BC383" s="67">
        <v>0</v>
      </c>
      <c r="BD383" s="67">
        <v>0</v>
      </c>
      <c r="BE383" s="67">
        <v>0</v>
      </c>
      <c r="BF383" s="67">
        <v>0</v>
      </c>
      <c r="BG383" s="67">
        <v>0</v>
      </c>
      <c r="BH383" s="67">
        <v>0</v>
      </c>
      <c r="BI383" s="67">
        <v>0</v>
      </c>
      <c r="BJ383" s="67">
        <v>0</v>
      </c>
      <c r="BK383" s="67">
        <v>0</v>
      </c>
      <c r="BL383" s="67">
        <v>0</v>
      </c>
      <c r="BM383" s="67">
        <v>0</v>
      </c>
      <c r="BN383" s="67">
        <v>0</v>
      </c>
      <c r="BO383" s="67">
        <v>0</v>
      </c>
      <c r="BP383" s="67">
        <v>0</v>
      </c>
      <c r="BQ383" s="67">
        <v>0</v>
      </c>
      <c r="BR383" s="67">
        <v>0</v>
      </c>
      <c r="BS383" s="67">
        <v>0</v>
      </c>
      <c r="BT383" s="67">
        <v>0</v>
      </c>
      <c r="BU383" s="67">
        <v>0</v>
      </c>
      <c r="BV383" s="67">
        <v>0</v>
      </c>
      <c r="BW383" s="67">
        <v>0</v>
      </c>
      <c r="BX383" s="67">
        <v>0</v>
      </c>
      <c r="BY383" s="67">
        <v>0</v>
      </c>
      <c r="BZ383" s="67">
        <v>0</v>
      </c>
      <c r="CA383" s="67">
        <v>0</v>
      </c>
      <c r="CB383" s="67">
        <v>0</v>
      </c>
      <c r="CC383" s="67">
        <v>0</v>
      </c>
    </row>
    <row r="384" spans="1:81" s="39" customFormat="1">
      <c r="A384" s="18">
        <v>379</v>
      </c>
      <c r="B384" s="7" t="s">
        <v>1124</v>
      </c>
      <c r="C384" s="45">
        <v>2355</v>
      </c>
      <c r="D384" s="83" t="s">
        <v>711</v>
      </c>
      <c r="E384" s="44" t="s">
        <v>712</v>
      </c>
      <c r="F384" s="779" t="s">
        <v>401</v>
      </c>
      <c r="G384" s="779" t="s">
        <v>194</v>
      </c>
      <c r="H384" s="792">
        <v>4</v>
      </c>
      <c r="I384" s="779" t="s">
        <v>279</v>
      </c>
      <c r="J384" s="9">
        <f t="shared" si="30"/>
        <v>3480</v>
      </c>
      <c r="K384" s="43">
        <v>67077</v>
      </c>
      <c r="L384" s="9">
        <f t="shared" si="31"/>
        <v>3480</v>
      </c>
      <c r="M384" s="9">
        <f t="shared" si="32"/>
        <v>2334279.6</v>
      </c>
      <c r="N384" s="9">
        <f t="shared" si="33"/>
        <v>233427960</v>
      </c>
      <c r="O384" s="245">
        <v>0</v>
      </c>
      <c r="P384" s="242" t="s">
        <v>2252</v>
      </c>
      <c r="Q384" s="242"/>
      <c r="R384" s="67">
        <v>0</v>
      </c>
      <c r="S384" s="67">
        <v>0</v>
      </c>
      <c r="T384" s="67">
        <v>0</v>
      </c>
      <c r="U384" s="67">
        <v>0</v>
      </c>
      <c r="V384" s="67">
        <v>0</v>
      </c>
      <c r="W384" s="67">
        <v>0</v>
      </c>
      <c r="X384" s="67">
        <v>0</v>
      </c>
      <c r="Y384" s="67">
        <v>0</v>
      </c>
      <c r="Z384" s="67">
        <v>1200</v>
      </c>
      <c r="AA384" s="67">
        <v>1500</v>
      </c>
      <c r="AB384" s="67">
        <v>0</v>
      </c>
      <c r="AC384" s="67">
        <v>0</v>
      </c>
      <c r="AD384" s="67">
        <v>0</v>
      </c>
      <c r="AE384" s="67">
        <v>0</v>
      </c>
      <c r="AF384" s="104">
        <v>0</v>
      </c>
      <c r="AG384" s="67">
        <v>0</v>
      </c>
      <c r="AH384" s="67">
        <v>0</v>
      </c>
      <c r="AI384" s="67">
        <v>0</v>
      </c>
      <c r="AJ384" s="67">
        <v>0</v>
      </c>
      <c r="AK384" s="67">
        <v>0</v>
      </c>
      <c r="AL384" s="67">
        <v>0</v>
      </c>
      <c r="AM384" s="67">
        <v>0</v>
      </c>
      <c r="AN384" s="67">
        <v>0</v>
      </c>
      <c r="AO384" s="67">
        <v>0</v>
      </c>
      <c r="AP384" s="67">
        <v>0</v>
      </c>
      <c r="AQ384" s="67">
        <v>0</v>
      </c>
      <c r="AR384" s="67">
        <v>0</v>
      </c>
      <c r="AS384" s="67">
        <v>0</v>
      </c>
      <c r="AT384" s="67">
        <v>0</v>
      </c>
      <c r="AU384" s="67">
        <v>0</v>
      </c>
      <c r="AV384" s="67">
        <v>0</v>
      </c>
      <c r="AW384" s="67">
        <v>0</v>
      </c>
      <c r="AX384" s="67">
        <v>0</v>
      </c>
      <c r="AY384" s="67">
        <v>0</v>
      </c>
      <c r="AZ384" s="67">
        <v>0</v>
      </c>
      <c r="BA384" s="67">
        <v>0</v>
      </c>
      <c r="BB384" s="67">
        <v>0</v>
      </c>
      <c r="BC384" s="67">
        <v>0</v>
      </c>
      <c r="BD384" s="67">
        <v>0</v>
      </c>
      <c r="BE384" s="67">
        <v>0</v>
      </c>
      <c r="BF384" s="67">
        <v>100</v>
      </c>
      <c r="BG384" s="67">
        <v>100</v>
      </c>
      <c r="BH384" s="67">
        <v>0</v>
      </c>
      <c r="BI384" s="67">
        <v>0</v>
      </c>
      <c r="BJ384" s="67">
        <v>40</v>
      </c>
      <c r="BK384" s="67">
        <v>40</v>
      </c>
      <c r="BL384" s="67">
        <v>0</v>
      </c>
      <c r="BM384" s="67">
        <v>0</v>
      </c>
      <c r="BN384" s="67">
        <v>0</v>
      </c>
      <c r="BO384" s="67">
        <v>0</v>
      </c>
      <c r="BP384" s="67">
        <v>0</v>
      </c>
      <c r="BQ384" s="67">
        <v>0</v>
      </c>
      <c r="BR384" s="67">
        <v>0</v>
      </c>
      <c r="BS384" s="67">
        <v>0</v>
      </c>
      <c r="BT384" s="67">
        <v>0</v>
      </c>
      <c r="BU384" s="67">
        <v>0</v>
      </c>
      <c r="BV384" s="67">
        <v>0</v>
      </c>
      <c r="BW384" s="67">
        <v>0</v>
      </c>
      <c r="BX384" s="67">
        <v>0</v>
      </c>
      <c r="BY384" s="67">
        <v>0</v>
      </c>
      <c r="BZ384" s="67">
        <v>270</v>
      </c>
      <c r="CA384" s="67">
        <v>230</v>
      </c>
      <c r="CB384" s="67">
        <v>0</v>
      </c>
      <c r="CC384" s="67">
        <v>0</v>
      </c>
    </row>
    <row r="385" spans="1:81" s="39" customFormat="1">
      <c r="A385" s="18">
        <v>380</v>
      </c>
      <c r="B385" s="7" t="s">
        <v>1125</v>
      </c>
      <c r="C385" s="45">
        <v>2359</v>
      </c>
      <c r="D385" s="49" t="s">
        <v>713</v>
      </c>
      <c r="E385" s="44" t="s">
        <v>261</v>
      </c>
      <c r="F385" s="22" t="s">
        <v>331</v>
      </c>
      <c r="G385" s="779" t="s">
        <v>187</v>
      </c>
      <c r="H385" s="792">
        <v>4</v>
      </c>
      <c r="I385" s="779" t="s">
        <v>204</v>
      </c>
      <c r="J385" s="9">
        <f t="shared" si="30"/>
        <v>11980</v>
      </c>
      <c r="K385" s="43">
        <v>25000</v>
      </c>
      <c r="L385" s="9">
        <f t="shared" si="31"/>
        <v>11980</v>
      </c>
      <c r="M385" s="9">
        <f t="shared" si="32"/>
        <v>2995000</v>
      </c>
      <c r="N385" s="9">
        <f t="shared" si="33"/>
        <v>299500000</v>
      </c>
      <c r="O385" s="245">
        <v>0</v>
      </c>
      <c r="P385" s="242" t="s">
        <v>2252</v>
      </c>
      <c r="Q385" s="242"/>
      <c r="R385" s="67">
        <v>0</v>
      </c>
      <c r="S385" s="67">
        <v>0</v>
      </c>
      <c r="T385" s="67">
        <v>100</v>
      </c>
      <c r="U385" s="67">
        <v>100</v>
      </c>
      <c r="V385" s="67">
        <v>60</v>
      </c>
      <c r="W385" s="67">
        <v>60</v>
      </c>
      <c r="X385" s="67">
        <v>0</v>
      </c>
      <c r="Y385" s="67">
        <v>0</v>
      </c>
      <c r="Z385" s="67">
        <v>0</v>
      </c>
      <c r="AA385" s="67">
        <v>0</v>
      </c>
      <c r="AB385" s="67">
        <v>0</v>
      </c>
      <c r="AC385" s="67">
        <v>0</v>
      </c>
      <c r="AD385" s="67">
        <v>0</v>
      </c>
      <c r="AE385" s="67">
        <v>0</v>
      </c>
      <c r="AF385" s="104">
        <v>4400</v>
      </c>
      <c r="AG385" s="67">
        <v>4600</v>
      </c>
      <c r="AH385" s="67">
        <v>0</v>
      </c>
      <c r="AI385" s="67">
        <v>0</v>
      </c>
      <c r="AJ385" s="67">
        <v>1000</v>
      </c>
      <c r="AK385" s="67">
        <v>1000</v>
      </c>
      <c r="AL385" s="67">
        <v>0</v>
      </c>
      <c r="AM385" s="67">
        <v>0</v>
      </c>
      <c r="AN385" s="67">
        <v>0</v>
      </c>
      <c r="AO385" s="67">
        <v>0</v>
      </c>
      <c r="AP385" s="67">
        <v>0</v>
      </c>
      <c r="AQ385" s="67">
        <v>0</v>
      </c>
      <c r="AR385" s="67">
        <v>0</v>
      </c>
      <c r="AS385" s="67">
        <v>0</v>
      </c>
      <c r="AT385" s="67">
        <v>0</v>
      </c>
      <c r="AU385" s="67">
        <v>0</v>
      </c>
      <c r="AV385" s="67">
        <v>60</v>
      </c>
      <c r="AW385" s="67">
        <v>50</v>
      </c>
      <c r="AX385" s="67">
        <v>0</v>
      </c>
      <c r="AY385" s="67">
        <v>0</v>
      </c>
      <c r="AZ385" s="67">
        <v>0</v>
      </c>
      <c r="BA385" s="67">
        <v>0</v>
      </c>
      <c r="BB385" s="67">
        <v>0</v>
      </c>
      <c r="BC385" s="67">
        <v>0</v>
      </c>
      <c r="BD385" s="67">
        <v>0</v>
      </c>
      <c r="BE385" s="67">
        <v>0</v>
      </c>
      <c r="BF385" s="67">
        <v>0</v>
      </c>
      <c r="BG385" s="67">
        <v>0</v>
      </c>
      <c r="BH385" s="67">
        <v>0</v>
      </c>
      <c r="BI385" s="67">
        <v>0</v>
      </c>
      <c r="BJ385" s="67">
        <v>250</v>
      </c>
      <c r="BK385" s="67">
        <v>300</v>
      </c>
      <c r="BL385" s="67">
        <v>0</v>
      </c>
      <c r="BM385" s="67">
        <v>0</v>
      </c>
      <c r="BN385" s="67">
        <v>0</v>
      </c>
      <c r="BO385" s="67">
        <v>0</v>
      </c>
      <c r="BP385" s="67">
        <v>0</v>
      </c>
      <c r="BQ385" s="67">
        <v>0</v>
      </c>
      <c r="BR385" s="67">
        <v>0</v>
      </c>
      <c r="BS385" s="67">
        <v>0</v>
      </c>
      <c r="BT385" s="67">
        <v>0</v>
      </c>
      <c r="BU385" s="67">
        <v>0</v>
      </c>
      <c r="BV385" s="67">
        <v>0</v>
      </c>
      <c r="BW385" s="67">
        <v>0</v>
      </c>
      <c r="BX385" s="67">
        <v>0</v>
      </c>
      <c r="BY385" s="67">
        <v>0</v>
      </c>
      <c r="BZ385" s="67">
        <v>0</v>
      </c>
      <c r="CA385" s="67">
        <v>0</v>
      </c>
      <c r="CB385" s="67">
        <v>0</v>
      </c>
      <c r="CC385" s="67">
        <v>0</v>
      </c>
    </row>
    <row r="386" spans="1:81" s="39" customFormat="1">
      <c r="A386" s="18">
        <v>381</v>
      </c>
      <c r="B386" s="7" t="s">
        <v>1126</v>
      </c>
      <c r="C386" s="36"/>
      <c r="D386" s="76" t="s">
        <v>714</v>
      </c>
      <c r="E386" s="75" t="s">
        <v>715</v>
      </c>
      <c r="F386" s="68" t="s">
        <v>331</v>
      </c>
      <c r="G386" s="96" t="s">
        <v>143</v>
      </c>
      <c r="H386" s="792">
        <v>4</v>
      </c>
      <c r="I386" s="96" t="s">
        <v>204</v>
      </c>
      <c r="J386" s="9">
        <f t="shared" si="30"/>
        <v>29000</v>
      </c>
      <c r="K386" s="43">
        <v>4400</v>
      </c>
      <c r="L386" s="9">
        <f t="shared" si="31"/>
        <v>29000</v>
      </c>
      <c r="M386" s="9">
        <f t="shared" si="32"/>
        <v>1276000</v>
      </c>
      <c r="N386" s="9">
        <f t="shared" si="33"/>
        <v>127600000</v>
      </c>
      <c r="O386" s="245">
        <v>0</v>
      </c>
      <c r="P386" s="242" t="s">
        <v>2252</v>
      </c>
      <c r="Q386" s="242" t="s">
        <v>2261</v>
      </c>
      <c r="R386" s="43"/>
      <c r="S386" s="43"/>
      <c r="T386" s="43"/>
      <c r="U386" s="43"/>
      <c r="V386" s="43"/>
      <c r="W386" s="43"/>
      <c r="X386" s="43"/>
      <c r="Y386" s="43"/>
      <c r="Z386" s="43"/>
      <c r="AA386" s="43"/>
      <c r="AB386" s="43"/>
      <c r="AC386" s="43"/>
      <c r="AD386" s="43"/>
      <c r="AE386" s="43"/>
      <c r="AF386" s="43"/>
      <c r="AG386" s="43"/>
      <c r="AH386" s="43">
        <v>13000</v>
      </c>
      <c r="AI386" s="43">
        <v>16000</v>
      </c>
      <c r="AJ386" s="43"/>
      <c r="AK386" s="43"/>
      <c r="AL386" s="43"/>
      <c r="AM386" s="43"/>
      <c r="AN386" s="43"/>
      <c r="AO386" s="43"/>
      <c r="AP386" s="43"/>
      <c r="AQ386" s="43"/>
      <c r="AR386" s="43"/>
      <c r="AS386" s="43"/>
      <c r="AT386" s="43"/>
      <c r="AU386" s="43"/>
      <c r="AV386" s="43"/>
      <c r="AW386" s="43"/>
      <c r="AX386" s="43"/>
      <c r="AY386" s="43"/>
      <c r="AZ386" s="43"/>
      <c r="BA386" s="43"/>
      <c r="BB386" s="43"/>
      <c r="BC386" s="43"/>
      <c r="BD386" s="43"/>
      <c r="BE386" s="43"/>
      <c r="BF386" s="43"/>
      <c r="BG386" s="43"/>
      <c r="BH386" s="43"/>
      <c r="BI386" s="43"/>
      <c r="BJ386" s="43"/>
      <c r="BK386" s="43"/>
      <c r="BL386" s="43"/>
      <c r="BM386" s="43"/>
      <c r="BN386" s="43"/>
      <c r="BO386" s="43"/>
      <c r="BP386" s="43"/>
      <c r="BQ386" s="43"/>
      <c r="BR386" s="43"/>
      <c r="BS386" s="43"/>
      <c r="BT386" s="43"/>
      <c r="BU386" s="43"/>
      <c r="BV386" s="43"/>
      <c r="BW386" s="43"/>
      <c r="BX386" s="43"/>
      <c r="BY386" s="43"/>
      <c r="BZ386" s="43"/>
      <c r="CA386" s="43"/>
      <c r="CB386" s="43"/>
      <c r="CC386" s="43"/>
    </row>
    <row r="387" spans="1:81" s="39" customFormat="1">
      <c r="A387" s="18">
        <v>382</v>
      </c>
      <c r="B387" s="7" t="s">
        <v>1127</v>
      </c>
      <c r="C387" s="45">
        <v>2425</v>
      </c>
      <c r="D387" s="42" t="s">
        <v>716</v>
      </c>
      <c r="E387" s="44" t="s">
        <v>717</v>
      </c>
      <c r="F387" s="779" t="s">
        <v>331</v>
      </c>
      <c r="G387" s="779" t="s">
        <v>29</v>
      </c>
      <c r="H387" s="792">
        <v>4</v>
      </c>
      <c r="I387" s="779" t="s">
        <v>230</v>
      </c>
      <c r="J387" s="9">
        <f t="shared" ref="J387:J398" si="34">SUM(R387:CC387)</f>
        <v>286000</v>
      </c>
      <c r="K387" s="43">
        <v>5200</v>
      </c>
      <c r="L387" s="9">
        <f t="shared" si="31"/>
        <v>286000</v>
      </c>
      <c r="M387" s="9">
        <f t="shared" si="32"/>
        <v>14872000</v>
      </c>
      <c r="N387" s="9">
        <f t="shared" si="33"/>
        <v>1487200000</v>
      </c>
      <c r="O387" s="245">
        <v>0</v>
      </c>
      <c r="P387" s="242" t="s">
        <v>2252</v>
      </c>
      <c r="Q387" s="242"/>
      <c r="R387" s="67">
        <v>0</v>
      </c>
      <c r="S387" s="67">
        <v>0</v>
      </c>
      <c r="T387" s="67">
        <v>0</v>
      </c>
      <c r="U387" s="67">
        <v>0</v>
      </c>
      <c r="V387" s="67">
        <v>0</v>
      </c>
      <c r="W387" s="67">
        <v>0</v>
      </c>
      <c r="X387" s="67">
        <v>0</v>
      </c>
      <c r="Y387" s="67">
        <v>0</v>
      </c>
      <c r="Z387" s="67">
        <v>0</v>
      </c>
      <c r="AA387" s="67">
        <v>0</v>
      </c>
      <c r="AB387" s="67">
        <v>0</v>
      </c>
      <c r="AC387" s="67">
        <v>0</v>
      </c>
      <c r="AD387" s="67">
        <v>0</v>
      </c>
      <c r="AE387" s="67">
        <v>0</v>
      </c>
      <c r="AF387" s="104">
        <v>0</v>
      </c>
      <c r="AG387" s="67">
        <v>0</v>
      </c>
      <c r="AH387" s="67">
        <v>0</v>
      </c>
      <c r="AI387" s="67">
        <v>0</v>
      </c>
      <c r="AJ387" s="67">
        <v>0</v>
      </c>
      <c r="AK387" s="67">
        <v>0</v>
      </c>
      <c r="AL387" s="67">
        <v>0</v>
      </c>
      <c r="AM387" s="67">
        <v>0</v>
      </c>
      <c r="AN387" s="67">
        <v>0</v>
      </c>
      <c r="AO387" s="67">
        <v>0</v>
      </c>
      <c r="AP387" s="67">
        <v>0</v>
      </c>
      <c r="AQ387" s="67">
        <v>0</v>
      </c>
      <c r="AR387" s="67">
        <v>0</v>
      </c>
      <c r="AS387" s="67">
        <v>0</v>
      </c>
      <c r="AT387" s="67">
        <v>120000</v>
      </c>
      <c r="AU387" s="67">
        <v>160000</v>
      </c>
      <c r="AV387" s="67">
        <v>0</v>
      </c>
      <c r="AW387" s="67">
        <v>0</v>
      </c>
      <c r="AX387" s="67">
        <v>0</v>
      </c>
      <c r="AY387" s="67">
        <v>0</v>
      </c>
      <c r="AZ387" s="67">
        <v>0</v>
      </c>
      <c r="BA387" s="67">
        <v>0</v>
      </c>
      <c r="BB387" s="67">
        <v>0</v>
      </c>
      <c r="BC387" s="67">
        <v>0</v>
      </c>
      <c r="BD387" s="67">
        <v>0</v>
      </c>
      <c r="BE387" s="67">
        <v>0</v>
      </c>
      <c r="BF387" s="67">
        <v>0</v>
      </c>
      <c r="BG387" s="67">
        <v>0</v>
      </c>
      <c r="BH387" s="67">
        <v>0</v>
      </c>
      <c r="BI387" s="67">
        <v>0</v>
      </c>
      <c r="BJ387" s="67">
        <v>0</v>
      </c>
      <c r="BK387" s="67">
        <v>0</v>
      </c>
      <c r="BL387" s="67">
        <v>0</v>
      </c>
      <c r="BM387" s="67">
        <v>0</v>
      </c>
      <c r="BN387" s="67">
        <v>3000</v>
      </c>
      <c r="BO387" s="67">
        <v>3000</v>
      </c>
      <c r="BP387" s="67">
        <v>0</v>
      </c>
      <c r="BQ387" s="67">
        <v>0</v>
      </c>
      <c r="BR387" s="67">
        <v>0</v>
      </c>
      <c r="BS387" s="67">
        <v>0</v>
      </c>
      <c r="BT387" s="67">
        <v>0</v>
      </c>
      <c r="BU387" s="67">
        <v>0</v>
      </c>
      <c r="BV387" s="67">
        <v>0</v>
      </c>
      <c r="BW387" s="67">
        <v>0</v>
      </c>
      <c r="BX387" s="67">
        <v>0</v>
      </c>
      <c r="BY387" s="67">
        <v>0</v>
      </c>
      <c r="BZ387" s="67">
        <v>0</v>
      </c>
      <c r="CA387" s="67">
        <v>0</v>
      </c>
      <c r="CB387" s="67">
        <v>0</v>
      </c>
      <c r="CC387" s="67">
        <v>0</v>
      </c>
    </row>
    <row r="388" spans="1:81" s="98" customFormat="1" ht="31.5">
      <c r="A388" s="18">
        <v>383</v>
      </c>
      <c r="B388" s="7" t="s">
        <v>1128</v>
      </c>
      <c r="C388" s="45">
        <v>2439</v>
      </c>
      <c r="D388" s="42" t="s">
        <v>718</v>
      </c>
      <c r="E388" s="75" t="s">
        <v>719</v>
      </c>
      <c r="F388" s="11" t="s">
        <v>331</v>
      </c>
      <c r="G388" s="68" t="s">
        <v>105</v>
      </c>
      <c r="H388" s="792">
        <v>4</v>
      </c>
      <c r="I388" s="68" t="s">
        <v>720</v>
      </c>
      <c r="J388" s="9">
        <f t="shared" si="34"/>
        <v>306000</v>
      </c>
      <c r="K388" s="107">
        <v>576</v>
      </c>
      <c r="L388" s="9">
        <f t="shared" si="31"/>
        <v>306000</v>
      </c>
      <c r="M388" s="9">
        <f t="shared" si="32"/>
        <v>1762560</v>
      </c>
      <c r="N388" s="9">
        <f t="shared" si="33"/>
        <v>176256000</v>
      </c>
      <c r="O388" s="245"/>
      <c r="P388" s="788" t="s">
        <v>2269</v>
      </c>
      <c r="Q388" s="242"/>
      <c r="R388" s="67">
        <v>0</v>
      </c>
      <c r="S388" s="67">
        <v>0</v>
      </c>
      <c r="T388" s="67">
        <v>32500</v>
      </c>
      <c r="U388" s="67">
        <v>27500</v>
      </c>
      <c r="V388" s="67">
        <v>0</v>
      </c>
      <c r="W388" s="67">
        <v>0</v>
      </c>
      <c r="X388" s="67">
        <v>5000</v>
      </c>
      <c r="Y388" s="67">
        <v>5000</v>
      </c>
      <c r="Z388" s="67">
        <v>0</v>
      </c>
      <c r="AA388" s="67">
        <v>0</v>
      </c>
      <c r="AB388" s="67">
        <v>0</v>
      </c>
      <c r="AC388" s="67">
        <v>0</v>
      </c>
      <c r="AD388" s="67">
        <v>0</v>
      </c>
      <c r="AE388" s="67">
        <v>0</v>
      </c>
      <c r="AF388" s="104">
        <v>0</v>
      </c>
      <c r="AG388" s="67">
        <v>0</v>
      </c>
      <c r="AH388" s="67">
        <v>0</v>
      </c>
      <c r="AI388" s="67">
        <v>0</v>
      </c>
      <c r="AJ388" s="67">
        <v>0</v>
      </c>
      <c r="AK388" s="67">
        <v>0</v>
      </c>
      <c r="AL388" s="67">
        <v>0</v>
      </c>
      <c r="AM388" s="67">
        <v>0</v>
      </c>
      <c r="AN388" s="43">
        <v>29000</v>
      </c>
      <c r="AO388" s="43">
        <v>29000</v>
      </c>
      <c r="AP388" s="67">
        <v>0</v>
      </c>
      <c r="AQ388" s="67">
        <v>0</v>
      </c>
      <c r="AR388" s="67">
        <v>0</v>
      </c>
      <c r="AS388" s="67">
        <v>0</v>
      </c>
      <c r="AT388" s="67">
        <v>0</v>
      </c>
      <c r="AU388" s="67">
        <v>0</v>
      </c>
      <c r="AV388" s="67">
        <v>77000</v>
      </c>
      <c r="AW388" s="67">
        <v>73000</v>
      </c>
      <c r="AX388" s="67">
        <v>0</v>
      </c>
      <c r="AY388" s="67">
        <v>0</v>
      </c>
      <c r="AZ388" s="67">
        <v>0</v>
      </c>
      <c r="BA388" s="67">
        <v>0</v>
      </c>
      <c r="BB388" s="67">
        <v>0</v>
      </c>
      <c r="BC388" s="67">
        <v>0</v>
      </c>
      <c r="BD388" s="67">
        <v>0</v>
      </c>
      <c r="BE388" s="67">
        <v>0</v>
      </c>
      <c r="BF388" s="67">
        <v>0</v>
      </c>
      <c r="BG388" s="67">
        <v>0</v>
      </c>
      <c r="BH388" s="67">
        <v>0</v>
      </c>
      <c r="BI388" s="67">
        <v>0</v>
      </c>
      <c r="BJ388" s="67">
        <v>0</v>
      </c>
      <c r="BK388" s="67">
        <v>0</v>
      </c>
      <c r="BL388" s="67">
        <v>0</v>
      </c>
      <c r="BM388" s="67">
        <v>0</v>
      </c>
      <c r="BN388" s="67">
        <v>13000</v>
      </c>
      <c r="BO388" s="67">
        <v>15000</v>
      </c>
      <c r="BP388" s="67">
        <v>0</v>
      </c>
      <c r="BQ388" s="67">
        <v>0</v>
      </c>
      <c r="BR388" s="67">
        <v>0</v>
      </c>
      <c r="BS388" s="67">
        <v>0</v>
      </c>
      <c r="BT388" s="67">
        <v>0</v>
      </c>
      <c r="BU388" s="67">
        <v>0</v>
      </c>
      <c r="BV388" s="67">
        <v>0</v>
      </c>
      <c r="BW388" s="67">
        <v>0</v>
      </c>
      <c r="BX388" s="67">
        <v>0</v>
      </c>
      <c r="BY388" s="67">
        <v>0</v>
      </c>
      <c r="BZ388" s="67">
        <v>0</v>
      </c>
      <c r="CA388" s="67">
        <v>0</v>
      </c>
      <c r="CB388" s="67">
        <v>0</v>
      </c>
      <c r="CC388" s="67">
        <v>0</v>
      </c>
    </row>
    <row r="389" spans="1:81" s="39" customFormat="1">
      <c r="A389" s="18">
        <v>384</v>
      </c>
      <c r="B389" s="7" t="s">
        <v>1129</v>
      </c>
      <c r="C389" s="45">
        <v>2442</v>
      </c>
      <c r="D389" s="42" t="s">
        <v>721</v>
      </c>
      <c r="E389" s="44" t="s">
        <v>722</v>
      </c>
      <c r="F389" s="779" t="s">
        <v>332</v>
      </c>
      <c r="G389" s="779" t="s">
        <v>428</v>
      </c>
      <c r="H389" s="792">
        <v>4</v>
      </c>
      <c r="I389" s="779" t="s">
        <v>190</v>
      </c>
      <c r="J389" s="9">
        <f t="shared" si="34"/>
        <v>23000</v>
      </c>
      <c r="K389" s="43">
        <v>580</v>
      </c>
      <c r="L389" s="9">
        <f t="shared" si="31"/>
        <v>23000</v>
      </c>
      <c r="M389" s="9">
        <f t="shared" si="32"/>
        <v>133400</v>
      </c>
      <c r="N389" s="9">
        <f t="shared" si="33"/>
        <v>13340000</v>
      </c>
      <c r="O389" s="245">
        <v>0</v>
      </c>
      <c r="P389" s="242" t="s">
        <v>2252</v>
      </c>
      <c r="Q389" s="242"/>
      <c r="R389" s="67">
        <v>3500</v>
      </c>
      <c r="S389" s="67">
        <v>2500</v>
      </c>
      <c r="T389" s="67">
        <v>100</v>
      </c>
      <c r="U389" s="67">
        <v>100</v>
      </c>
      <c r="V389" s="67">
        <v>1300</v>
      </c>
      <c r="W389" s="67">
        <v>1100</v>
      </c>
      <c r="X389" s="67">
        <v>0</v>
      </c>
      <c r="Y389" s="67">
        <v>0</v>
      </c>
      <c r="Z389" s="67">
        <v>0</v>
      </c>
      <c r="AA389" s="67">
        <v>0</v>
      </c>
      <c r="AB389" s="67">
        <v>0</v>
      </c>
      <c r="AC389" s="67">
        <v>0</v>
      </c>
      <c r="AD389" s="67">
        <v>0</v>
      </c>
      <c r="AE389" s="67">
        <v>0</v>
      </c>
      <c r="AF389" s="104">
        <v>0</v>
      </c>
      <c r="AG389" s="67">
        <v>0</v>
      </c>
      <c r="AH389" s="67">
        <v>0</v>
      </c>
      <c r="AI389" s="67">
        <v>0</v>
      </c>
      <c r="AJ389" s="67">
        <v>0</v>
      </c>
      <c r="AK389" s="67">
        <v>0</v>
      </c>
      <c r="AL389" s="67">
        <v>0</v>
      </c>
      <c r="AM389" s="67">
        <v>0</v>
      </c>
      <c r="AN389" s="67">
        <v>0</v>
      </c>
      <c r="AO389" s="67">
        <v>0</v>
      </c>
      <c r="AP389" s="67">
        <v>0</v>
      </c>
      <c r="AQ389" s="67">
        <v>0</v>
      </c>
      <c r="AR389" s="67">
        <v>0</v>
      </c>
      <c r="AS389" s="67">
        <v>0</v>
      </c>
      <c r="AT389" s="67">
        <v>0</v>
      </c>
      <c r="AU389" s="67">
        <v>0</v>
      </c>
      <c r="AV389" s="67">
        <v>0</v>
      </c>
      <c r="AW389" s="67">
        <v>0</v>
      </c>
      <c r="AX389" s="67">
        <v>0</v>
      </c>
      <c r="AY389" s="67">
        <v>0</v>
      </c>
      <c r="AZ389" s="67">
        <v>0</v>
      </c>
      <c r="BA389" s="67">
        <v>0</v>
      </c>
      <c r="BB389" s="67">
        <v>0</v>
      </c>
      <c r="BC389" s="67">
        <v>0</v>
      </c>
      <c r="BD389" s="67">
        <v>0</v>
      </c>
      <c r="BE389" s="67">
        <v>0</v>
      </c>
      <c r="BF389" s="67">
        <v>3200</v>
      </c>
      <c r="BG389" s="67">
        <v>3200</v>
      </c>
      <c r="BH389" s="67">
        <v>0</v>
      </c>
      <c r="BI389" s="67">
        <v>0</v>
      </c>
      <c r="BJ389" s="67">
        <v>3500</v>
      </c>
      <c r="BK389" s="67">
        <v>4500</v>
      </c>
      <c r="BL389" s="67">
        <v>0</v>
      </c>
      <c r="BM389" s="67">
        <v>0</v>
      </c>
      <c r="BN389" s="67">
        <v>0</v>
      </c>
      <c r="BO389" s="67">
        <v>0</v>
      </c>
      <c r="BP389" s="67">
        <v>0</v>
      </c>
      <c r="BQ389" s="67">
        <v>0</v>
      </c>
      <c r="BR389" s="67">
        <v>0</v>
      </c>
      <c r="BS389" s="67">
        <v>0</v>
      </c>
      <c r="BT389" s="67">
        <v>0</v>
      </c>
      <c r="BU389" s="67">
        <v>0</v>
      </c>
      <c r="BV389" s="67">
        <v>0</v>
      </c>
      <c r="BW389" s="67">
        <v>0</v>
      </c>
      <c r="BX389" s="67">
        <v>0</v>
      </c>
      <c r="BY389" s="67">
        <v>0</v>
      </c>
      <c r="BZ389" s="67">
        <v>0</v>
      </c>
      <c r="CA389" s="67">
        <v>0</v>
      </c>
      <c r="CB389" s="67">
        <v>0</v>
      </c>
      <c r="CC389" s="67">
        <v>0</v>
      </c>
    </row>
    <row r="390" spans="1:81" s="38" customFormat="1">
      <c r="A390" s="18">
        <v>385</v>
      </c>
      <c r="B390" s="7" t="s">
        <v>1130</v>
      </c>
      <c r="C390" s="45">
        <v>2444</v>
      </c>
      <c r="D390" s="42" t="s">
        <v>721</v>
      </c>
      <c r="E390" s="44" t="s">
        <v>205</v>
      </c>
      <c r="F390" s="11" t="s">
        <v>331</v>
      </c>
      <c r="G390" s="779" t="s">
        <v>204</v>
      </c>
      <c r="H390" s="792">
        <v>4</v>
      </c>
      <c r="I390" s="779" t="s">
        <v>204</v>
      </c>
      <c r="J390" s="9">
        <f t="shared" si="34"/>
        <v>154600</v>
      </c>
      <c r="K390" s="43">
        <v>140</v>
      </c>
      <c r="L390" s="9">
        <f t="shared" si="31"/>
        <v>154600</v>
      </c>
      <c r="M390" s="9">
        <f t="shared" si="32"/>
        <v>216440</v>
      </c>
      <c r="N390" s="9">
        <f t="shared" si="33"/>
        <v>21644000</v>
      </c>
      <c r="O390" s="245">
        <v>0</v>
      </c>
      <c r="P390" s="242" t="s">
        <v>2252</v>
      </c>
      <c r="Q390" s="242"/>
      <c r="R390" s="67">
        <v>0</v>
      </c>
      <c r="S390" s="67">
        <v>0</v>
      </c>
      <c r="T390" s="67">
        <v>0</v>
      </c>
      <c r="U390" s="67">
        <v>0</v>
      </c>
      <c r="V390" s="67">
        <v>0</v>
      </c>
      <c r="W390" s="67">
        <v>0</v>
      </c>
      <c r="X390" s="67">
        <v>0</v>
      </c>
      <c r="Y390" s="67">
        <v>0</v>
      </c>
      <c r="Z390" s="67">
        <v>0</v>
      </c>
      <c r="AA390" s="67">
        <v>0</v>
      </c>
      <c r="AB390" s="67">
        <v>100</v>
      </c>
      <c r="AC390" s="67">
        <v>100</v>
      </c>
      <c r="AD390" s="67">
        <v>0</v>
      </c>
      <c r="AE390" s="67">
        <v>0</v>
      </c>
      <c r="AF390" s="104">
        <v>0</v>
      </c>
      <c r="AG390" s="67">
        <v>0</v>
      </c>
      <c r="AH390" s="67">
        <v>0</v>
      </c>
      <c r="AI390" s="67">
        <v>0</v>
      </c>
      <c r="AJ390" s="67">
        <v>0</v>
      </c>
      <c r="AK390" s="67">
        <v>0</v>
      </c>
      <c r="AL390" s="67">
        <v>47200</v>
      </c>
      <c r="AM390" s="67">
        <v>47200</v>
      </c>
      <c r="AN390" s="67">
        <v>0</v>
      </c>
      <c r="AO390" s="67">
        <v>0</v>
      </c>
      <c r="AP390" s="67">
        <v>34000</v>
      </c>
      <c r="AQ390" s="67">
        <v>26000</v>
      </c>
      <c r="AR390" s="67">
        <v>0</v>
      </c>
      <c r="AS390" s="67">
        <v>0</v>
      </c>
      <c r="AT390" s="67">
        <v>0</v>
      </c>
      <c r="AU390" s="67">
        <v>0</v>
      </c>
      <c r="AV390" s="67">
        <v>0</v>
      </c>
      <c r="AW390" s="67">
        <v>0</v>
      </c>
      <c r="AX390" s="67">
        <v>0</v>
      </c>
      <c r="AY390" s="67">
        <v>0</v>
      </c>
      <c r="AZ390" s="67">
        <v>0</v>
      </c>
      <c r="BA390" s="67">
        <v>0</v>
      </c>
      <c r="BB390" s="67">
        <v>0</v>
      </c>
      <c r="BC390" s="67">
        <v>0</v>
      </c>
      <c r="BD390" s="67">
        <v>0</v>
      </c>
      <c r="BE390" s="67">
        <v>0</v>
      </c>
      <c r="BF390" s="67">
        <v>0</v>
      </c>
      <c r="BG390" s="67">
        <v>0</v>
      </c>
      <c r="BH390" s="67">
        <v>0</v>
      </c>
      <c r="BI390" s="67">
        <v>0</v>
      </c>
      <c r="BJ390" s="67">
        <v>0</v>
      </c>
      <c r="BK390" s="67">
        <v>0</v>
      </c>
      <c r="BL390" s="67">
        <v>0</v>
      </c>
      <c r="BM390" s="67">
        <v>0</v>
      </c>
      <c r="BN390" s="67">
        <v>0</v>
      </c>
      <c r="BO390" s="67">
        <v>0</v>
      </c>
      <c r="BP390" s="67">
        <v>0</v>
      </c>
      <c r="BQ390" s="67">
        <v>0</v>
      </c>
      <c r="BR390" s="67">
        <v>0</v>
      </c>
      <c r="BS390" s="67">
        <v>0</v>
      </c>
      <c r="BT390" s="67">
        <v>0</v>
      </c>
      <c r="BU390" s="67">
        <v>0</v>
      </c>
      <c r="BV390" s="67">
        <v>0</v>
      </c>
      <c r="BW390" s="67">
        <v>0</v>
      </c>
      <c r="BX390" s="67">
        <v>0</v>
      </c>
      <c r="BY390" s="67">
        <v>0</v>
      </c>
      <c r="BZ390" s="67">
        <v>0</v>
      </c>
      <c r="CA390" s="67">
        <v>0</v>
      </c>
      <c r="CB390" s="67">
        <v>0</v>
      </c>
      <c r="CC390" s="67">
        <v>0</v>
      </c>
    </row>
    <row r="391" spans="1:81" s="38" customFormat="1" ht="31.5">
      <c r="A391" s="18">
        <v>386</v>
      </c>
      <c r="B391" s="7" t="s">
        <v>1131</v>
      </c>
      <c r="C391" s="45">
        <v>2458</v>
      </c>
      <c r="D391" s="36" t="s">
        <v>470</v>
      </c>
      <c r="E391" s="36" t="s">
        <v>346</v>
      </c>
      <c r="F391" s="779" t="s">
        <v>332</v>
      </c>
      <c r="G391" s="11" t="s">
        <v>189</v>
      </c>
      <c r="H391" s="792">
        <v>4</v>
      </c>
      <c r="I391" s="11" t="s">
        <v>83</v>
      </c>
      <c r="J391" s="9">
        <f t="shared" si="34"/>
        <v>3600</v>
      </c>
      <c r="K391" s="43">
        <v>14600</v>
      </c>
      <c r="L391" s="9">
        <f t="shared" si="31"/>
        <v>3600</v>
      </c>
      <c r="M391" s="9">
        <f t="shared" si="32"/>
        <v>525600</v>
      </c>
      <c r="N391" s="9">
        <f t="shared" si="33"/>
        <v>52560000</v>
      </c>
      <c r="O391" s="245">
        <v>0</v>
      </c>
      <c r="P391" s="242" t="s">
        <v>2252</v>
      </c>
      <c r="Q391" s="242"/>
      <c r="R391" s="67">
        <v>0</v>
      </c>
      <c r="S391" s="67">
        <v>0</v>
      </c>
      <c r="T391" s="67">
        <v>0</v>
      </c>
      <c r="U391" s="67">
        <v>0</v>
      </c>
      <c r="V391" s="67">
        <v>650</v>
      </c>
      <c r="W391" s="67">
        <v>550</v>
      </c>
      <c r="X391" s="67">
        <v>0</v>
      </c>
      <c r="Y391" s="67">
        <v>0</v>
      </c>
      <c r="Z391" s="67">
        <v>0</v>
      </c>
      <c r="AA391" s="67">
        <v>0</v>
      </c>
      <c r="AB391" s="67">
        <v>0</v>
      </c>
      <c r="AC391" s="67">
        <v>0</v>
      </c>
      <c r="AD391" s="67">
        <v>0</v>
      </c>
      <c r="AE391" s="67">
        <v>0</v>
      </c>
      <c r="AF391" s="104">
        <v>0</v>
      </c>
      <c r="AG391" s="67">
        <v>0</v>
      </c>
      <c r="AH391" s="67">
        <v>0</v>
      </c>
      <c r="AI391" s="67">
        <v>0</v>
      </c>
      <c r="AJ391" s="67">
        <v>0</v>
      </c>
      <c r="AK391" s="67">
        <v>0</v>
      </c>
      <c r="AL391" s="67">
        <v>0</v>
      </c>
      <c r="AM391" s="67">
        <v>0</v>
      </c>
      <c r="AN391" s="67">
        <v>0</v>
      </c>
      <c r="AO391" s="67">
        <v>0</v>
      </c>
      <c r="AP391" s="67">
        <v>0</v>
      </c>
      <c r="AQ391" s="67">
        <v>0</v>
      </c>
      <c r="AR391" s="67">
        <v>0</v>
      </c>
      <c r="AS391" s="67">
        <v>0</v>
      </c>
      <c r="AT391" s="67">
        <v>0</v>
      </c>
      <c r="AU391" s="67">
        <v>0</v>
      </c>
      <c r="AV391" s="67">
        <v>1100</v>
      </c>
      <c r="AW391" s="67">
        <v>1100</v>
      </c>
      <c r="AX391" s="67">
        <v>0</v>
      </c>
      <c r="AY391" s="67">
        <v>0</v>
      </c>
      <c r="AZ391" s="67">
        <v>0</v>
      </c>
      <c r="BA391" s="67">
        <v>0</v>
      </c>
      <c r="BB391" s="67">
        <v>0</v>
      </c>
      <c r="BC391" s="67">
        <v>0</v>
      </c>
      <c r="BD391" s="67">
        <v>0</v>
      </c>
      <c r="BE391" s="67">
        <v>0</v>
      </c>
      <c r="BF391" s="67">
        <v>100</v>
      </c>
      <c r="BG391" s="67">
        <v>100</v>
      </c>
      <c r="BH391" s="67">
        <v>0</v>
      </c>
      <c r="BI391" s="67">
        <v>0</v>
      </c>
      <c r="BJ391" s="67">
        <v>0</v>
      </c>
      <c r="BK391" s="67">
        <v>0</v>
      </c>
      <c r="BL391" s="67">
        <v>0</v>
      </c>
      <c r="BM391" s="67">
        <v>0</v>
      </c>
      <c r="BN391" s="67">
        <v>0</v>
      </c>
      <c r="BO391" s="67">
        <v>0</v>
      </c>
      <c r="BP391" s="67">
        <v>0</v>
      </c>
      <c r="BQ391" s="67">
        <v>0</v>
      </c>
      <c r="BR391" s="67">
        <v>0</v>
      </c>
      <c r="BS391" s="67">
        <v>0</v>
      </c>
      <c r="BT391" s="67">
        <v>0</v>
      </c>
      <c r="BU391" s="67">
        <v>0</v>
      </c>
      <c r="BV391" s="67">
        <v>0</v>
      </c>
      <c r="BW391" s="67">
        <v>0</v>
      </c>
      <c r="BX391" s="67">
        <v>0</v>
      </c>
      <c r="BY391" s="67">
        <v>0</v>
      </c>
      <c r="BZ391" s="67">
        <v>0</v>
      </c>
      <c r="CA391" s="67">
        <v>0</v>
      </c>
      <c r="CB391" s="67">
        <v>0</v>
      </c>
      <c r="CC391" s="67">
        <v>0</v>
      </c>
    </row>
    <row r="392" spans="1:81" s="38" customFormat="1" ht="31.5">
      <c r="A392" s="18">
        <v>387</v>
      </c>
      <c r="B392" s="7" t="s">
        <v>1132</v>
      </c>
      <c r="C392" s="45">
        <v>2462</v>
      </c>
      <c r="D392" s="36" t="s">
        <v>470</v>
      </c>
      <c r="E392" s="44" t="s">
        <v>723</v>
      </c>
      <c r="F392" s="11" t="s">
        <v>331</v>
      </c>
      <c r="G392" s="779" t="s">
        <v>15</v>
      </c>
      <c r="H392" s="792">
        <v>4</v>
      </c>
      <c r="I392" s="779" t="s">
        <v>204</v>
      </c>
      <c r="J392" s="9">
        <f t="shared" si="34"/>
        <v>1194000</v>
      </c>
      <c r="K392" s="43">
        <v>1050</v>
      </c>
      <c r="L392" s="9">
        <f t="shared" si="31"/>
        <v>1194000</v>
      </c>
      <c r="M392" s="9">
        <f t="shared" si="32"/>
        <v>12537000</v>
      </c>
      <c r="N392" s="9">
        <f t="shared" si="33"/>
        <v>1253700000</v>
      </c>
      <c r="O392" s="245"/>
      <c r="P392" s="788" t="s">
        <v>2270</v>
      </c>
      <c r="Q392" s="242"/>
      <c r="R392" s="67">
        <v>0</v>
      </c>
      <c r="S392" s="67">
        <v>0</v>
      </c>
      <c r="T392" s="67">
        <v>0</v>
      </c>
      <c r="U392" s="67">
        <v>0</v>
      </c>
      <c r="V392" s="67">
        <v>0</v>
      </c>
      <c r="W392" s="67">
        <v>0</v>
      </c>
      <c r="X392" s="67">
        <v>10000</v>
      </c>
      <c r="Y392" s="67">
        <v>10000</v>
      </c>
      <c r="Z392" s="67">
        <v>153000</v>
      </c>
      <c r="AA392" s="67">
        <v>187000</v>
      </c>
      <c r="AB392" s="67">
        <v>0</v>
      </c>
      <c r="AC392" s="67">
        <v>0</v>
      </c>
      <c r="AD392" s="67">
        <v>0</v>
      </c>
      <c r="AE392" s="67">
        <v>0</v>
      </c>
      <c r="AF392" s="104">
        <v>44000</v>
      </c>
      <c r="AG392" s="67">
        <v>46000</v>
      </c>
      <c r="AH392" s="67">
        <v>0</v>
      </c>
      <c r="AI392" s="67">
        <v>0</v>
      </c>
      <c r="AJ392" s="67">
        <v>0</v>
      </c>
      <c r="AK392" s="67">
        <v>0</v>
      </c>
      <c r="AL392" s="67">
        <v>0</v>
      </c>
      <c r="AM392" s="67">
        <v>0</v>
      </c>
      <c r="AN392" s="67">
        <v>0</v>
      </c>
      <c r="AO392" s="67">
        <v>0</v>
      </c>
      <c r="AP392" s="67">
        <v>0</v>
      </c>
      <c r="AQ392" s="67">
        <v>0</v>
      </c>
      <c r="AR392" s="67">
        <v>0</v>
      </c>
      <c r="AS392" s="67">
        <v>0</v>
      </c>
      <c r="AT392" s="67">
        <v>0</v>
      </c>
      <c r="AU392" s="67">
        <v>0</v>
      </c>
      <c r="AV392" s="67">
        <v>165000</v>
      </c>
      <c r="AW392" s="67">
        <v>165000</v>
      </c>
      <c r="AX392" s="67">
        <v>6000</v>
      </c>
      <c r="AY392" s="67">
        <v>4000</v>
      </c>
      <c r="AZ392" s="67">
        <v>0</v>
      </c>
      <c r="BA392" s="67">
        <v>0</v>
      </c>
      <c r="BB392" s="67">
        <v>0</v>
      </c>
      <c r="BC392" s="67">
        <v>0</v>
      </c>
      <c r="BD392" s="67">
        <v>0</v>
      </c>
      <c r="BE392" s="67">
        <v>0</v>
      </c>
      <c r="BF392" s="67">
        <v>217000</v>
      </c>
      <c r="BG392" s="67">
        <v>183000</v>
      </c>
      <c r="BH392" s="67">
        <v>0</v>
      </c>
      <c r="BI392" s="67">
        <v>0</v>
      </c>
      <c r="BJ392" s="67">
        <v>0</v>
      </c>
      <c r="BK392" s="67">
        <v>0</v>
      </c>
      <c r="BL392" s="67">
        <v>0</v>
      </c>
      <c r="BM392" s="67">
        <v>0</v>
      </c>
      <c r="BN392" s="67">
        <v>0</v>
      </c>
      <c r="BO392" s="67">
        <v>0</v>
      </c>
      <c r="BP392" s="67">
        <v>0</v>
      </c>
      <c r="BQ392" s="67">
        <v>0</v>
      </c>
      <c r="BR392" s="67">
        <v>0</v>
      </c>
      <c r="BS392" s="67">
        <v>0</v>
      </c>
      <c r="BT392" s="67">
        <v>0</v>
      </c>
      <c r="BU392" s="67">
        <v>0</v>
      </c>
      <c r="BV392" s="67">
        <v>0</v>
      </c>
      <c r="BW392" s="67">
        <v>0</v>
      </c>
      <c r="BX392" s="67">
        <v>0</v>
      </c>
      <c r="BY392" s="67">
        <v>0</v>
      </c>
      <c r="BZ392" s="67">
        <v>2000</v>
      </c>
      <c r="CA392" s="67">
        <v>2000</v>
      </c>
      <c r="CB392" s="67">
        <v>0</v>
      </c>
      <c r="CC392" s="67">
        <v>0</v>
      </c>
    </row>
    <row r="393" spans="1:81" s="38" customFormat="1">
      <c r="A393" s="18">
        <v>388</v>
      </c>
      <c r="B393" s="7" t="s">
        <v>1133</v>
      </c>
      <c r="C393" s="45">
        <v>2446</v>
      </c>
      <c r="D393" s="42" t="s">
        <v>724</v>
      </c>
      <c r="E393" s="44" t="s">
        <v>17</v>
      </c>
      <c r="F393" s="11" t="s">
        <v>331</v>
      </c>
      <c r="G393" s="779" t="s">
        <v>187</v>
      </c>
      <c r="H393" s="792">
        <v>4</v>
      </c>
      <c r="I393" s="779" t="s">
        <v>204</v>
      </c>
      <c r="J393" s="9">
        <f t="shared" si="34"/>
        <v>90000</v>
      </c>
      <c r="K393" s="43">
        <v>40</v>
      </c>
      <c r="L393" s="9">
        <f t="shared" si="31"/>
        <v>90000</v>
      </c>
      <c r="M393" s="9">
        <f t="shared" si="32"/>
        <v>36000</v>
      </c>
      <c r="N393" s="9">
        <f t="shared" si="33"/>
        <v>3600000</v>
      </c>
      <c r="O393" s="245">
        <v>0</v>
      </c>
      <c r="P393" s="242" t="s">
        <v>2252</v>
      </c>
      <c r="Q393" s="242"/>
      <c r="R393" s="67">
        <v>0</v>
      </c>
      <c r="S393" s="67">
        <v>0</v>
      </c>
      <c r="T393" s="67">
        <v>0</v>
      </c>
      <c r="U393" s="67">
        <v>0</v>
      </c>
      <c r="V393" s="67">
        <v>3500</v>
      </c>
      <c r="W393" s="67">
        <v>2500</v>
      </c>
      <c r="X393" s="67">
        <v>0</v>
      </c>
      <c r="Y393" s="67">
        <v>0</v>
      </c>
      <c r="Z393" s="43">
        <v>37800</v>
      </c>
      <c r="AA393" s="43">
        <v>46200</v>
      </c>
      <c r="AB393" s="67">
        <v>0</v>
      </c>
      <c r="AC393" s="67">
        <v>0</v>
      </c>
      <c r="AD393" s="67">
        <v>0</v>
      </c>
      <c r="AE393" s="67">
        <v>0</v>
      </c>
      <c r="AF393" s="104">
        <v>0</v>
      </c>
      <c r="AG393" s="67">
        <v>0</v>
      </c>
      <c r="AH393" s="67">
        <v>0</v>
      </c>
      <c r="AI393" s="67">
        <v>0</v>
      </c>
      <c r="AJ393" s="67">
        <v>0</v>
      </c>
      <c r="AK393" s="67">
        <v>0</v>
      </c>
      <c r="AL393" s="67">
        <v>0</v>
      </c>
      <c r="AM393" s="67">
        <v>0</v>
      </c>
      <c r="AN393" s="67">
        <v>0</v>
      </c>
      <c r="AO393" s="67">
        <v>0</v>
      </c>
      <c r="AP393" s="67">
        <v>0</v>
      </c>
      <c r="AQ393" s="67">
        <v>0</v>
      </c>
      <c r="AR393" s="67">
        <v>0</v>
      </c>
      <c r="AS393" s="67">
        <v>0</v>
      </c>
      <c r="AT393" s="67">
        <v>0</v>
      </c>
      <c r="AU393" s="67">
        <v>0</v>
      </c>
      <c r="AV393" s="67">
        <v>0</v>
      </c>
      <c r="AW393" s="67">
        <v>0</v>
      </c>
      <c r="AX393" s="67">
        <v>0</v>
      </c>
      <c r="AY393" s="67">
        <v>0</v>
      </c>
      <c r="AZ393" s="67">
        <v>0</v>
      </c>
      <c r="BA393" s="67">
        <v>0</v>
      </c>
      <c r="BB393" s="67">
        <v>0</v>
      </c>
      <c r="BC393" s="67">
        <v>0</v>
      </c>
      <c r="BD393" s="67">
        <v>0</v>
      </c>
      <c r="BE393" s="67">
        <v>0</v>
      </c>
      <c r="BF393" s="67">
        <v>0</v>
      </c>
      <c r="BG393" s="67">
        <v>0</v>
      </c>
      <c r="BH393" s="67">
        <v>0</v>
      </c>
      <c r="BI393" s="67">
        <v>0</v>
      </c>
      <c r="BJ393" s="67">
        <v>0</v>
      </c>
      <c r="BK393" s="67">
        <v>0</v>
      </c>
      <c r="BL393" s="67">
        <v>0</v>
      </c>
      <c r="BM393" s="67">
        <v>0</v>
      </c>
      <c r="BN393" s="67">
        <v>0</v>
      </c>
      <c r="BO393" s="67">
        <v>0</v>
      </c>
      <c r="BP393" s="67">
        <v>0</v>
      </c>
      <c r="BQ393" s="67">
        <v>0</v>
      </c>
      <c r="BR393" s="67">
        <v>0</v>
      </c>
      <c r="BS393" s="67">
        <v>0</v>
      </c>
      <c r="BT393" s="67">
        <v>0</v>
      </c>
      <c r="BU393" s="67">
        <v>0</v>
      </c>
      <c r="BV393" s="67">
        <v>0</v>
      </c>
      <c r="BW393" s="67">
        <v>0</v>
      </c>
      <c r="BX393" s="67">
        <v>0</v>
      </c>
      <c r="BY393" s="67">
        <v>0</v>
      </c>
      <c r="BZ393" s="67">
        <v>0</v>
      </c>
      <c r="CA393" s="67">
        <v>0</v>
      </c>
      <c r="CB393" s="67">
        <v>0</v>
      </c>
      <c r="CC393" s="67">
        <v>0</v>
      </c>
    </row>
    <row r="394" spans="1:81" s="38" customFormat="1">
      <c r="A394" s="18">
        <v>389</v>
      </c>
      <c r="B394" s="7" t="s">
        <v>1134</v>
      </c>
      <c r="C394" s="45">
        <v>2450</v>
      </c>
      <c r="D394" s="42" t="s">
        <v>725</v>
      </c>
      <c r="E394" s="44" t="s">
        <v>66</v>
      </c>
      <c r="F394" s="11" t="s">
        <v>331</v>
      </c>
      <c r="G394" s="779" t="s">
        <v>204</v>
      </c>
      <c r="H394" s="792">
        <v>4</v>
      </c>
      <c r="I394" s="779" t="s">
        <v>204</v>
      </c>
      <c r="J394" s="9">
        <f t="shared" si="34"/>
        <v>45000</v>
      </c>
      <c r="K394" s="43">
        <v>56</v>
      </c>
      <c r="L394" s="9">
        <f t="shared" si="31"/>
        <v>45000</v>
      </c>
      <c r="M394" s="9">
        <f t="shared" si="32"/>
        <v>25200</v>
      </c>
      <c r="N394" s="9">
        <f t="shared" si="33"/>
        <v>2520000</v>
      </c>
      <c r="O394" s="245">
        <v>0</v>
      </c>
      <c r="P394" s="242" t="s">
        <v>2252</v>
      </c>
      <c r="Q394" s="242"/>
      <c r="R394" s="67">
        <v>0</v>
      </c>
      <c r="S394" s="67">
        <v>0</v>
      </c>
      <c r="T394" s="67">
        <v>0</v>
      </c>
      <c r="U394" s="67">
        <v>0</v>
      </c>
      <c r="V394" s="67">
        <v>0</v>
      </c>
      <c r="W394" s="67">
        <v>0</v>
      </c>
      <c r="X394" s="67">
        <v>0</v>
      </c>
      <c r="Y394" s="67">
        <v>0</v>
      </c>
      <c r="Z394" s="67">
        <v>0</v>
      </c>
      <c r="AA394" s="67">
        <v>0</v>
      </c>
      <c r="AB394" s="67">
        <v>2500</v>
      </c>
      <c r="AC394" s="67">
        <v>2500</v>
      </c>
      <c r="AD394" s="67">
        <v>0</v>
      </c>
      <c r="AE394" s="67">
        <v>0</v>
      </c>
      <c r="AF394" s="104">
        <v>0</v>
      </c>
      <c r="AG394" s="67">
        <v>0</v>
      </c>
      <c r="AH394" s="67">
        <v>0</v>
      </c>
      <c r="AI394" s="67">
        <v>0</v>
      </c>
      <c r="AJ394" s="67">
        <v>0</v>
      </c>
      <c r="AK394" s="67">
        <v>0</v>
      </c>
      <c r="AL394" s="67">
        <v>20000</v>
      </c>
      <c r="AM394" s="67">
        <v>20000</v>
      </c>
      <c r="AN394" s="67">
        <v>0</v>
      </c>
      <c r="AO394" s="67">
        <v>0</v>
      </c>
      <c r="AP394" s="67">
        <v>0</v>
      </c>
      <c r="AQ394" s="67">
        <v>0</v>
      </c>
      <c r="AR394" s="67">
        <v>0</v>
      </c>
      <c r="AS394" s="67">
        <v>0</v>
      </c>
      <c r="AT394" s="67">
        <v>0</v>
      </c>
      <c r="AU394" s="67">
        <v>0</v>
      </c>
      <c r="AV394" s="67">
        <v>0</v>
      </c>
      <c r="AW394" s="67">
        <v>0</v>
      </c>
      <c r="AX394" s="67">
        <v>0</v>
      </c>
      <c r="AY394" s="67">
        <v>0</v>
      </c>
      <c r="AZ394" s="67">
        <v>0</v>
      </c>
      <c r="BA394" s="67">
        <v>0</v>
      </c>
      <c r="BB394" s="67">
        <v>0</v>
      </c>
      <c r="BC394" s="67">
        <v>0</v>
      </c>
      <c r="BD394" s="67">
        <v>0</v>
      </c>
      <c r="BE394" s="67">
        <v>0</v>
      </c>
      <c r="BF394" s="67">
        <v>0</v>
      </c>
      <c r="BG394" s="67">
        <v>0</v>
      </c>
      <c r="BH394" s="67">
        <v>0</v>
      </c>
      <c r="BI394" s="67">
        <v>0</v>
      </c>
      <c r="BJ394" s="67">
        <v>0</v>
      </c>
      <c r="BK394" s="67">
        <v>0</v>
      </c>
      <c r="BL394" s="67">
        <v>0</v>
      </c>
      <c r="BM394" s="67">
        <v>0</v>
      </c>
      <c r="BN394" s="67">
        <v>0</v>
      </c>
      <c r="BO394" s="67">
        <v>0</v>
      </c>
      <c r="BP394" s="67">
        <v>0</v>
      </c>
      <c r="BQ394" s="67">
        <v>0</v>
      </c>
      <c r="BR394" s="67">
        <v>0</v>
      </c>
      <c r="BS394" s="67">
        <v>0</v>
      </c>
      <c r="BT394" s="67">
        <v>0</v>
      </c>
      <c r="BU394" s="67">
        <v>0</v>
      </c>
      <c r="BV394" s="67">
        <v>0</v>
      </c>
      <c r="BW394" s="67">
        <v>0</v>
      </c>
      <c r="BX394" s="67">
        <v>0</v>
      </c>
      <c r="BY394" s="67">
        <v>0</v>
      </c>
      <c r="BZ394" s="67">
        <v>0</v>
      </c>
      <c r="CA394" s="67">
        <v>0</v>
      </c>
      <c r="CB394" s="67">
        <v>0</v>
      </c>
      <c r="CC394" s="67">
        <v>0</v>
      </c>
    </row>
    <row r="395" spans="1:81" s="38" customFormat="1" ht="31.5">
      <c r="A395" s="18">
        <v>390</v>
      </c>
      <c r="B395" s="7" t="s">
        <v>1135</v>
      </c>
      <c r="C395" s="45">
        <v>2451</v>
      </c>
      <c r="D395" s="42" t="s">
        <v>726</v>
      </c>
      <c r="E395" s="44" t="s">
        <v>727</v>
      </c>
      <c r="F395" s="11" t="s">
        <v>331</v>
      </c>
      <c r="G395" s="779" t="s">
        <v>187</v>
      </c>
      <c r="H395" s="792">
        <v>4</v>
      </c>
      <c r="I395" s="779" t="s">
        <v>204</v>
      </c>
      <c r="J395" s="9">
        <f t="shared" si="34"/>
        <v>3056000</v>
      </c>
      <c r="K395" s="43">
        <v>117</v>
      </c>
      <c r="L395" s="9">
        <f t="shared" si="31"/>
        <v>3056000</v>
      </c>
      <c r="M395" s="9">
        <f t="shared" si="32"/>
        <v>3575520</v>
      </c>
      <c r="N395" s="9">
        <f t="shared" si="33"/>
        <v>357552000</v>
      </c>
      <c r="O395" s="245">
        <v>148</v>
      </c>
      <c r="P395" s="788" t="s">
        <v>2149</v>
      </c>
      <c r="Q395" s="242"/>
      <c r="R395" s="67">
        <v>108000</v>
      </c>
      <c r="S395" s="67">
        <v>92000</v>
      </c>
      <c r="T395" s="67">
        <v>0</v>
      </c>
      <c r="U395" s="67">
        <v>0</v>
      </c>
      <c r="V395" s="67">
        <v>0</v>
      </c>
      <c r="W395" s="67">
        <v>0</v>
      </c>
      <c r="X395" s="67">
        <v>23000</v>
      </c>
      <c r="Y395" s="67">
        <v>22000</v>
      </c>
      <c r="Z395" s="67">
        <v>0</v>
      </c>
      <c r="AA395" s="67">
        <v>0</v>
      </c>
      <c r="AB395" s="67">
        <v>0</v>
      </c>
      <c r="AC395" s="67">
        <v>0</v>
      </c>
      <c r="AD395" s="67">
        <v>0</v>
      </c>
      <c r="AE395" s="67">
        <v>0</v>
      </c>
      <c r="AF395" s="104">
        <v>0</v>
      </c>
      <c r="AG395" s="67">
        <v>0</v>
      </c>
      <c r="AH395" s="67">
        <v>0</v>
      </c>
      <c r="AI395" s="67">
        <v>0</v>
      </c>
      <c r="AJ395" s="67">
        <v>0</v>
      </c>
      <c r="AK395" s="67">
        <v>0</v>
      </c>
      <c r="AL395" s="67">
        <v>0</v>
      </c>
      <c r="AM395" s="67">
        <v>0</v>
      </c>
      <c r="AN395" s="67">
        <v>0</v>
      </c>
      <c r="AO395" s="67">
        <v>0</v>
      </c>
      <c r="AP395" s="67">
        <v>0</v>
      </c>
      <c r="AQ395" s="67">
        <v>0</v>
      </c>
      <c r="AR395" s="67">
        <v>0</v>
      </c>
      <c r="AS395" s="67">
        <v>0</v>
      </c>
      <c r="AT395" s="67">
        <v>1200000</v>
      </c>
      <c r="AU395" s="67">
        <v>1280000</v>
      </c>
      <c r="AV395" s="67">
        <v>6000</v>
      </c>
      <c r="AW395" s="67">
        <v>70000</v>
      </c>
      <c r="AX395" s="67">
        <v>12000</v>
      </c>
      <c r="AY395" s="67">
        <v>8000</v>
      </c>
      <c r="AZ395" s="67">
        <v>0</v>
      </c>
      <c r="BA395" s="67">
        <v>0</v>
      </c>
      <c r="BB395" s="67">
        <v>0</v>
      </c>
      <c r="BC395" s="67">
        <v>0</v>
      </c>
      <c r="BD395" s="67">
        <v>0</v>
      </c>
      <c r="BE395" s="67">
        <v>0</v>
      </c>
      <c r="BF395" s="67">
        <v>1000</v>
      </c>
      <c r="BG395" s="67">
        <v>1000</v>
      </c>
      <c r="BH395" s="67">
        <v>0</v>
      </c>
      <c r="BI395" s="67">
        <v>0</v>
      </c>
      <c r="BJ395" s="67">
        <v>88000</v>
      </c>
      <c r="BK395" s="67">
        <v>110000</v>
      </c>
      <c r="BL395" s="67">
        <v>0</v>
      </c>
      <c r="BM395" s="67">
        <v>0</v>
      </c>
      <c r="BN395" s="67">
        <v>0</v>
      </c>
      <c r="BO395" s="67">
        <v>0</v>
      </c>
      <c r="BP395" s="67">
        <v>0</v>
      </c>
      <c r="BQ395" s="67">
        <v>0</v>
      </c>
      <c r="BR395" s="67">
        <v>0</v>
      </c>
      <c r="BS395" s="67">
        <v>0</v>
      </c>
      <c r="BT395" s="67">
        <v>0</v>
      </c>
      <c r="BU395" s="67">
        <v>0</v>
      </c>
      <c r="BV395" s="67">
        <v>0</v>
      </c>
      <c r="BW395" s="67">
        <v>0</v>
      </c>
      <c r="BX395" s="67">
        <v>0</v>
      </c>
      <c r="BY395" s="67">
        <v>0</v>
      </c>
      <c r="BZ395" s="67">
        <v>19000</v>
      </c>
      <c r="CA395" s="67">
        <v>16000</v>
      </c>
      <c r="CB395" s="67">
        <v>0</v>
      </c>
      <c r="CC395" s="67">
        <v>0</v>
      </c>
    </row>
    <row r="396" spans="1:81" s="38" customFormat="1" ht="31.5">
      <c r="A396" s="18">
        <v>391</v>
      </c>
      <c r="B396" s="7" t="s">
        <v>1136</v>
      </c>
      <c r="C396" s="45">
        <v>2484</v>
      </c>
      <c r="D396" s="83" t="s">
        <v>417</v>
      </c>
      <c r="E396" s="44" t="s">
        <v>728</v>
      </c>
      <c r="F396" s="779" t="s">
        <v>331</v>
      </c>
      <c r="G396" s="779" t="s">
        <v>187</v>
      </c>
      <c r="H396" s="792">
        <v>4</v>
      </c>
      <c r="I396" s="779" t="s">
        <v>204</v>
      </c>
      <c r="J396" s="9">
        <f t="shared" si="34"/>
        <v>7100</v>
      </c>
      <c r="K396" s="43">
        <v>1300</v>
      </c>
      <c r="L396" s="9">
        <f t="shared" si="31"/>
        <v>7100</v>
      </c>
      <c r="M396" s="9">
        <f t="shared" si="32"/>
        <v>92300</v>
      </c>
      <c r="N396" s="9">
        <f t="shared" si="33"/>
        <v>9230000</v>
      </c>
      <c r="O396" s="245">
        <v>0</v>
      </c>
      <c r="P396" s="242" t="s">
        <v>2252</v>
      </c>
      <c r="Q396" s="242"/>
      <c r="R396" s="67">
        <v>0</v>
      </c>
      <c r="S396" s="67">
        <v>0</v>
      </c>
      <c r="T396" s="67">
        <v>0</v>
      </c>
      <c r="U396" s="67">
        <v>0</v>
      </c>
      <c r="V396" s="67">
        <v>0</v>
      </c>
      <c r="W396" s="67">
        <v>0</v>
      </c>
      <c r="X396" s="67">
        <v>0</v>
      </c>
      <c r="Y396" s="67">
        <v>0</v>
      </c>
      <c r="Z396" s="67">
        <v>0</v>
      </c>
      <c r="AA396" s="67">
        <v>0</v>
      </c>
      <c r="AB396" s="67">
        <v>0</v>
      </c>
      <c r="AC396" s="67">
        <v>0</v>
      </c>
      <c r="AD396" s="67">
        <v>0</v>
      </c>
      <c r="AE396" s="67">
        <v>0</v>
      </c>
      <c r="AF396" s="104">
        <v>0</v>
      </c>
      <c r="AG396" s="67">
        <v>0</v>
      </c>
      <c r="AH396" s="67">
        <v>0</v>
      </c>
      <c r="AI396" s="67">
        <v>0</v>
      </c>
      <c r="AJ396" s="67">
        <v>0</v>
      </c>
      <c r="AK396" s="67">
        <v>0</v>
      </c>
      <c r="AL396" s="67">
        <v>2400</v>
      </c>
      <c r="AM396" s="67">
        <v>2400</v>
      </c>
      <c r="AN396" s="67">
        <v>0</v>
      </c>
      <c r="AO396" s="67">
        <v>0</v>
      </c>
      <c r="AP396" s="67">
        <v>0</v>
      </c>
      <c r="AQ396" s="67">
        <v>0</v>
      </c>
      <c r="AR396" s="67">
        <v>0</v>
      </c>
      <c r="AS396" s="67">
        <v>0</v>
      </c>
      <c r="AT396" s="67">
        <v>0</v>
      </c>
      <c r="AU396" s="67">
        <v>0</v>
      </c>
      <c r="AV396" s="67">
        <v>0</v>
      </c>
      <c r="AW396" s="67">
        <v>0</v>
      </c>
      <c r="AX396" s="67">
        <v>0</v>
      </c>
      <c r="AY396" s="67">
        <v>0</v>
      </c>
      <c r="AZ396" s="67">
        <v>0</v>
      </c>
      <c r="BA396" s="67">
        <v>0</v>
      </c>
      <c r="BB396" s="67">
        <v>0</v>
      </c>
      <c r="BC396" s="67">
        <v>0</v>
      </c>
      <c r="BD396" s="67">
        <v>0</v>
      </c>
      <c r="BE396" s="67">
        <v>0</v>
      </c>
      <c r="BF396" s="67">
        <v>0</v>
      </c>
      <c r="BG396" s="67">
        <v>0</v>
      </c>
      <c r="BH396" s="67">
        <v>0</v>
      </c>
      <c r="BI396" s="67">
        <v>0</v>
      </c>
      <c r="BJ396" s="67">
        <v>0</v>
      </c>
      <c r="BK396" s="67">
        <v>0</v>
      </c>
      <c r="BL396" s="67">
        <v>0</v>
      </c>
      <c r="BM396" s="67">
        <v>0</v>
      </c>
      <c r="BN396" s="67">
        <v>0</v>
      </c>
      <c r="BO396" s="67">
        <v>0</v>
      </c>
      <c r="BP396" s="67">
        <v>0</v>
      </c>
      <c r="BQ396" s="67">
        <v>0</v>
      </c>
      <c r="BR396" s="67">
        <v>0</v>
      </c>
      <c r="BS396" s="67">
        <v>0</v>
      </c>
      <c r="BT396" s="67">
        <v>0</v>
      </c>
      <c r="BU396" s="67">
        <v>0</v>
      </c>
      <c r="BV396" s="67">
        <v>0</v>
      </c>
      <c r="BW396" s="67">
        <v>0</v>
      </c>
      <c r="BX396" s="67">
        <v>1200</v>
      </c>
      <c r="BY396" s="67">
        <v>1100</v>
      </c>
      <c r="BZ396" s="67">
        <v>0</v>
      </c>
      <c r="CA396" s="67">
        <v>0</v>
      </c>
      <c r="CB396" s="67">
        <v>0</v>
      </c>
      <c r="CC396" s="67">
        <v>0</v>
      </c>
    </row>
    <row r="397" spans="1:81" s="38" customFormat="1">
      <c r="A397" s="18">
        <v>392</v>
      </c>
      <c r="B397" s="7" t="s">
        <v>1137</v>
      </c>
      <c r="C397" s="45">
        <v>2492</v>
      </c>
      <c r="D397" s="42" t="s">
        <v>729</v>
      </c>
      <c r="E397" s="44" t="s">
        <v>112</v>
      </c>
      <c r="F397" s="11" t="s">
        <v>331</v>
      </c>
      <c r="G397" s="779" t="s">
        <v>143</v>
      </c>
      <c r="H397" s="792">
        <v>4</v>
      </c>
      <c r="I397" s="779" t="s">
        <v>204</v>
      </c>
      <c r="J397" s="9">
        <f t="shared" si="34"/>
        <v>280000</v>
      </c>
      <c r="K397" s="43">
        <v>1480</v>
      </c>
      <c r="L397" s="9">
        <f t="shared" si="31"/>
        <v>280000</v>
      </c>
      <c r="M397" s="9">
        <f t="shared" si="32"/>
        <v>4144000</v>
      </c>
      <c r="N397" s="9">
        <f t="shared" si="33"/>
        <v>414400000</v>
      </c>
      <c r="O397" s="245">
        <v>0</v>
      </c>
      <c r="P397" s="242" t="s">
        <v>2252</v>
      </c>
      <c r="Q397" s="242" t="s">
        <v>2268</v>
      </c>
      <c r="R397" s="67">
        <v>0</v>
      </c>
      <c r="S397" s="67">
        <v>0</v>
      </c>
      <c r="T397" s="67">
        <v>0</v>
      </c>
      <c r="U397" s="67">
        <v>0</v>
      </c>
      <c r="V397" s="67">
        <v>0</v>
      </c>
      <c r="W397" s="67">
        <v>0</v>
      </c>
      <c r="X397" s="67">
        <v>0</v>
      </c>
      <c r="Y397" s="67">
        <v>0</v>
      </c>
      <c r="Z397" s="67">
        <v>126000</v>
      </c>
      <c r="AA397" s="67">
        <v>154000</v>
      </c>
      <c r="AB397" s="67">
        <v>0</v>
      </c>
      <c r="AC397" s="67">
        <v>0</v>
      </c>
      <c r="AD397" s="67">
        <v>0</v>
      </c>
      <c r="AE397" s="67">
        <v>0</v>
      </c>
      <c r="AF397" s="104">
        <v>0</v>
      </c>
      <c r="AG397" s="67">
        <v>0</v>
      </c>
      <c r="AH397" s="67">
        <v>0</v>
      </c>
      <c r="AI397" s="67">
        <v>0</v>
      </c>
      <c r="AJ397" s="67">
        <v>0</v>
      </c>
      <c r="AK397" s="67">
        <v>0</v>
      </c>
      <c r="AL397" s="67">
        <v>0</v>
      </c>
      <c r="AM397" s="67">
        <v>0</v>
      </c>
      <c r="AN397" s="67">
        <v>0</v>
      </c>
      <c r="AO397" s="67">
        <v>0</v>
      </c>
      <c r="AP397" s="67">
        <v>0</v>
      </c>
      <c r="AQ397" s="67">
        <v>0</v>
      </c>
      <c r="AR397" s="67">
        <v>0</v>
      </c>
      <c r="AS397" s="67">
        <v>0</v>
      </c>
      <c r="AT397" s="67">
        <v>0</v>
      </c>
      <c r="AU397" s="67">
        <v>0</v>
      </c>
      <c r="AV397" s="67">
        <v>0</v>
      </c>
      <c r="AW397" s="67">
        <v>0</v>
      </c>
      <c r="AX397" s="67">
        <v>0</v>
      </c>
      <c r="AY397" s="67">
        <v>0</v>
      </c>
      <c r="AZ397" s="67">
        <v>0</v>
      </c>
      <c r="BA397" s="67">
        <v>0</v>
      </c>
      <c r="BB397" s="67">
        <v>0</v>
      </c>
      <c r="BC397" s="67">
        <v>0</v>
      </c>
      <c r="BD397" s="67">
        <v>0</v>
      </c>
      <c r="BE397" s="67">
        <v>0</v>
      </c>
      <c r="BF397" s="67">
        <v>0</v>
      </c>
      <c r="BG397" s="67">
        <v>0</v>
      </c>
      <c r="BH397" s="67">
        <v>0</v>
      </c>
      <c r="BI397" s="67">
        <v>0</v>
      </c>
      <c r="BJ397" s="67">
        <v>0</v>
      </c>
      <c r="BK397" s="67">
        <v>0</v>
      </c>
      <c r="BL397" s="67">
        <v>0</v>
      </c>
      <c r="BM397" s="67">
        <v>0</v>
      </c>
      <c r="BN397" s="67">
        <v>0</v>
      </c>
      <c r="BO397" s="67">
        <v>0</v>
      </c>
      <c r="BP397" s="67">
        <v>0</v>
      </c>
      <c r="BQ397" s="67">
        <v>0</v>
      </c>
      <c r="BR397" s="67">
        <v>0</v>
      </c>
      <c r="BS397" s="67">
        <v>0</v>
      </c>
      <c r="BT397" s="67">
        <v>0</v>
      </c>
      <c r="BU397" s="67">
        <v>0</v>
      </c>
      <c r="BV397" s="67">
        <v>0</v>
      </c>
      <c r="BW397" s="67">
        <v>0</v>
      </c>
      <c r="BX397" s="67">
        <v>0</v>
      </c>
      <c r="BY397" s="67">
        <v>0</v>
      </c>
      <c r="BZ397" s="67">
        <v>0</v>
      </c>
      <c r="CA397" s="67">
        <v>0</v>
      </c>
      <c r="CB397" s="67">
        <v>0</v>
      </c>
      <c r="CC397" s="67">
        <v>0</v>
      </c>
    </row>
    <row r="398" spans="1:81" s="38" customFormat="1">
      <c r="A398" s="18">
        <v>393</v>
      </c>
      <c r="B398" s="7" t="s">
        <v>1138</v>
      </c>
      <c r="C398" s="45">
        <v>2508</v>
      </c>
      <c r="D398" s="36" t="s">
        <v>730</v>
      </c>
      <c r="E398" s="36" t="s">
        <v>146</v>
      </c>
      <c r="F398" s="19" t="s">
        <v>331</v>
      </c>
      <c r="G398" s="11" t="s">
        <v>204</v>
      </c>
      <c r="H398" s="792">
        <v>4</v>
      </c>
      <c r="I398" s="11" t="s">
        <v>230</v>
      </c>
      <c r="J398" s="9">
        <f t="shared" si="34"/>
        <v>44000</v>
      </c>
      <c r="K398" s="43">
        <v>12000</v>
      </c>
      <c r="L398" s="9">
        <f t="shared" si="31"/>
        <v>44000</v>
      </c>
      <c r="M398" s="9">
        <f t="shared" si="32"/>
        <v>5280000</v>
      </c>
      <c r="N398" s="9">
        <f t="shared" si="33"/>
        <v>528000000</v>
      </c>
      <c r="O398" s="245">
        <v>0</v>
      </c>
      <c r="P398" s="242" t="s">
        <v>2252</v>
      </c>
      <c r="Q398" s="242" t="s">
        <v>2281</v>
      </c>
      <c r="R398" s="67"/>
      <c r="S398" s="67"/>
      <c r="T398" s="67"/>
      <c r="U398" s="67"/>
      <c r="V398" s="67"/>
      <c r="W398" s="67"/>
      <c r="X398" s="67"/>
      <c r="Y398" s="67"/>
      <c r="Z398" s="67"/>
      <c r="AA398" s="67"/>
      <c r="AB398" s="67"/>
      <c r="AC398" s="67"/>
      <c r="AD398" s="67"/>
      <c r="AE398" s="67"/>
      <c r="AF398" s="104"/>
      <c r="AG398" s="67"/>
      <c r="AH398" s="67"/>
      <c r="AI398" s="67"/>
      <c r="AJ398" s="67"/>
      <c r="AK398" s="67"/>
      <c r="AL398" s="67"/>
      <c r="AM398" s="67"/>
      <c r="AN398" s="67"/>
      <c r="AO398" s="67"/>
      <c r="AP398" s="67"/>
      <c r="AQ398" s="67"/>
      <c r="AR398" s="67"/>
      <c r="AS398" s="67"/>
      <c r="AT398" s="67">
        <v>22000</v>
      </c>
      <c r="AU398" s="67">
        <v>22000</v>
      </c>
      <c r="AV398" s="67"/>
      <c r="AW398" s="67"/>
      <c r="AX398" s="67"/>
      <c r="AY398" s="67"/>
      <c r="AZ398" s="67"/>
      <c r="BA398" s="67"/>
      <c r="BB398" s="67"/>
      <c r="BC398" s="67"/>
      <c r="BD398" s="67"/>
      <c r="BE398" s="67"/>
      <c r="BF398" s="67"/>
      <c r="BG398" s="67"/>
      <c r="BH398" s="67"/>
      <c r="BI398" s="67"/>
      <c r="BJ398" s="67"/>
      <c r="BK398" s="67"/>
      <c r="BL398" s="67"/>
      <c r="BM398" s="67"/>
      <c r="BN398" s="67"/>
      <c r="BO398" s="67"/>
      <c r="BP398" s="67"/>
      <c r="BQ398" s="67"/>
      <c r="BR398" s="67"/>
      <c r="BS398" s="67"/>
      <c r="BT398" s="67"/>
      <c r="BU398" s="67"/>
      <c r="BV398" s="67"/>
      <c r="BW398" s="67"/>
      <c r="BX398" s="67"/>
      <c r="BY398" s="67"/>
      <c r="BZ398" s="67"/>
      <c r="CA398" s="67"/>
      <c r="CB398" s="67"/>
      <c r="CC398" s="67"/>
    </row>
    <row r="399" spans="1:81" ht="31.5">
      <c r="A399" s="18">
        <v>394</v>
      </c>
      <c r="B399" s="7" t="s">
        <v>4605</v>
      </c>
      <c r="C399" s="45">
        <v>1334</v>
      </c>
      <c r="D399" s="36" t="s">
        <v>4606</v>
      </c>
      <c r="E399" s="44" t="s">
        <v>113</v>
      </c>
      <c r="F399" s="779" t="s">
        <v>331</v>
      </c>
      <c r="G399" s="779" t="s">
        <v>187</v>
      </c>
      <c r="H399" s="792">
        <v>4</v>
      </c>
      <c r="I399" s="779" t="s">
        <v>204</v>
      </c>
      <c r="J399" s="2">
        <f>SUM(R399:CC399)</f>
        <v>27000</v>
      </c>
      <c r="K399" s="757">
        <v>2950</v>
      </c>
      <c r="L399" s="786"/>
      <c r="M399" s="786"/>
      <c r="N399" s="786"/>
      <c r="O399" s="787"/>
      <c r="P399" s="788" t="s">
        <v>4607</v>
      </c>
      <c r="Q399" s="758"/>
      <c r="R399" s="67">
        <v>0</v>
      </c>
      <c r="S399" s="67">
        <v>0</v>
      </c>
      <c r="T399" s="67">
        <v>0</v>
      </c>
      <c r="U399" s="67">
        <v>0</v>
      </c>
      <c r="V399" s="67">
        <v>0</v>
      </c>
      <c r="W399" s="67">
        <v>0</v>
      </c>
      <c r="X399" s="67">
        <v>0</v>
      </c>
      <c r="Y399" s="67">
        <v>0</v>
      </c>
      <c r="Z399" s="67">
        <v>0</v>
      </c>
      <c r="AA399" s="67">
        <v>0</v>
      </c>
      <c r="AB399" s="67">
        <v>1500</v>
      </c>
      <c r="AC399" s="67">
        <v>1500</v>
      </c>
      <c r="AD399" s="67">
        <v>0</v>
      </c>
      <c r="AE399" s="67">
        <v>0</v>
      </c>
      <c r="AF399" s="104">
        <v>0</v>
      </c>
      <c r="AG399" s="67">
        <v>0</v>
      </c>
      <c r="AH399" s="67">
        <v>0</v>
      </c>
      <c r="AI399" s="67">
        <v>0</v>
      </c>
      <c r="AJ399" s="67">
        <v>0</v>
      </c>
      <c r="AK399" s="67">
        <v>0</v>
      </c>
      <c r="AL399" s="67">
        <v>0</v>
      </c>
      <c r="AM399" s="67">
        <v>0</v>
      </c>
      <c r="AN399" s="67">
        <v>0</v>
      </c>
      <c r="AO399" s="67">
        <v>0</v>
      </c>
      <c r="AP399" s="67">
        <v>0</v>
      </c>
      <c r="AQ399" s="67">
        <v>0</v>
      </c>
      <c r="AR399" s="67">
        <v>0</v>
      </c>
      <c r="AS399" s="67">
        <v>0</v>
      </c>
      <c r="AT399" s="67">
        <v>0</v>
      </c>
      <c r="AU399" s="67">
        <v>0</v>
      </c>
      <c r="AV399" s="67">
        <v>10000</v>
      </c>
      <c r="AW399" s="67">
        <v>10000</v>
      </c>
      <c r="AX399" s="67">
        <v>0</v>
      </c>
      <c r="AY399" s="67">
        <v>0</v>
      </c>
      <c r="AZ399" s="67">
        <v>0</v>
      </c>
      <c r="BA399" s="67">
        <v>0</v>
      </c>
      <c r="BB399" s="67">
        <v>0</v>
      </c>
      <c r="BC399" s="67">
        <v>0</v>
      </c>
      <c r="BD399" s="67">
        <v>0</v>
      </c>
      <c r="BE399" s="67">
        <v>0</v>
      </c>
      <c r="BF399" s="67"/>
      <c r="BG399" s="67"/>
      <c r="BH399" s="67">
        <v>0</v>
      </c>
      <c r="BI399" s="67">
        <v>0</v>
      </c>
      <c r="BJ399" s="67">
        <v>0</v>
      </c>
      <c r="BK399" s="67">
        <v>0</v>
      </c>
      <c r="BL399" s="67">
        <v>2000</v>
      </c>
      <c r="BM399" s="67">
        <v>2000</v>
      </c>
      <c r="BN399" s="67">
        <v>0</v>
      </c>
      <c r="BO399" s="67">
        <v>0</v>
      </c>
      <c r="BP399" s="67">
        <v>0</v>
      </c>
      <c r="BQ399" s="67">
        <v>0</v>
      </c>
      <c r="BR399" s="67">
        <v>0</v>
      </c>
      <c r="BS399" s="67">
        <v>0</v>
      </c>
      <c r="BT399" s="67">
        <v>0</v>
      </c>
      <c r="BU399" s="67">
        <v>0</v>
      </c>
      <c r="BV399" s="67">
        <v>0</v>
      </c>
      <c r="BW399" s="67">
        <v>0</v>
      </c>
      <c r="BX399" s="67">
        <v>0</v>
      </c>
      <c r="BY399" s="67">
        <v>0</v>
      </c>
      <c r="BZ399" s="67">
        <v>0</v>
      </c>
      <c r="CA399" s="67">
        <v>0</v>
      </c>
      <c r="CB399" s="67">
        <v>0</v>
      </c>
      <c r="CC399" s="67">
        <v>0</v>
      </c>
    </row>
    <row r="400" spans="1:81" s="114" customFormat="1" ht="31.5">
      <c r="A400" s="18">
        <v>395</v>
      </c>
      <c r="B400" s="18" t="s">
        <v>1148</v>
      </c>
      <c r="C400" s="18">
        <v>93</v>
      </c>
      <c r="D400" s="8" t="s">
        <v>733</v>
      </c>
      <c r="E400" s="8" t="s">
        <v>203</v>
      </c>
      <c r="F400" s="776" t="s">
        <v>106</v>
      </c>
      <c r="G400" s="776" t="s">
        <v>453</v>
      </c>
      <c r="H400" s="40">
        <v>5</v>
      </c>
      <c r="I400" s="776" t="s">
        <v>279</v>
      </c>
      <c r="J400" s="2">
        <f t="shared" ref="J400:J426" si="35">SUM(R400:CC400)</f>
        <v>480</v>
      </c>
      <c r="K400" s="2">
        <v>71400</v>
      </c>
      <c r="L400" s="2">
        <f t="shared" ref="L400:L426" si="36">SUM(R400:CC400)</f>
        <v>480</v>
      </c>
      <c r="M400" s="2">
        <f t="shared" ref="M400:M426" si="37">N400*0.01</f>
        <v>342720</v>
      </c>
      <c r="N400" s="2">
        <f t="shared" ref="N400:N426" si="38">L400*K400</f>
        <v>34272000</v>
      </c>
      <c r="O400" s="250">
        <v>0</v>
      </c>
      <c r="P400" s="247" t="s">
        <v>2252</v>
      </c>
      <c r="Q400" s="247" t="s">
        <v>2262</v>
      </c>
      <c r="R400" s="5">
        <v>0</v>
      </c>
      <c r="S400" s="5">
        <v>0</v>
      </c>
      <c r="T400" s="14">
        <v>0</v>
      </c>
      <c r="U400" s="14">
        <v>0</v>
      </c>
      <c r="V400" s="14">
        <v>260</v>
      </c>
      <c r="W400" s="14">
        <v>220</v>
      </c>
      <c r="X400" s="14">
        <v>0</v>
      </c>
      <c r="Y400" s="14">
        <v>0</v>
      </c>
      <c r="Z400" s="14">
        <v>0</v>
      </c>
      <c r="AA400" s="14">
        <v>0</v>
      </c>
      <c r="AB400" s="14">
        <v>0</v>
      </c>
      <c r="AC400" s="14">
        <v>0</v>
      </c>
      <c r="AD400" s="14">
        <v>0</v>
      </c>
      <c r="AE400" s="14">
        <v>0</v>
      </c>
      <c r="AF400" s="1">
        <v>0</v>
      </c>
      <c r="AG400" s="14">
        <v>0</v>
      </c>
      <c r="AH400" s="14">
        <v>0</v>
      </c>
      <c r="AI400" s="14">
        <v>0</v>
      </c>
      <c r="AJ400" s="14">
        <v>0</v>
      </c>
      <c r="AK400" s="14">
        <v>0</v>
      </c>
      <c r="AL400" s="14">
        <v>0</v>
      </c>
      <c r="AM400" s="14">
        <v>0</v>
      </c>
      <c r="AN400" s="14">
        <v>0</v>
      </c>
      <c r="AO400" s="14">
        <v>0</v>
      </c>
      <c r="AP400" s="14">
        <v>0</v>
      </c>
      <c r="AQ400" s="14">
        <v>0</v>
      </c>
      <c r="AR400" s="14">
        <v>0</v>
      </c>
      <c r="AS400" s="14">
        <v>0</v>
      </c>
      <c r="AT400" s="14">
        <v>0</v>
      </c>
      <c r="AU400" s="14">
        <v>0</v>
      </c>
      <c r="AV400" s="14">
        <v>0</v>
      </c>
      <c r="AW400" s="14">
        <v>0</v>
      </c>
      <c r="AX400" s="14">
        <v>0</v>
      </c>
      <c r="AY400" s="14">
        <v>0</v>
      </c>
      <c r="AZ400" s="14">
        <v>0</v>
      </c>
      <c r="BA400" s="14">
        <v>0</v>
      </c>
      <c r="BB400" s="14">
        <v>0</v>
      </c>
      <c r="BC400" s="14">
        <v>0</v>
      </c>
      <c r="BD400" s="14">
        <v>0</v>
      </c>
      <c r="BE400" s="14">
        <v>0</v>
      </c>
      <c r="BF400" s="14">
        <v>0</v>
      </c>
      <c r="BG400" s="14">
        <v>0</v>
      </c>
      <c r="BH400" s="14">
        <v>0</v>
      </c>
      <c r="BI400" s="14">
        <v>0</v>
      </c>
      <c r="BJ400" s="14">
        <v>0</v>
      </c>
      <c r="BK400" s="14">
        <v>0</v>
      </c>
      <c r="BL400" s="14">
        <v>0</v>
      </c>
      <c r="BM400" s="14">
        <v>0</v>
      </c>
      <c r="BN400" s="14">
        <v>0</v>
      </c>
      <c r="BO400" s="14">
        <v>0</v>
      </c>
      <c r="BP400" s="14">
        <v>0</v>
      </c>
      <c r="BQ400" s="14">
        <v>0</v>
      </c>
      <c r="BR400" s="14">
        <v>0</v>
      </c>
      <c r="BS400" s="14">
        <v>0</v>
      </c>
      <c r="BT400" s="14">
        <v>0</v>
      </c>
      <c r="BU400" s="14">
        <v>0</v>
      </c>
      <c r="BV400" s="14">
        <v>0</v>
      </c>
      <c r="BW400" s="14">
        <v>0</v>
      </c>
      <c r="BX400" s="14">
        <v>0</v>
      </c>
      <c r="BY400" s="14">
        <v>0</v>
      </c>
      <c r="BZ400" s="14">
        <v>0</v>
      </c>
      <c r="CA400" s="14">
        <v>0</v>
      </c>
      <c r="CB400" s="14">
        <v>0</v>
      </c>
      <c r="CC400" s="14">
        <v>0</v>
      </c>
    </row>
    <row r="401" spans="1:81" s="114" customFormat="1" ht="31.5">
      <c r="A401" s="18">
        <v>396</v>
      </c>
      <c r="B401" s="18" t="s">
        <v>1149</v>
      </c>
      <c r="C401" s="18">
        <v>258</v>
      </c>
      <c r="D401" s="32" t="s">
        <v>734</v>
      </c>
      <c r="E401" s="33" t="s">
        <v>735</v>
      </c>
      <c r="F401" s="776" t="s">
        <v>331</v>
      </c>
      <c r="G401" s="776" t="s">
        <v>209</v>
      </c>
      <c r="H401" s="40">
        <v>5</v>
      </c>
      <c r="I401" s="776" t="s">
        <v>8</v>
      </c>
      <c r="J401" s="2">
        <f t="shared" si="35"/>
        <v>1720</v>
      </c>
      <c r="K401" s="2">
        <v>42500</v>
      </c>
      <c r="L401" s="2">
        <f t="shared" si="36"/>
        <v>1720</v>
      </c>
      <c r="M401" s="2">
        <f t="shared" si="37"/>
        <v>731000</v>
      </c>
      <c r="N401" s="2">
        <f t="shared" si="38"/>
        <v>73100000</v>
      </c>
      <c r="O401" s="250">
        <v>0</v>
      </c>
      <c r="P401" s="247" t="s">
        <v>2252</v>
      </c>
      <c r="Q401" s="247"/>
      <c r="R401" s="5">
        <v>0</v>
      </c>
      <c r="S401" s="5">
        <v>0</v>
      </c>
      <c r="T401" s="14">
        <v>0</v>
      </c>
      <c r="U401" s="14">
        <v>0</v>
      </c>
      <c r="V401" s="14">
        <v>0</v>
      </c>
      <c r="W401" s="14">
        <v>0</v>
      </c>
      <c r="X401" s="14">
        <v>0</v>
      </c>
      <c r="Y401" s="14">
        <v>0</v>
      </c>
      <c r="Z401" s="14">
        <v>0</v>
      </c>
      <c r="AA401" s="14">
        <v>0</v>
      </c>
      <c r="AB401" s="14">
        <v>0</v>
      </c>
      <c r="AC401" s="14">
        <v>0</v>
      </c>
      <c r="AD401" s="14">
        <v>0</v>
      </c>
      <c r="AE401" s="14">
        <v>0</v>
      </c>
      <c r="AF401" s="1">
        <v>0</v>
      </c>
      <c r="AG401" s="14">
        <v>0</v>
      </c>
      <c r="AH401" s="14">
        <v>280</v>
      </c>
      <c r="AI401" s="14">
        <v>240</v>
      </c>
      <c r="AJ401" s="14">
        <v>0</v>
      </c>
      <c r="AK401" s="14">
        <v>0</v>
      </c>
      <c r="AL401" s="14">
        <v>0</v>
      </c>
      <c r="AM401" s="14">
        <v>0</v>
      </c>
      <c r="AN401" s="14">
        <v>0</v>
      </c>
      <c r="AO401" s="14">
        <v>0</v>
      </c>
      <c r="AP401" s="14">
        <v>0</v>
      </c>
      <c r="AQ401" s="14">
        <v>0</v>
      </c>
      <c r="AR401" s="14">
        <v>0</v>
      </c>
      <c r="AS401" s="14">
        <v>0</v>
      </c>
      <c r="AT401" s="14">
        <v>0</v>
      </c>
      <c r="AU401" s="14">
        <v>0</v>
      </c>
      <c r="AV401" s="14">
        <v>0</v>
      </c>
      <c r="AW401" s="14">
        <v>0</v>
      </c>
      <c r="AX401" s="14">
        <v>0</v>
      </c>
      <c r="AY401" s="14">
        <v>0</v>
      </c>
      <c r="AZ401" s="14">
        <v>0</v>
      </c>
      <c r="BA401" s="14">
        <v>0</v>
      </c>
      <c r="BB401" s="14">
        <v>0</v>
      </c>
      <c r="BC401" s="14">
        <v>0</v>
      </c>
      <c r="BD401" s="14">
        <v>0</v>
      </c>
      <c r="BE401" s="14">
        <v>0</v>
      </c>
      <c r="BF401" s="14">
        <v>0</v>
      </c>
      <c r="BG401" s="14">
        <v>0</v>
      </c>
      <c r="BH401" s="14">
        <v>0</v>
      </c>
      <c r="BI401" s="14">
        <v>0</v>
      </c>
      <c r="BJ401" s="14">
        <v>550</v>
      </c>
      <c r="BK401" s="14">
        <v>650</v>
      </c>
      <c r="BL401" s="14">
        <v>0</v>
      </c>
      <c r="BM401" s="14">
        <v>0</v>
      </c>
      <c r="BN401" s="14">
        <v>0</v>
      </c>
      <c r="BO401" s="14">
        <v>0</v>
      </c>
      <c r="BP401" s="14">
        <v>0</v>
      </c>
      <c r="BQ401" s="14">
        <v>0</v>
      </c>
      <c r="BR401" s="14">
        <v>0</v>
      </c>
      <c r="BS401" s="14">
        <v>0</v>
      </c>
      <c r="BT401" s="14">
        <v>0</v>
      </c>
      <c r="BU401" s="14">
        <v>0</v>
      </c>
      <c r="BV401" s="14">
        <v>0</v>
      </c>
      <c r="BW401" s="14">
        <v>0</v>
      </c>
      <c r="BX401" s="14">
        <v>0</v>
      </c>
      <c r="BY401" s="14">
        <v>0</v>
      </c>
      <c r="BZ401" s="14">
        <v>0</v>
      </c>
      <c r="CA401" s="14">
        <v>0</v>
      </c>
      <c r="CB401" s="14">
        <v>0</v>
      </c>
      <c r="CC401" s="14">
        <v>0</v>
      </c>
    </row>
    <row r="402" spans="1:81" s="114" customFormat="1" ht="31.5">
      <c r="A402" s="18">
        <v>397</v>
      </c>
      <c r="B402" s="18"/>
      <c r="C402" s="18"/>
      <c r="D402" s="100" t="s">
        <v>150</v>
      </c>
      <c r="E402" s="8" t="s">
        <v>173</v>
      </c>
      <c r="F402" s="784" t="s">
        <v>331</v>
      </c>
      <c r="G402" s="776" t="s">
        <v>4627</v>
      </c>
      <c r="H402" s="40">
        <v>5</v>
      </c>
      <c r="I402" s="784" t="s">
        <v>204</v>
      </c>
      <c r="J402" s="2">
        <f t="shared" si="35"/>
        <v>108500</v>
      </c>
      <c r="K402" s="2">
        <v>9597</v>
      </c>
      <c r="L402" s="2"/>
      <c r="M402" s="2"/>
      <c r="N402" s="2"/>
      <c r="O402" s="243"/>
      <c r="P402" s="247"/>
      <c r="Q402" s="247"/>
      <c r="R402" s="5"/>
      <c r="S402" s="5"/>
      <c r="T402" s="14"/>
      <c r="U402" s="14"/>
      <c r="V402" s="785">
        <v>32500</v>
      </c>
      <c r="W402" s="785">
        <v>27500</v>
      </c>
      <c r="X402" s="14"/>
      <c r="Y402" s="14"/>
      <c r="Z402" s="14"/>
      <c r="AA402" s="14"/>
      <c r="AB402" s="785">
        <v>250</v>
      </c>
      <c r="AC402" s="785">
        <v>250</v>
      </c>
      <c r="AD402" s="14"/>
      <c r="AE402" s="14"/>
      <c r="AF402" s="1"/>
      <c r="AG402" s="14"/>
      <c r="AH402" s="14"/>
      <c r="AI402" s="14"/>
      <c r="AJ402" s="14"/>
      <c r="AK402" s="14"/>
      <c r="AL402" s="14"/>
      <c r="AM402" s="14"/>
      <c r="AN402" s="14"/>
      <c r="AO402" s="14"/>
      <c r="AP402" s="785">
        <v>26000</v>
      </c>
      <c r="AQ402" s="785">
        <v>22000</v>
      </c>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14"/>
      <c r="BR402" s="14"/>
      <c r="BS402" s="14"/>
      <c r="BT402" s="14"/>
      <c r="BU402" s="14"/>
      <c r="BV402" s="14"/>
      <c r="BW402" s="14"/>
      <c r="BX402" s="14"/>
      <c r="BY402" s="14"/>
      <c r="BZ402" s="14"/>
      <c r="CA402" s="14"/>
      <c r="CB402" s="14"/>
      <c r="CC402" s="14"/>
    </row>
    <row r="403" spans="1:81" s="114" customFormat="1" ht="47.25">
      <c r="A403" s="18">
        <v>398</v>
      </c>
      <c r="B403" s="18" t="s">
        <v>1150</v>
      </c>
      <c r="C403" s="18">
        <v>295</v>
      </c>
      <c r="D403" s="8" t="s">
        <v>21</v>
      </c>
      <c r="E403" s="33" t="s">
        <v>111</v>
      </c>
      <c r="F403" s="776" t="s">
        <v>332</v>
      </c>
      <c r="G403" s="776" t="s">
        <v>736</v>
      </c>
      <c r="H403" s="40">
        <v>5</v>
      </c>
      <c r="I403" s="776" t="s">
        <v>145</v>
      </c>
      <c r="J403" s="2">
        <f t="shared" si="35"/>
        <v>480</v>
      </c>
      <c r="K403" s="2">
        <v>81000</v>
      </c>
      <c r="L403" s="2">
        <f t="shared" si="36"/>
        <v>480</v>
      </c>
      <c r="M403" s="2">
        <f t="shared" si="37"/>
        <v>388800</v>
      </c>
      <c r="N403" s="2">
        <f t="shared" si="38"/>
        <v>38880000</v>
      </c>
      <c r="O403" s="250">
        <v>0</v>
      </c>
      <c r="P403" s="247" t="s">
        <v>2252</v>
      </c>
      <c r="Q403" s="247" t="s">
        <v>2262</v>
      </c>
      <c r="R403" s="5">
        <v>0</v>
      </c>
      <c r="S403" s="5">
        <v>0</v>
      </c>
      <c r="T403" s="14">
        <v>0</v>
      </c>
      <c r="U403" s="14">
        <v>0</v>
      </c>
      <c r="V403" s="14">
        <v>260</v>
      </c>
      <c r="W403" s="14">
        <v>220</v>
      </c>
      <c r="X403" s="14">
        <v>0</v>
      </c>
      <c r="Y403" s="14">
        <v>0</v>
      </c>
      <c r="Z403" s="14">
        <v>0</v>
      </c>
      <c r="AA403" s="14">
        <v>0</v>
      </c>
      <c r="AB403" s="14">
        <v>0</v>
      </c>
      <c r="AC403" s="14">
        <v>0</v>
      </c>
      <c r="AD403" s="14">
        <v>0</v>
      </c>
      <c r="AE403" s="14">
        <v>0</v>
      </c>
      <c r="AF403" s="1">
        <v>0</v>
      </c>
      <c r="AG403" s="14">
        <v>0</v>
      </c>
      <c r="AH403" s="14">
        <v>0</v>
      </c>
      <c r="AI403" s="14">
        <v>0</v>
      </c>
      <c r="AJ403" s="14">
        <v>0</v>
      </c>
      <c r="AK403" s="14">
        <v>0</v>
      </c>
      <c r="AL403" s="14">
        <v>0</v>
      </c>
      <c r="AM403" s="14">
        <v>0</v>
      </c>
      <c r="AN403" s="14">
        <v>0</v>
      </c>
      <c r="AO403" s="14">
        <v>0</v>
      </c>
      <c r="AP403" s="14">
        <v>0</v>
      </c>
      <c r="AQ403" s="14">
        <v>0</v>
      </c>
      <c r="AR403" s="14">
        <v>0</v>
      </c>
      <c r="AS403" s="14">
        <v>0</v>
      </c>
      <c r="AT403" s="14">
        <v>0</v>
      </c>
      <c r="AU403" s="14">
        <v>0</v>
      </c>
      <c r="AV403" s="14">
        <v>0</v>
      </c>
      <c r="AW403" s="14">
        <v>0</v>
      </c>
      <c r="AX403" s="14">
        <v>0</v>
      </c>
      <c r="AY403" s="14">
        <v>0</v>
      </c>
      <c r="AZ403" s="14">
        <v>0</v>
      </c>
      <c r="BA403" s="14">
        <v>0</v>
      </c>
      <c r="BB403" s="14">
        <v>0</v>
      </c>
      <c r="BC403" s="14">
        <v>0</v>
      </c>
      <c r="BD403" s="14">
        <v>0</v>
      </c>
      <c r="BE403" s="14">
        <v>0</v>
      </c>
      <c r="BF403" s="14">
        <v>0</v>
      </c>
      <c r="BG403" s="14">
        <v>0</v>
      </c>
      <c r="BH403" s="14">
        <v>0</v>
      </c>
      <c r="BI403" s="14">
        <v>0</v>
      </c>
      <c r="BJ403" s="14">
        <v>0</v>
      </c>
      <c r="BK403" s="14">
        <v>0</v>
      </c>
      <c r="BL403" s="14">
        <v>0</v>
      </c>
      <c r="BM403" s="14">
        <v>0</v>
      </c>
      <c r="BN403" s="14">
        <v>0</v>
      </c>
      <c r="BO403" s="14">
        <v>0</v>
      </c>
      <c r="BP403" s="14">
        <v>0</v>
      </c>
      <c r="BQ403" s="14">
        <v>0</v>
      </c>
      <c r="BR403" s="14">
        <v>0</v>
      </c>
      <c r="BS403" s="14">
        <v>0</v>
      </c>
      <c r="BT403" s="14">
        <v>0</v>
      </c>
      <c r="BU403" s="14">
        <v>0</v>
      </c>
      <c r="BV403" s="14">
        <v>0</v>
      </c>
      <c r="BW403" s="14">
        <v>0</v>
      </c>
      <c r="BX403" s="14">
        <v>0</v>
      </c>
      <c r="BY403" s="14">
        <v>0</v>
      </c>
      <c r="BZ403" s="14">
        <v>0</v>
      </c>
      <c r="CA403" s="14">
        <v>0</v>
      </c>
      <c r="CB403" s="14">
        <v>0</v>
      </c>
      <c r="CC403" s="14">
        <v>0</v>
      </c>
    </row>
    <row r="404" spans="1:81" s="114" customFormat="1" ht="47.25">
      <c r="A404" s="18">
        <v>399</v>
      </c>
      <c r="B404" s="18" t="s">
        <v>1151</v>
      </c>
      <c r="C404" s="18">
        <v>340</v>
      </c>
      <c r="D404" s="32" t="s">
        <v>419</v>
      </c>
      <c r="E404" s="33" t="s">
        <v>737</v>
      </c>
      <c r="F404" s="776" t="s">
        <v>703</v>
      </c>
      <c r="G404" s="776" t="s">
        <v>194</v>
      </c>
      <c r="H404" s="40">
        <v>5</v>
      </c>
      <c r="I404" s="776" t="s">
        <v>279</v>
      </c>
      <c r="J404" s="2">
        <f t="shared" si="35"/>
        <v>18600</v>
      </c>
      <c r="K404" s="2">
        <v>9500</v>
      </c>
      <c r="L404" s="2">
        <f t="shared" si="36"/>
        <v>18600</v>
      </c>
      <c r="M404" s="2">
        <f t="shared" si="37"/>
        <v>1767000</v>
      </c>
      <c r="N404" s="2">
        <f t="shared" si="38"/>
        <v>176700000</v>
      </c>
      <c r="O404" s="250">
        <v>0</v>
      </c>
      <c r="P404" s="247" t="s">
        <v>2252</v>
      </c>
      <c r="Q404" s="247"/>
      <c r="R404" s="5">
        <v>0</v>
      </c>
      <c r="S404" s="5">
        <v>0</v>
      </c>
      <c r="T404" s="14">
        <v>0</v>
      </c>
      <c r="U404" s="14">
        <v>0</v>
      </c>
      <c r="V404" s="14">
        <v>0</v>
      </c>
      <c r="W404" s="14">
        <v>0</v>
      </c>
      <c r="X404" s="14">
        <v>0</v>
      </c>
      <c r="Y404" s="14">
        <v>0</v>
      </c>
      <c r="Z404" s="14">
        <v>0</v>
      </c>
      <c r="AA404" s="14">
        <v>0</v>
      </c>
      <c r="AB404" s="14">
        <v>0</v>
      </c>
      <c r="AC404" s="14">
        <v>0</v>
      </c>
      <c r="AD404" s="14">
        <v>0</v>
      </c>
      <c r="AE404" s="14">
        <v>0</v>
      </c>
      <c r="AF404" s="1">
        <v>0</v>
      </c>
      <c r="AG404" s="14">
        <v>0</v>
      </c>
      <c r="AH404" s="14">
        <v>0</v>
      </c>
      <c r="AI404" s="14">
        <v>0</v>
      </c>
      <c r="AJ404" s="14">
        <v>0</v>
      </c>
      <c r="AK404" s="14">
        <v>0</v>
      </c>
      <c r="AL404" s="14">
        <v>0</v>
      </c>
      <c r="AM404" s="14">
        <v>0</v>
      </c>
      <c r="AN404" s="14">
        <v>0</v>
      </c>
      <c r="AO404" s="14">
        <v>0</v>
      </c>
      <c r="AP404" s="14">
        <v>0</v>
      </c>
      <c r="AQ404" s="14">
        <v>0</v>
      </c>
      <c r="AR404" s="14">
        <v>0</v>
      </c>
      <c r="AS404" s="14">
        <v>0</v>
      </c>
      <c r="AT404" s="14">
        <v>8000</v>
      </c>
      <c r="AU404" s="14">
        <v>10000</v>
      </c>
      <c r="AV404" s="14">
        <v>0</v>
      </c>
      <c r="AW404" s="14">
        <v>0</v>
      </c>
      <c r="AX404" s="14">
        <v>350</v>
      </c>
      <c r="AY404" s="14">
        <v>250</v>
      </c>
      <c r="AZ404" s="14">
        <v>0</v>
      </c>
      <c r="BA404" s="14">
        <v>0</v>
      </c>
      <c r="BB404" s="14">
        <v>0</v>
      </c>
      <c r="BC404" s="14">
        <v>0</v>
      </c>
      <c r="BD404" s="14">
        <v>0</v>
      </c>
      <c r="BE404" s="14">
        <v>0</v>
      </c>
      <c r="BF404" s="14">
        <v>0</v>
      </c>
      <c r="BG404" s="14">
        <v>0</v>
      </c>
      <c r="BH404" s="14">
        <v>0</v>
      </c>
      <c r="BI404" s="14">
        <v>0</v>
      </c>
      <c r="BJ404" s="14">
        <v>0</v>
      </c>
      <c r="BK404" s="14">
        <v>0</v>
      </c>
      <c r="BL404" s="14">
        <v>0</v>
      </c>
      <c r="BM404" s="14">
        <v>0</v>
      </c>
      <c r="BN404" s="14">
        <v>0</v>
      </c>
      <c r="BO404" s="14">
        <v>0</v>
      </c>
      <c r="BP404" s="14">
        <v>0</v>
      </c>
      <c r="BQ404" s="14">
        <v>0</v>
      </c>
      <c r="BR404" s="14">
        <v>0</v>
      </c>
      <c r="BS404" s="14">
        <v>0</v>
      </c>
      <c r="BT404" s="14">
        <v>0</v>
      </c>
      <c r="BU404" s="14">
        <v>0</v>
      </c>
      <c r="BV404" s="14">
        <v>0</v>
      </c>
      <c r="BW404" s="14">
        <v>0</v>
      </c>
      <c r="BX404" s="14">
        <v>0</v>
      </c>
      <c r="BY404" s="14">
        <v>0</v>
      </c>
      <c r="BZ404" s="14">
        <v>0</v>
      </c>
      <c r="CA404" s="14">
        <v>0</v>
      </c>
      <c r="CB404" s="14">
        <v>0</v>
      </c>
      <c r="CC404" s="14">
        <v>0</v>
      </c>
    </row>
    <row r="405" spans="1:81" s="114" customFormat="1" ht="31.5">
      <c r="A405" s="18">
        <v>400</v>
      </c>
      <c r="B405" s="18" t="s">
        <v>1152</v>
      </c>
      <c r="C405" s="18">
        <v>387</v>
      </c>
      <c r="D405" s="33" t="s">
        <v>132</v>
      </c>
      <c r="E405" s="33" t="s">
        <v>738</v>
      </c>
      <c r="F405" s="776" t="s">
        <v>404</v>
      </c>
      <c r="G405" s="112" t="s">
        <v>360</v>
      </c>
      <c r="H405" s="40">
        <v>5</v>
      </c>
      <c r="I405" s="781" t="s">
        <v>190</v>
      </c>
      <c r="J405" s="2">
        <f t="shared" si="35"/>
        <v>160</v>
      </c>
      <c r="K405" s="2">
        <v>120000</v>
      </c>
      <c r="L405" s="2">
        <f t="shared" si="36"/>
        <v>160</v>
      </c>
      <c r="M405" s="2">
        <f t="shared" si="37"/>
        <v>192000</v>
      </c>
      <c r="N405" s="2">
        <f t="shared" si="38"/>
        <v>19200000</v>
      </c>
      <c r="O405" s="250">
        <v>0</v>
      </c>
      <c r="P405" s="247" t="s">
        <v>2252</v>
      </c>
      <c r="Q405" s="247" t="s">
        <v>2282</v>
      </c>
      <c r="R405" s="5">
        <v>0</v>
      </c>
      <c r="S405" s="5">
        <v>0</v>
      </c>
      <c r="T405" s="14">
        <v>0</v>
      </c>
      <c r="U405" s="14">
        <v>0</v>
      </c>
      <c r="V405" s="14">
        <v>0</v>
      </c>
      <c r="W405" s="14">
        <v>0</v>
      </c>
      <c r="X405" s="14">
        <v>0</v>
      </c>
      <c r="Y405" s="14">
        <v>0</v>
      </c>
      <c r="Z405" s="14">
        <v>0</v>
      </c>
      <c r="AA405" s="14">
        <v>0</v>
      </c>
      <c r="AB405" s="14">
        <v>80</v>
      </c>
      <c r="AC405" s="14">
        <v>80</v>
      </c>
      <c r="AD405" s="14">
        <v>0</v>
      </c>
      <c r="AE405" s="14">
        <v>0</v>
      </c>
      <c r="AF405" s="1">
        <v>0</v>
      </c>
      <c r="AG405" s="14">
        <v>0</v>
      </c>
      <c r="AH405" s="14">
        <v>0</v>
      </c>
      <c r="AI405" s="14">
        <v>0</v>
      </c>
      <c r="AJ405" s="14">
        <v>0</v>
      </c>
      <c r="AK405" s="14">
        <v>0</v>
      </c>
      <c r="AL405" s="14">
        <v>0</v>
      </c>
      <c r="AM405" s="14">
        <v>0</v>
      </c>
      <c r="AN405" s="14">
        <v>0</v>
      </c>
      <c r="AO405" s="14">
        <v>0</v>
      </c>
      <c r="AP405" s="14">
        <v>0</v>
      </c>
      <c r="AQ405" s="14">
        <v>0</v>
      </c>
      <c r="AR405" s="14">
        <v>0</v>
      </c>
      <c r="AS405" s="14">
        <v>0</v>
      </c>
      <c r="AT405" s="14">
        <v>0</v>
      </c>
      <c r="AU405" s="14">
        <v>0</v>
      </c>
      <c r="AV405" s="14">
        <v>0</v>
      </c>
      <c r="AW405" s="14">
        <v>0</v>
      </c>
      <c r="AX405" s="14">
        <v>0</v>
      </c>
      <c r="AY405" s="14">
        <v>0</v>
      </c>
      <c r="AZ405" s="14">
        <v>0</v>
      </c>
      <c r="BA405" s="14">
        <v>0</v>
      </c>
      <c r="BB405" s="14">
        <v>0</v>
      </c>
      <c r="BC405" s="14">
        <v>0</v>
      </c>
      <c r="BD405" s="14">
        <v>0</v>
      </c>
      <c r="BE405" s="14">
        <v>0</v>
      </c>
      <c r="BF405" s="14">
        <v>0</v>
      </c>
      <c r="BG405" s="14">
        <v>0</v>
      </c>
      <c r="BH405" s="14">
        <v>0</v>
      </c>
      <c r="BI405" s="14">
        <v>0</v>
      </c>
      <c r="BJ405" s="14">
        <v>0</v>
      </c>
      <c r="BK405" s="14">
        <v>0</v>
      </c>
      <c r="BL405" s="14">
        <v>0</v>
      </c>
      <c r="BM405" s="14">
        <v>0</v>
      </c>
      <c r="BN405" s="14">
        <v>0</v>
      </c>
      <c r="BO405" s="14">
        <v>0</v>
      </c>
      <c r="BP405" s="14">
        <v>0</v>
      </c>
      <c r="BQ405" s="14">
        <v>0</v>
      </c>
      <c r="BR405" s="14">
        <v>0</v>
      </c>
      <c r="BS405" s="14">
        <v>0</v>
      </c>
      <c r="BT405" s="14">
        <v>0</v>
      </c>
      <c r="BU405" s="14">
        <v>0</v>
      </c>
      <c r="BV405" s="14">
        <v>0</v>
      </c>
      <c r="BW405" s="14">
        <v>0</v>
      </c>
      <c r="BX405" s="14">
        <v>0</v>
      </c>
      <c r="BY405" s="14">
        <v>0</v>
      </c>
      <c r="BZ405" s="14">
        <v>0</v>
      </c>
      <c r="CA405" s="14">
        <v>0</v>
      </c>
      <c r="CB405" s="14">
        <v>0</v>
      </c>
      <c r="CC405" s="14">
        <v>0</v>
      </c>
    </row>
    <row r="406" spans="1:81" s="114" customFormat="1" ht="31.5">
      <c r="A406" s="18">
        <v>401</v>
      </c>
      <c r="B406" s="18" t="s">
        <v>1153</v>
      </c>
      <c r="C406" s="18">
        <v>685</v>
      </c>
      <c r="D406" s="32" t="s">
        <v>160</v>
      </c>
      <c r="E406" s="116" t="s">
        <v>739</v>
      </c>
      <c r="F406" s="776" t="s">
        <v>331</v>
      </c>
      <c r="G406" s="776" t="s">
        <v>740</v>
      </c>
      <c r="H406" s="40">
        <v>5</v>
      </c>
      <c r="I406" s="776" t="s">
        <v>8</v>
      </c>
      <c r="J406" s="2">
        <f t="shared" si="35"/>
        <v>6520</v>
      </c>
      <c r="K406" s="2">
        <v>49940</v>
      </c>
      <c r="L406" s="2">
        <f t="shared" si="36"/>
        <v>6520</v>
      </c>
      <c r="M406" s="2">
        <f t="shared" si="37"/>
        <v>3256088</v>
      </c>
      <c r="N406" s="2">
        <f t="shared" si="38"/>
        <v>325608800</v>
      </c>
      <c r="O406" s="250">
        <v>0</v>
      </c>
      <c r="P406" s="247" t="s">
        <v>2252</v>
      </c>
      <c r="Q406" s="247"/>
      <c r="R406" s="5">
        <v>0</v>
      </c>
      <c r="S406" s="5">
        <v>0</v>
      </c>
      <c r="T406" s="14">
        <v>320</v>
      </c>
      <c r="U406" s="14">
        <v>280</v>
      </c>
      <c r="V406" s="14">
        <v>70</v>
      </c>
      <c r="W406" s="14">
        <v>50</v>
      </c>
      <c r="X406" s="14">
        <v>0</v>
      </c>
      <c r="Y406" s="14">
        <v>0</v>
      </c>
      <c r="Z406" s="14">
        <v>0</v>
      </c>
      <c r="AA406" s="14">
        <v>0</v>
      </c>
      <c r="AB406" s="14">
        <v>0</v>
      </c>
      <c r="AC406" s="14">
        <v>0</v>
      </c>
      <c r="AD406" s="14">
        <v>0</v>
      </c>
      <c r="AE406" s="14">
        <v>0</v>
      </c>
      <c r="AF406" s="1">
        <v>0</v>
      </c>
      <c r="AG406" s="14">
        <v>0</v>
      </c>
      <c r="AH406" s="14">
        <v>2600</v>
      </c>
      <c r="AI406" s="14">
        <v>2800</v>
      </c>
      <c r="AJ406" s="14">
        <v>200</v>
      </c>
      <c r="AK406" s="14">
        <v>200</v>
      </c>
      <c r="AL406" s="14">
        <v>0</v>
      </c>
      <c r="AM406" s="14">
        <v>0</v>
      </c>
      <c r="AN406" s="14">
        <v>0</v>
      </c>
      <c r="AO406" s="14">
        <v>0</v>
      </c>
      <c r="AP406" s="14">
        <v>0</v>
      </c>
      <c r="AQ406" s="14">
        <v>0</v>
      </c>
      <c r="AR406" s="14">
        <v>0</v>
      </c>
      <c r="AS406" s="14">
        <v>0</v>
      </c>
      <c r="AT406" s="14">
        <v>0</v>
      </c>
      <c r="AU406" s="14">
        <v>0</v>
      </c>
      <c r="AV406" s="14">
        <v>0</v>
      </c>
      <c r="AW406" s="14">
        <v>0</v>
      </c>
      <c r="AX406" s="14">
        <v>0</v>
      </c>
      <c r="AY406" s="14">
        <v>0</v>
      </c>
      <c r="AZ406" s="14">
        <v>0</v>
      </c>
      <c r="BA406" s="14">
        <v>0</v>
      </c>
      <c r="BB406" s="14">
        <v>0</v>
      </c>
      <c r="BC406" s="14">
        <v>0</v>
      </c>
      <c r="BD406" s="14">
        <v>0</v>
      </c>
      <c r="BE406" s="14">
        <v>0</v>
      </c>
      <c r="BF406" s="14">
        <v>0</v>
      </c>
      <c r="BG406" s="14">
        <v>0</v>
      </c>
      <c r="BH406" s="14">
        <v>0</v>
      </c>
      <c r="BI406" s="14">
        <v>0</v>
      </c>
      <c r="BJ406" s="14">
        <v>0</v>
      </c>
      <c r="BK406" s="14">
        <v>0</v>
      </c>
      <c r="BL406" s="14">
        <v>0</v>
      </c>
      <c r="BM406" s="14">
        <v>0</v>
      </c>
      <c r="BN406" s="14">
        <v>0</v>
      </c>
      <c r="BO406" s="14">
        <v>0</v>
      </c>
      <c r="BP406" s="14">
        <v>0</v>
      </c>
      <c r="BQ406" s="14">
        <v>0</v>
      </c>
      <c r="BR406" s="14">
        <v>0</v>
      </c>
      <c r="BS406" s="14">
        <v>0</v>
      </c>
      <c r="BT406" s="14">
        <v>0</v>
      </c>
      <c r="BU406" s="14">
        <v>0</v>
      </c>
      <c r="BV406" s="14">
        <v>0</v>
      </c>
      <c r="BW406" s="14">
        <v>0</v>
      </c>
      <c r="BX406" s="14">
        <v>0</v>
      </c>
      <c r="BY406" s="14">
        <v>0</v>
      </c>
      <c r="BZ406" s="14">
        <v>0</v>
      </c>
      <c r="CA406" s="14">
        <v>0</v>
      </c>
      <c r="CB406" s="14">
        <v>0</v>
      </c>
      <c r="CC406" s="14">
        <v>0</v>
      </c>
    </row>
    <row r="407" spans="1:81" s="114" customFormat="1" ht="47.25">
      <c r="A407" s="18">
        <v>402</v>
      </c>
      <c r="B407" s="18" t="s">
        <v>1154</v>
      </c>
      <c r="C407" s="45"/>
      <c r="D407" s="36" t="s">
        <v>741</v>
      </c>
      <c r="E407" s="33" t="s">
        <v>594</v>
      </c>
      <c r="F407" s="11" t="s">
        <v>302</v>
      </c>
      <c r="G407" s="11" t="s">
        <v>432</v>
      </c>
      <c r="H407" s="40">
        <v>5</v>
      </c>
      <c r="I407" s="11" t="s">
        <v>8</v>
      </c>
      <c r="J407" s="2">
        <f t="shared" si="35"/>
        <v>10000</v>
      </c>
      <c r="K407" s="7">
        <v>45000</v>
      </c>
      <c r="L407" s="2">
        <f t="shared" si="36"/>
        <v>10000</v>
      </c>
      <c r="M407" s="2">
        <f t="shared" si="37"/>
        <v>4500000</v>
      </c>
      <c r="N407" s="2">
        <f t="shared" si="38"/>
        <v>450000000</v>
      </c>
      <c r="O407" s="250">
        <v>0</v>
      </c>
      <c r="P407" s="247" t="s">
        <v>2252</v>
      </c>
      <c r="Q407" s="247" t="s">
        <v>2263</v>
      </c>
      <c r="R407" s="7">
        <v>5500</v>
      </c>
      <c r="S407" s="7">
        <v>4500</v>
      </c>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row>
    <row r="408" spans="1:81" s="114" customFormat="1" ht="31.5">
      <c r="A408" s="18">
        <v>403</v>
      </c>
      <c r="B408" s="18" t="s">
        <v>1155</v>
      </c>
      <c r="C408" s="18">
        <v>802</v>
      </c>
      <c r="D408" s="33" t="s">
        <v>39</v>
      </c>
      <c r="E408" s="32" t="s">
        <v>742</v>
      </c>
      <c r="F408" s="21" t="s">
        <v>106</v>
      </c>
      <c r="G408" s="776" t="s">
        <v>440</v>
      </c>
      <c r="H408" s="40">
        <v>5</v>
      </c>
      <c r="I408" s="776" t="s">
        <v>8</v>
      </c>
      <c r="J408" s="2">
        <f t="shared" si="35"/>
        <v>3240</v>
      </c>
      <c r="K408" s="2">
        <v>159580</v>
      </c>
      <c r="L408" s="2">
        <f t="shared" si="36"/>
        <v>3240</v>
      </c>
      <c r="M408" s="2">
        <f t="shared" si="37"/>
        <v>5170392</v>
      </c>
      <c r="N408" s="2">
        <f t="shared" si="38"/>
        <v>517039200</v>
      </c>
      <c r="O408" s="250">
        <v>0</v>
      </c>
      <c r="P408" s="247" t="s">
        <v>2252</v>
      </c>
      <c r="Q408" s="247"/>
      <c r="R408" s="5">
        <v>0</v>
      </c>
      <c r="S408" s="5">
        <v>0</v>
      </c>
      <c r="T408" s="14">
        <v>0</v>
      </c>
      <c r="U408" s="14">
        <v>0</v>
      </c>
      <c r="V408" s="14">
        <v>70</v>
      </c>
      <c r="W408" s="14">
        <v>50</v>
      </c>
      <c r="X408" s="14">
        <v>0</v>
      </c>
      <c r="Y408" s="14">
        <v>0</v>
      </c>
      <c r="Z408" s="14">
        <v>0</v>
      </c>
      <c r="AA408" s="14">
        <v>0</v>
      </c>
      <c r="AB408" s="14">
        <v>0</v>
      </c>
      <c r="AC408" s="14">
        <v>0</v>
      </c>
      <c r="AD408" s="14">
        <v>0</v>
      </c>
      <c r="AE408" s="14">
        <v>0</v>
      </c>
      <c r="AF408" s="1">
        <v>0</v>
      </c>
      <c r="AG408" s="14">
        <v>0</v>
      </c>
      <c r="AH408" s="14">
        <v>0</v>
      </c>
      <c r="AI408" s="14">
        <v>0</v>
      </c>
      <c r="AJ408" s="14">
        <v>0</v>
      </c>
      <c r="AK408" s="14">
        <v>0</v>
      </c>
      <c r="AL408" s="14">
        <v>0</v>
      </c>
      <c r="AM408" s="14">
        <v>0</v>
      </c>
      <c r="AN408" s="14">
        <v>0</v>
      </c>
      <c r="AO408" s="14">
        <v>0</v>
      </c>
      <c r="AP408" s="14">
        <v>0</v>
      </c>
      <c r="AQ408" s="14">
        <v>0</v>
      </c>
      <c r="AR408" s="14">
        <v>0</v>
      </c>
      <c r="AS408" s="14">
        <v>0</v>
      </c>
      <c r="AT408" s="14">
        <v>0</v>
      </c>
      <c r="AU408" s="14">
        <v>0</v>
      </c>
      <c r="AV408" s="14">
        <v>60</v>
      </c>
      <c r="AW408" s="14">
        <v>60</v>
      </c>
      <c r="AX408" s="14">
        <v>0</v>
      </c>
      <c r="AY408" s="14">
        <v>0</v>
      </c>
      <c r="AZ408" s="14">
        <v>0</v>
      </c>
      <c r="BA408" s="14">
        <v>0</v>
      </c>
      <c r="BB408" s="14">
        <v>0</v>
      </c>
      <c r="BC408" s="14">
        <v>0</v>
      </c>
      <c r="BD408" s="14">
        <v>0</v>
      </c>
      <c r="BE408" s="14">
        <v>0</v>
      </c>
      <c r="BF408" s="14">
        <v>0</v>
      </c>
      <c r="BG408" s="14">
        <v>0</v>
      </c>
      <c r="BH408" s="14">
        <v>0</v>
      </c>
      <c r="BI408" s="14">
        <v>0</v>
      </c>
      <c r="BJ408" s="14">
        <v>0</v>
      </c>
      <c r="BK408" s="14">
        <v>0</v>
      </c>
      <c r="BL408" s="14">
        <v>0</v>
      </c>
      <c r="BM408" s="14">
        <v>0</v>
      </c>
      <c r="BN408" s="14">
        <v>0</v>
      </c>
      <c r="BO408" s="14">
        <v>0</v>
      </c>
      <c r="BP408" s="14">
        <v>0</v>
      </c>
      <c r="BQ408" s="14">
        <v>0</v>
      </c>
      <c r="BR408" s="14">
        <v>0</v>
      </c>
      <c r="BS408" s="14">
        <v>0</v>
      </c>
      <c r="BT408" s="14">
        <v>2100</v>
      </c>
      <c r="BU408" s="14">
        <v>900</v>
      </c>
      <c r="BV408" s="14">
        <v>0</v>
      </c>
      <c r="BW408" s="14">
        <v>0</v>
      </c>
      <c r="BX408" s="14">
        <v>0</v>
      </c>
      <c r="BY408" s="14">
        <v>0</v>
      </c>
      <c r="BZ408" s="14">
        <v>0</v>
      </c>
      <c r="CA408" s="14">
        <v>0</v>
      </c>
      <c r="CB408" s="14">
        <v>0</v>
      </c>
      <c r="CC408" s="14">
        <v>0</v>
      </c>
    </row>
    <row r="409" spans="1:81" s="114" customFormat="1" ht="31.5">
      <c r="A409" s="18">
        <v>404</v>
      </c>
      <c r="B409" s="18" t="s">
        <v>1156</v>
      </c>
      <c r="C409" s="18">
        <v>952</v>
      </c>
      <c r="D409" s="32" t="s">
        <v>743</v>
      </c>
      <c r="E409" s="33" t="s">
        <v>744</v>
      </c>
      <c r="F409" s="776" t="s">
        <v>331</v>
      </c>
      <c r="G409" s="776" t="s">
        <v>745</v>
      </c>
      <c r="H409" s="40">
        <v>5</v>
      </c>
      <c r="I409" s="776" t="s">
        <v>746</v>
      </c>
      <c r="J409" s="2">
        <f t="shared" si="35"/>
        <v>27200</v>
      </c>
      <c r="K409" s="2">
        <v>4500</v>
      </c>
      <c r="L409" s="2">
        <f t="shared" si="36"/>
        <v>27200</v>
      </c>
      <c r="M409" s="2">
        <f t="shared" si="37"/>
        <v>1224000</v>
      </c>
      <c r="N409" s="2">
        <f t="shared" si="38"/>
        <v>122400000</v>
      </c>
      <c r="O409" s="250">
        <v>0</v>
      </c>
      <c r="P409" s="247" t="s">
        <v>2252</v>
      </c>
      <c r="Q409" s="247"/>
      <c r="R409" s="5">
        <v>0</v>
      </c>
      <c r="S409" s="5">
        <v>0</v>
      </c>
      <c r="T409" s="14">
        <v>0</v>
      </c>
      <c r="U409" s="14">
        <v>0</v>
      </c>
      <c r="V409" s="14">
        <v>0</v>
      </c>
      <c r="W409" s="14">
        <v>0</v>
      </c>
      <c r="X409" s="14">
        <v>0</v>
      </c>
      <c r="Y409" s="14">
        <v>0</v>
      </c>
      <c r="Z409" s="14">
        <v>0</v>
      </c>
      <c r="AA409" s="14">
        <v>0</v>
      </c>
      <c r="AB409" s="14">
        <v>0</v>
      </c>
      <c r="AC409" s="14">
        <v>0</v>
      </c>
      <c r="AD409" s="14">
        <v>0</v>
      </c>
      <c r="AE409" s="14">
        <v>0</v>
      </c>
      <c r="AF409" s="1">
        <v>0</v>
      </c>
      <c r="AG409" s="14">
        <v>0</v>
      </c>
      <c r="AH409" s="14">
        <v>0</v>
      </c>
      <c r="AI409" s="14">
        <v>0</v>
      </c>
      <c r="AJ409" s="14">
        <v>0</v>
      </c>
      <c r="AK409" s="14">
        <v>0</v>
      </c>
      <c r="AL409" s="14">
        <v>10000</v>
      </c>
      <c r="AM409" s="14">
        <v>10000</v>
      </c>
      <c r="AN409" s="14">
        <v>0</v>
      </c>
      <c r="AO409" s="14">
        <v>0</v>
      </c>
      <c r="AP409" s="14">
        <v>0</v>
      </c>
      <c r="AQ409" s="14">
        <v>0</v>
      </c>
      <c r="AR409" s="14">
        <v>0</v>
      </c>
      <c r="AS409" s="14">
        <v>0</v>
      </c>
      <c r="AT409" s="14">
        <v>0</v>
      </c>
      <c r="AU409" s="14">
        <v>0</v>
      </c>
      <c r="AV409" s="14">
        <v>0</v>
      </c>
      <c r="AW409" s="14">
        <v>0</v>
      </c>
      <c r="AX409" s="14">
        <v>0</v>
      </c>
      <c r="AY409" s="14">
        <v>0</v>
      </c>
      <c r="AZ409" s="14">
        <v>0</v>
      </c>
      <c r="BA409" s="14">
        <v>0</v>
      </c>
      <c r="BB409" s="14">
        <v>0</v>
      </c>
      <c r="BC409" s="14">
        <v>0</v>
      </c>
      <c r="BD409" s="14">
        <v>0</v>
      </c>
      <c r="BE409" s="14">
        <v>0</v>
      </c>
      <c r="BF409" s="14">
        <v>0</v>
      </c>
      <c r="BG409" s="14">
        <v>0</v>
      </c>
      <c r="BH409" s="14">
        <v>0</v>
      </c>
      <c r="BI409" s="14">
        <v>0</v>
      </c>
      <c r="BJ409" s="14">
        <v>0</v>
      </c>
      <c r="BK409" s="14">
        <v>0</v>
      </c>
      <c r="BL409" s="14">
        <v>0</v>
      </c>
      <c r="BM409" s="14">
        <v>0</v>
      </c>
      <c r="BN409" s="14">
        <v>3400</v>
      </c>
      <c r="BO409" s="14">
        <v>3800</v>
      </c>
      <c r="BP409" s="14">
        <v>0</v>
      </c>
      <c r="BQ409" s="14">
        <v>0</v>
      </c>
      <c r="BR409" s="14">
        <v>0</v>
      </c>
      <c r="BS409" s="14">
        <v>0</v>
      </c>
      <c r="BT409" s="14">
        <v>0</v>
      </c>
      <c r="BU409" s="14">
        <v>0</v>
      </c>
      <c r="BV409" s="14">
        <v>0</v>
      </c>
      <c r="BW409" s="14">
        <v>0</v>
      </c>
      <c r="BX409" s="14">
        <v>0</v>
      </c>
      <c r="BY409" s="14">
        <v>0</v>
      </c>
      <c r="BZ409" s="14">
        <v>0</v>
      </c>
      <c r="CA409" s="14">
        <v>0</v>
      </c>
      <c r="CB409" s="14">
        <v>0</v>
      </c>
      <c r="CC409" s="14">
        <v>0</v>
      </c>
    </row>
    <row r="410" spans="1:81" s="114" customFormat="1" ht="47.25">
      <c r="A410" s="18">
        <v>405</v>
      </c>
      <c r="B410" s="18" t="s">
        <v>1157</v>
      </c>
      <c r="C410" s="18">
        <v>1075</v>
      </c>
      <c r="D410" s="41" t="s">
        <v>747</v>
      </c>
      <c r="E410" s="33" t="s">
        <v>748</v>
      </c>
      <c r="F410" s="776" t="s">
        <v>331</v>
      </c>
      <c r="G410" s="776" t="s">
        <v>427</v>
      </c>
      <c r="H410" s="40">
        <v>5</v>
      </c>
      <c r="I410" s="776" t="s">
        <v>204</v>
      </c>
      <c r="J410" s="2">
        <f t="shared" si="35"/>
        <v>35000</v>
      </c>
      <c r="K410" s="2">
        <v>2577</v>
      </c>
      <c r="L410" s="2">
        <f t="shared" si="36"/>
        <v>35000</v>
      </c>
      <c r="M410" s="2">
        <f t="shared" si="37"/>
        <v>901950</v>
      </c>
      <c r="N410" s="2">
        <f t="shared" si="38"/>
        <v>90195000</v>
      </c>
      <c r="O410" s="250">
        <v>0</v>
      </c>
      <c r="P410" s="247" t="s">
        <v>2252</v>
      </c>
      <c r="Q410" s="247"/>
      <c r="R410" s="5">
        <v>0</v>
      </c>
      <c r="S410" s="5">
        <v>0</v>
      </c>
      <c r="T410" s="14">
        <v>0</v>
      </c>
      <c r="U410" s="14">
        <v>0</v>
      </c>
      <c r="V410" s="14">
        <v>13000</v>
      </c>
      <c r="W410" s="14">
        <v>11000</v>
      </c>
      <c r="X410" s="14">
        <v>0</v>
      </c>
      <c r="Y410" s="14">
        <v>0</v>
      </c>
      <c r="Z410" s="14">
        <v>0</v>
      </c>
      <c r="AA410" s="14">
        <v>0</v>
      </c>
      <c r="AB410" s="14">
        <v>0</v>
      </c>
      <c r="AC410" s="14">
        <v>0</v>
      </c>
      <c r="AD410" s="14">
        <v>0</v>
      </c>
      <c r="AE410" s="14">
        <v>0</v>
      </c>
      <c r="AF410" s="1">
        <v>0</v>
      </c>
      <c r="AG410" s="14">
        <v>0</v>
      </c>
      <c r="AH410" s="14">
        <v>0</v>
      </c>
      <c r="AI410" s="14">
        <v>0</v>
      </c>
      <c r="AJ410" s="14">
        <v>0</v>
      </c>
      <c r="AK410" s="14">
        <v>0</v>
      </c>
      <c r="AL410" s="14">
        <v>0</v>
      </c>
      <c r="AM410" s="14">
        <v>0</v>
      </c>
      <c r="AN410" s="14">
        <v>0</v>
      </c>
      <c r="AO410" s="14">
        <v>0</v>
      </c>
      <c r="AP410" s="14">
        <v>0</v>
      </c>
      <c r="AQ410" s="14">
        <v>0</v>
      </c>
      <c r="AR410" s="14">
        <v>0</v>
      </c>
      <c r="AS410" s="14">
        <v>0</v>
      </c>
      <c r="AT410" s="14">
        <v>0</v>
      </c>
      <c r="AU410" s="14">
        <v>0</v>
      </c>
      <c r="AV410" s="14">
        <v>5500</v>
      </c>
      <c r="AW410" s="14">
        <v>5500</v>
      </c>
      <c r="AX410" s="14">
        <v>0</v>
      </c>
      <c r="AY410" s="14">
        <v>0</v>
      </c>
      <c r="AZ410" s="14">
        <v>0</v>
      </c>
      <c r="BA410" s="14">
        <v>0</v>
      </c>
      <c r="BB410" s="14">
        <v>0</v>
      </c>
      <c r="BC410" s="14">
        <v>0</v>
      </c>
      <c r="BD410" s="14">
        <v>0</v>
      </c>
      <c r="BE410" s="14">
        <v>0</v>
      </c>
      <c r="BF410" s="14">
        <v>0</v>
      </c>
      <c r="BG410" s="14">
        <v>0</v>
      </c>
      <c r="BH410" s="14">
        <v>0</v>
      </c>
      <c r="BI410" s="14">
        <v>0</v>
      </c>
      <c r="BJ410" s="14">
        <v>0</v>
      </c>
      <c r="BK410" s="14">
        <v>0</v>
      </c>
      <c r="BL410" s="14">
        <v>0</v>
      </c>
      <c r="BM410" s="14">
        <v>0</v>
      </c>
      <c r="BN410" s="14">
        <v>0</v>
      </c>
      <c r="BO410" s="14">
        <v>0</v>
      </c>
      <c r="BP410" s="14">
        <v>0</v>
      </c>
      <c r="BQ410" s="14">
        <v>0</v>
      </c>
      <c r="BR410" s="14">
        <v>0</v>
      </c>
      <c r="BS410" s="14">
        <v>0</v>
      </c>
      <c r="BT410" s="14">
        <v>0</v>
      </c>
      <c r="BU410" s="14">
        <v>0</v>
      </c>
      <c r="BV410" s="14">
        <v>0</v>
      </c>
      <c r="BW410" s="14">
        <v>0</v>
      </c>
      <c r="BX410" s="14">
        <v>0</v>
      </c>
      <c r="BY410" s="14">
        <v>0</v>
      </c>
      <c r="BZ410" s="14">
        <v>0</v>
      </c>
      <c r="CA410" s="14">
        <v>0</v>
      </c>
      <c r="CB410" s="14">
        <v>0</v>
      </c>
      <c r="CC410" s="14">
        <v>0</v>
      </c>
    </row>
    <row r="411" spans="1:81" s="114" customFormat="1">
      <c r="A411" s="18">
        <v>406</v>
      </c>
      <c r="B411" s="18" t="s">
        <v>1158</v>
      </c>
      <c r="C411" s="18">
        <v>1182</v>
      </c>
      <c r="D411" s="8" t="s">
        <v>350</v>
      </c>
      <c r="E411" s="33" t="s">
        <v>294</v>
      </c>
      <c r="F411" s="776" t="s">
        <v>332</v>
      </c>
      <c r="G411" s="776" t="s">
        <v>115</v>
      </c>
      <c r="H411" s="40">
        <v>5</v>
      </c>
      <c r="I411" s="776" t="s">
        <v>145</v>
      </c>
      <c r="J411" s="2">
        <f t="shared" si="35"/>
        <v>800</v>
      </c>
      <c r="K411" s="2">
        <v>132930</v>
      </c>
      <c r="L411" s="2">
        <f t="shared" si="36"/>
        <v>800</v>
      </c>
      <c r="M411" s="2">
        <f t="shared" si="37"/>
        <v>1063440</v>
      </c>
      <c r="N411" s="2">
        <f t="shared" si="38"/>
        <v>106344000</v>
      </c>
      <c r="O411" s="250">
        <v>0</v>
      </c>
      <c r="P411" s="247" t="s">
        <v>2252</v>
      </c>
      <c r="Q411" s="247" t="s">
        <v>2283</v>
      </c>
      <c r="R411" s="5">
        <v>0</v>
      </c>
      <c r="S411" s="5">
        <v>0</v>
      </c>
      <c r="T411" s="14">
        <v>0</v>
      </c>
      <c r="U411" s="14">
        <v>0</v>
      </c>
      <c r="V411" s="14">
        <v>0</v>
      </c>
      <c r="W411" s="14">
        <v>0</v>
      </c>
      <c r="X411" s="14">
        <v>0</v>
      </c>
      <c r="Y411" s="14">
        <v>0</v>
      </c>
      <c r="Z411" s="14">
        <v>0</v>
      </c>
      <c r="AA411" s="14">
        <v>0</v>
      </c>
      <c r="AB411" s="14">
        <v>0</v>
      </c>
      <c r="AC411" s="14">
        <v>0</v>
      </c>
      <c r="AD411" s="14">
        <v>0</v>
      </c>
      <c r="AE411" s="14">
        <v>0</v>
      </c>
      <c r="AF411" s="1">
        <v>400</v>
      </c>
      <c r="AG411" s="14">
        <v>400</v>
      </c>
      <c r="AH411" s="14">
        <v>0</v>
      </c>
      <c r="AI411" s="14">
        <v>0</v>
      </c>
      <c r="AJ411" s="14">
        <v>0</v>
      </c>
      <c r="AK411" s="14">
        <v>0</v>
      </c>
      <c r="AL411" s="14">
        <v>0</v>
      </c>
      <c r="AM411" s="14">
        <v>0</v>
      </c>
      <c r="AN411" s="14">
        <v>0</v>
      </c>
      <c r="AO411" s="14">
        <v>0</v>
      </c>
      <c r="AP411" s="14">
        <v>0</v>
      </c>
      <c r="AQ411" s="14">
        <v>0</v>
      </c>
      <c r="AR411" s="14">
        <v>0</v>
      </c>
      <c r="AS411" s="14">
        <v>0</v>
      </c>
      <c r="AT411" s="14">
        <v>0</v>
      </c>
      <c r="AU411" s="14">
        <v>0</v>
      </c>
      <c r="AV411" s="14">
        <v>0</v>
      </c>
      <c r="AW411" s="14">
        <v>0</v>
      </c>
      <c r="AX411" s="14">
        <v>0</v>
      </c>
      <c r="AY411" s="14">
        <v>0</v>
      </c>
      <c r="AZ411" s="14">
        <v>0</v>
      </c>
      <c r="BA411" s="14">
        <v>0</v>
      </c>
      <c r="BB411" s="14">
        <v>0</v>
      </c>
      <c r="BC411" s="14">
        <v>0</v>
      </c>
      <c r="BD411" s="14">
        <v>0</v>
      </c>
      <c r="BE411" s="14">
        <v>0</v>
      </c>
      <c r="BF411" s="14">
        <v>0</v>
      </c>
      <c r="BG411" s="14">
        <v>0</v>
      </c>
      <c r="BH411" s="14">
        <v>0</v>
      </c>
      <c r="BI411" s="14">
        <v>0</v>
      </c>
      <c r="BJ411" s="14">
        <v>0</v>
      </c>
      <c r="BK411" s="14">
        <v>0</v>
      </c>
      <c r="BL411" s="14">
        <v>0</v>
      </c>
      <c r="BM411" s="14">
        <v>0</v>
      </c>
      <c r="BN411" s="14">
        <v>0</v>
      </c>
      <c r="BO411" s="14">
        <v>0</v>
      </c>
      <c r="BP411" s="14">
        <v>0</v>
      </c>
      <c r="BQ411" s="14">
        <v>0</v>
      </c>
      <c r="BR411" s="14">
        <v>0</v>
      </c>
      <c r="BS411" s="14">
        <v>0</v>
      </c>
      <c r="BT411" s="14">
        <v>0</v>
      </c>
      <c r="BU411" s="14">
        <v>0</v>
      </c>
      <c r="BV411" s="14">
        <v>0</v>
      </c>
      <c r="BW411" s="14">
        <v>0</v>
      </c>
      <c r="BX411" s="14">
        <v>0</v>
      </c>
      <c r="BY411" s="14">
        <v>0</v>
      </c>
      <c r="BZ411" s="14">
        <v>0</v>
      </c>
      <c r="CA411" s="14">
        <v>0</v>
      </c>
      <c r="CB411" s="14">
        <v>0</v>
      </c>
      <c r="CC411" s="14">
        <v>0</v>
      </c>
    </row>
    <row r="412" spans="1:81" s="114" customFormat="1">
      <c r="A412" s="18">
        <v>407</v>
      </c>
      <c r="B412" s="18" t="s">
        <v>1159</v>
      </c>
      <c r="C412" s="36"/>
      <c r="D412" s="42" t="s">
        <v>120</v>
      </c>
      <c r="E412" s="44" t="s">
        <v>211</v>
      </c>
      <c r="F412" s="779" t="s">
        <v>333</v>
      </c>
      <c r="G412" s="779" t="s">
        <v>14</v>
      </c>
      <c r="H412" s="40">
        <v>5</v>
      </c>
      <c r="I412" s="779" t="s">
        <v>145</v>
      </c>
      <c r="J412" s="2">
        <f t="shared" si="35"/>
        <v>180</v>
      </c>
      <c r="K412" s="9">
        <v>66000</v>
      </c>
      <c r="L412" s="2">
        <f t="shared" si="36"/>
        <v>180</v>
      </c>
      <c r="M412" s="2">
        <f t="shared" si="37"/>
        <v>118800</v>
      </c>
      <c r="N412" s="2">
        <f t="shared" si="38"/>
        <v>11880000</v>
      </c>
      <c r="O412" s="250">
        <v>0</v>
      </c>
      <c r="P412" s="247" t="s">
        <v>2252</v>
      </c>
      <c r="Q412" s="247" t="s">
        <v>2284</v>
      </c>
      <c r="R412" s="9"/>
      <c r="S412" s="9"/>
      <c r="T412" s="44"/>
      <c r="U412" s="44"/>
      <c r="V412" s="44"/>
      <c r="W412" s="44"/>
      <c r="X412" s="44"/>
      <c r="Y412" s="44"/>
      <c r="Z412" s="44"/>
      <c r="AA412" s="44"/>
      <c r="AB412" s="44"/>
      <c r="AC412" s="44"/>
      <c r="AD412" s="44"/>
      <c r="AE412" s="44"/>
      <c r="AF412" s="44"/>
      <c r="AG412" s="44"/>
      <c r="AH412" s="44"/>
      <c r="AI412" s="44"/>
      <c r="AJ412" s="44">
        <v>100</v>
      </c>
      <c r="AK412" s="44">
        <v>80</v>
      </c>
      <c r="AL412" s="44"/>
      <c r="AM412" s="44"/>
      <c r="AN412" s="44"/>
      <c r="AO412" s="44"/>
      <c r="AP412" s="44"/>
      <c r="AQ412" s="44"/>
      <c r="AR412" s="44"/>
      <c r="AS412" s="44"/>
      <c r="AT412" s="44"/>
      <c r="AU412" s="44"/>
      <c r="AV412" s="44"/>
      <c r="AW412" s="44"/>
      <c r="AX412" s="44"/>
      <c r="AY412" s="44"/>
      <c r="AZ412" s="44"/>
      <c r="BA412" s="44"/>
      <c r="BB412" s="44"/>
      <c r="BC412" s="44"/>
      <c r="BD412" s="44"/>
      <c r="BE412" s="44"/>
      <c r="BF412" s="44"/>
      <c r="BG412" s="44"/>
      <c r="BH412" s="44"/>
      <c r="BI412" s="44"/>
      <c r="BJ412" s="44"/>
      <c r="BK412" s="44"/>
      <c r="BL412" s="44"/>
      <c r="BM412" s="44"/>
      <c r="BN412" s="44"/>
      <c r="BO412" s="44"/>
      <c r="BP412" s="44"/>
      <c r="BQ412" s="44"/>
      <c r="BR412" s="44"/>
      <c r="BS412" s="44"/>
      <c r="BT412" s="44"/>
      <c r="BU412" s="44"/>
      <c r="BV412" s="44"/>
      <c r="BW412" s="44"/>
      <c r="BX412" s="44"/>
      <c r="BY412" s="44"/>
      <c r="BZ412" s="44"/>
      <c r="CA412" s="44"/>
      <c r="CB412" s="44"/>
      <c r="CC412" s="44"/>
    </row>
    <row r="413" spans="1:81" s="114" customFormat="1" ht="47.25">
      <c r="A413" s="18">
        <v>408</v>
      </c>
      <c r="B413" s="18" t="s">
        <v>1160</v>
      </c>
      <c r="C413" s="18">
        <v>1205</v>
      </c>
      <c r="D413" s="32" t="s">
        <v>749</v>
      </c>
      <c r="E413" s="33" t="s">
        <v>287</v>
      </c>
      <c r="F413" s="776" t="s">
        <v>332</v>
      </c>
      <c r="G413" s="776" t="s">
        <v>56</v>
      </c>
      <c r="H413" s="40">
        <v>5</v>
      </c>
      <c r="I413" s="781" t="s">
        <v>750</v>
      </c>
      <c r="J413" s="2">
        <f t="shared" si="35"/>
        <v>3270</v>
      </c>
      <c r="K413" s="2">
        <v>220000</v>
      </c>
      <c r="L413" s="2">
        <f t="shared" si="36"/>
        <v>3270</v>
      </c>
      <c r="M413" s="2">
        <f t="shared" si="37"/>
        <v>7194000</v>
      </c>
      <c r="N413" s="2">
        <f t="shared" si="38"/>
        <v>719400000</v>
      </c>
      <c r="O413" s="250"/>
      <c r="P413" s="247" t="s">
        <v>2269</v>
      </c>
      <c r="Q413" s="247"/>
      <c r="R413" s="5">
        <v>0</v>
      </c>
      <c r="S413" s="5">
        <v>0</v>
      </c>
      <c r="T413" s="14">
        <v>0</v>
      </c>
      <c r="U413" s="14">
        <v>0</v>
      </c>
      <c r="V413" s="14">
        <v>30</v>
      </c>
      <c r="W413" s="14">
        <v>20</v>
      </c>
      <c r="X413" s="14">
        <v>0</v>
      </c>
      <c r="Y413" s="14">
        <v>0</v>
      </c>
      <c r="Z413" s="14">
        <v>0</v>
      </c>
      <c r="AA413" s="14">
        <v>0</v>
      </c>
      <c r="AB413" s="14">
        <v>0</v>
      </c>
      <c r="AC413" s="14">
        <v>0</v>
      </c>
      <c r="AD413" s="14">
        <v>0</v>
      </c>
      <c r="AE413" s="14">
        <v>0</v>
      </c>
      <c r="AF413" s="1">
        <v>0</v>
      </c>
      <c r="AG413" s="14">
        <v>0</v>
      </c>
      <c r="AH413" s="14">
        <v>0</v>
      </c>
      <c r="AI413" s="14">
        <v>0</v>
      </c>
      <c r="AJ413" s="14">
        <v>0</v>
      </c>
      <c r="AK413" s="14">
        <v>0</v>
      </c>
      <c r="AL413" s="14">
        <v>0</v>
      </c>
      <c r="AM413" s="14">
        <v>0</v>
      </c>
      <c r="AN413" s="14">
        <v>10</v>
      </c>
      <c r="AO413" s="14">
        <v>0</v>
      </c>
      <c r="AP413" s="14">
        <v>260</v>
      </c>
      <c r="AQ413" s="14">
        <v>240</v>
      </c>
      <c r="AR413" s="14">
        <v>40</v>
      </c>
      <c r="AS413" s="14">
        <v>40</v>
      </c>
      <c r="AT413" s="14">
        <v>0</v>
      </c>
      <c r="AU413" s="14">
        <v>0</v>
      </c>
      <c r="AV413" s="14">
        <v>300</v>
      </c>
      <c r="AW413" s="14">
        <v>250</v>
      </c>
      <c r="AX413" s="14">
        <v>0</v>
      </c>
      <c r="AY413" s="14">
        <v>0</v>
      </c>
      <c r="AZ413" s="14">
        <v>0</v>
      </c>
      <c r="BA413" s="14">
        <v>0</v>
      </c>
      <c r="BB413" s="14">
        <v>0</v>
      </c>
      <c r="BC413" s="14">
        <v>0</v>
      </c>
      <c r="BD413" s="14">
        <v>0</v>
      </c>
      <c r="BE413" s="14">
        <v>0</v>
      </c>
      <c r="BF413" s="14">
        <v>900</v>
      </c>
      <c r="BG413" s="14">
        <v>700</v>
      </c>
      <c r="BH413" s="14">
        <v>0</v>
      </c>
      <c r="BI413" s="14">
        <v>0</v>
      </c>
      <c r="BJ413" s="14">
        <v>0</v>
      </c>
      <c r="BK413" s="14">
        <v>0</v>
      </c>
      <c r="BL413" s="14">
        <v>0</v>
      </c>
      <c r="BM413" s="14">
        <v>0</v>
      </c>
      <c r="BN413" s="14">
        <v>240</v>
      </c>
      <c r="BO413" s="14">
        <v>240</v>
      </c>
      <c r="BP413" s="14">
        <v>0</v>
      </c>
      <c r="BQ413" s="14">
        <v>0</v>
      </c>
      <c r="BR413" s="14">
        <v>0</v>
      </c>
      <c r="BS413" s="14">
        <v>0</v>
      </c>
      <c r="BT413" s="14">
        <v>0</v>
      </c>
      <c r="BU413" s="14">
        <v>0</v>
      </c>
      <c r="BV413" s="14">
        <v>0</v>
      </c>
      <c r="BW413" s="14">
        <v>0</v>
      </c>
      <c r="BX413" s="14">
        <v>0</v>
      </c>
      <c r="BY413" s="14">
        <v>0</v>
      </c>
      <c r="BZ413" s="14">
        <v>0</v>
      </c>
      <c r="CA413" s="14">
        <v>0</v>
      </c>
      <c r="CB413" s="14">
        <v>0</v>
      </c>
      <c r="CC413" s="14">
        <v>0</v>
      </c>
    </row>
    <row r="414" spans="1:81" s="114" customFormat="1">
      <c r="A414" s="18">
        <v>409</v>
      </c>
      <c r="B414" s="18" t="s">
        <v>1161</v>
      </c>
      <c r="C414" s="18">
        <v>1227</v>
      </c>
      <c r="D414" s="54" t="s">
        <v>172</v>
      </c>
      <c r="E414" s="33" t="s">
        <v>266</v>
      </c>
      <c r="F414" s="776" t="s">
        <v>331</v>
      </c>
      <c r="G414" s="117" t="s">
        <v>204</v>
      </c>
      <c r="H414" s="40">
        <v>5</v>
      </c>
      <c r="I414" s="776" t="s">
        <v>204</v>
      </c>
      <c r="J414" s="2">
        <f t="shared" si="35"/>
        <v>4000</v>
      </c>
      <c r="K414" s="2">
        <v>1450</v>
      </c>
      <c r="L414" s="2">
        <f t="shared" si="36"/>
        <v>4000</v>
      </c>
      <c r="M414" s="2">
        <f t="shared" si="37"/>
        <v>58000</v>
      </c>
      <c r="N414" s="2">
        <f t="shared" si="38"/>
        <v>5800000</v>
      </c>
      <c r="O414" s="250">
        <v>0</v>
      </c>
      <c r="P414" s="247" t="s">
        <v>2252</v>
      </c>
      <c r="Q414" s="247" t="s">
        <v>2280</v>
      </c>
      <c r="R414" s="5">
        <v>0</v>
      </c>
      <c r="S414" s="5">
        <v>0</v>
      </c>
      <c r="T414" s="14">
        <v>0</v>
      </c>
      <c r="U414" s="14">
        <v>0</v>
      </c>
      <c r="V414" s="14">
        <v>0</v>
      </c>
      <c r="W414" s="14">
        <v>0</v>
      </c>
      <c r="X414" s="14">
        <v>2000</v>
      </c>
      <c r="Y414" s="14">
        <v>2000</v>
      </c>
      <c r="Z414" s="14">
        <v>0</v>
      </c>
      <c r="AA414" s="14">
        <v>0</v>
      </c>
      <c r="AB414" s="14">
        <v>0</v>
      </c>
      <c r="AC414" s="14">
        <v>0</v>
      </c>
      <c r="AD414" s="14">
        <v>0</v>
      </c>
      <c r="AE414" s="14">
        <v>0</v>
      </c>
      <c r="AF414" s="1">
        <v>0</v>
      </c>
      <c r="AG414" s="14">
        <v>0</v>
      </c>
      <c r="AH414" s="14">
        <v>0</v>
      </c>
      <c r="AI414" s="14">
        <v>0</v>
      </c>
      <c r="AJ414" s="14">
        <v>0</v>
      </c>
      <c r="AK414" s="14">
        <v>0</v>
      </c>
      <c r="AL414" s="14">
        <v>0</v>
      </c>
      <c r="AM414" s="14">
        <v>0</v>
      </c>
      <c r="AN414" s="14">
        <v>0</v>
      </c>
      <c r="AO414" s="14">
        <v>0</v>
      </c>
      <c r="AP414" s="14">
        <v>0</v>
      </c>
      <c r="AQ414" s="14">
        <v>0</v>
      </c>
      <c r="AR414" s="14">
        <v>0</v>
      </c>
      <c r="AS414" s="14">
        <v>0</v>
      </c>
      <c r="AT414" s="14">
        <v>0</v>
      </c>
      <c r="AU414" s="14">
        <v>0</v>
      </c>
      <c r="AV414" s="14">
        <v>0</v>
      </c>
      <c r="AW414" s="14">
        <v>0</v>
      </c>
      <c r="AX414" s="14">
        <v>0</v>
      </c>
      <c r="AY414" s="14">
        <v>0</v>
      </c>
      <c r="AZ414" s="14">
        <v>0</v>
      </c>
      <c r="BA414" s="14">
        <v>0</v>
      </c>
      <c r="BB414" s="14">
        <v>0</v>
      </c>
      <c r="BC414" s="14">
        <v>0</v>
      </c>
      <c r="BD414" s="14">
        <v>0</v>
      </c>
      <c r="BE414" s="14">
        <v>0</v>
      </c>
      <c r="BF414" s="14">
        <v>0</v>
      </c>
      <c r="BG414" s="14">
        <v>0</v>
      </c>
      <c r="BH414" s="14">
        <v>0</v>
      </c>
      <c r="BI414" s="14">
        <v>0</v>
      </c>
      <c r="BJ414" s="14">
        <v>0</v>
      </c>
      <c r="BK414" s="14">
        <v>0</v>
      </c>
      <c r="BL414" s="14">
        <v>0</v>
      </c>
      <c r="BM414" s="14">
        <v>0</v>
      </c>
      <c r="BN414" s="14">
        <v>0</v>
      </c>
      <c r="BO414" s="14">
        <v>0</v>
      </c>
      <c r="BP414" s="14">
        <v>0</v>
      </c>
      <c r="BQ414" s="14">
        <v>0</v>
      </c>
      <c r="BR414" s="14">
        <v>0</v>
      </c>
      <c r="BS414" s="14">
        <v>0</v>
      </c>
      <c r="BT414" s="14">
        <v>0</v>
      </c>
      <c r="BU414" s="14">
        <v>0</v>
      </c>
      <c r="BV414" s="14">
        <v>0</v>
      </c>
      <c r="BW414" s="14">
        <v>0</v>
      </c>
      <c r="BX414" s="14">
        <v>0</v>
      </c>
      <c r="BY414" s="14">
        <v>0</v>
      </c>
      <c r="BZ414" s="14">
        <v>0</v>
      </c>
      <c r="CA414" s="14">
        <v>0</v>
      </c>
      <c r="CB414" s="14">
        <v>0</v>
      </c>
      <c r="CC414" s="14">
        <v>0</v>
      </c>
    </row>
    <row r="415" spans="1:81" s="114" customFormat="1">
      <c r="A415" s="18">
        <v>410</v>
      </c>
      <c r="B415" s="18" t="s">
        <v>1162</v>
      </c>
      <c r="C415" s="18">
        <v>1345</v>
      </c>
      <c r="D415" s="115" t="s">
        <v>1174</v>
      </c>
      <c r="E415" s="33" t="s">
        <v>86</v>
      </c>
      <c r="F415" s="776" t="s">
        <v>332</v>
      </c>
      <c r="G415" s="776" t="s">
        <v>192</v>
      </c>
      <c r="H415" s="40">
        <v>5</v>
      </c>
      <c r="I415" s="776" t="s">
        <v>264</v>
      </c>
      <c r="J415" s="2">
        <f t="shared" si="35"/>
        <v>600</v>
      </c>
      <c r="K415" s="2">
        <v>54000</v>
      </c>
      <c r="L415" s="2">
        <f t="shared" si="36"/>
        <v>600</v>
      </c>
      <c r="M415" s="2">
        <f t="shared" si="37"/>
        <v>324000</v>
      </c>
      <c r="N415" s="2">
        <f t="shared" si="38"/>
        <v>32400000</v>
      </c>
      <c r="O415" s="250">
        <v>0</v>
      </c>
      <c r="P415" s="247" t="s">
        <v>2252</v>
      </c>
      <c r="Q415" s="247" t="s">
        <v>2262</v>
      </c>
      <c r="R415" s="5">
        <v>0</v>
      </c>
      <c r="S415" s="5">
        <v>0</v>
      </c>
      <c r="T415" s="14">
        <v>0</v>
      </c>
      <c r="U415" s="14">
        <v>0</v>
      </c>
      <c r="V415" s="14">
        <v>350</v>
      </c>
      <c r="W415" s="14">
        <v>250</v>
      </c>
      <c r="X415" s="14">
        <v>0</v>
      </c>
      <c r="Y415" s="14">
        <v>0</v>
      </c>
      <c r="Z415" s="14">
        <v>0</v>
      </c>
      <c r="AA415" s="14">
        <v>0</v>
      </c>
      <c r="AB415" s="14">
        <v>0</v>
      </c>
      <c r="AC415" s="14">
        <v>0</v>
      </c>
      <c r="AD415" s="14">
        <v>0</v>
      </c>
      <c r="AE415" s="14">
        <v>0</v>
      </c>
      <c r="AF415" s="1">
        <v>0</v>
      </c>
      <c r="AG415" s="14">
        <v>0</v>
      </c>
      <c r="AH415" s="14">
        <v>0</v>
      </c>
      <c r="AI415" s="14">
        <v>0</v>
      </c>
      <c r="AJ415" s="14">
        <v>0</v>
      </c>
      <c r="AK415" s="14">
        <v>0</v>
      </c>
      <c r="AL415" s="14">
        <v>0</v>
      </c>
      <c r="AM415" s="14">
        <v>0</v>
      </c>
      <c r="AN415" s="14">
        <v>0</v>
      </c>
      <c r="AO415" s="14">
        <v>0</v>
      </c>
      <c r="AP415" s="14">
        <v>0</v>
      </c>
      <c r="AQ415" s="14">
        <v>0</v>
      </c>
      <c r="AR415" s="14">
        <v>0</v>
      </c>
      <c r="AS415" s="14">
        <v>0</v>
      </c>
      <c r="AT415" s="14">
        <v>0</v>
      </c>
      <c r="AU415" s="14">
        <v>0</v>
      </c>
      <c r="AV415" s="14">
        <v>0</v>
      </c>
      <c r="AW415" s="14">
        <v>0</v>
      </c>
      <c r="AX415" s="14">
        <v>0</v>
      </c>
      <c r="AY415" s="14">
        <v>0</v>
      </c>
      <c r="AZ415" s="14">
        <v>0</v>
      </c>
      <c r="BA415" s="14">
        <v>0</v>
      </c>
      <c r="BB415" s="14">
        <v>0</v>
      </c>
      <c r="BC415" s="14">
        <v>0</v>
      </c>
      <c r="BD415" s="14">
        <v>0</v>
      </c>
      <c r="BE415" s="14">
        <v>0</v>
      </c>
      <c r="BF415" s="14">
        <v>0</v>
      </c>
      <c r="BG415" s="14">
        <v>0</v>
      </c>
      <c r="BH415" s="14">
        <v>0</v>
      </c>
      <c r="BI415" s="14">
        <v>0</v>
      </c>
      <c r="BJ415" s="14">
        <v>0</v>
      </c>
      <c r="BK415" s="14">
        <v>0</v>
      </c>
      <c r="BL415" s="14">
        <v>0</v>
      </c>
      <c r="BM415" s="14">
        <v>0</v>
      </c>
      <c r="BN415" s="14">
        <v>0</v>
      </c>
      <c r="BO415" s="14">
        <v>0</v>
      </c>
      <c r="BP415" s="14">
        <v>0</v>
      </c>
      <c r="BQ415" s="14">
        <v>0</v>
      </c>
      <c r="BR415" s="14">
        <v>0</v>
      </c>
      <c r="BS415" s="14">
        <v>0</v>
      </c>
      <c r="BT415" s="14">
        <v>0</v>
      </c>
      <c r="BU415" s="14">
        <v>0</v>
      </c>
      <c r="BV415" s="14">
        <v>0</v>
      </c>
      <c r="BW415" s="14">
        <v>0</v>
      </c>
      <c r="BX415" s="14">
        <v>0</v>
      </c>
      <c r="BY415" s="14">
        <v>0</v>
      </c>
      <c r="BZ415" s="14">
        <v>0</v>
      </c>
      <c r="CA415" s="14">
        <v>0</v>
      </c>
      <c r="CB415" s="14">
        <v>0</v>
      </c>
      <c r="CC415" s="14">
        <v>0</v>
      </c>
    </row>
    <row r="416" spans="1:81" s="114" customFormat="1" ht="31.5">
      <c r="A416" s="18">
        <v>411</v>
      </c>
      <c r="B416" s="18" t="s">
        <v>1163</v>
      </c>
      <c r="C416" s="18">
        <v>1365</v>
      </c>
      <c r="D416" s="32" t="s">
        <v>88</v>
      </c>
      <c r="E416" s="33" t="s">
        <v>751</v>
      </c>
      <c r="F416" s="776" t="s">
        <v>332</v>
      </c>
      <c r="G416" s="776" t="s">
        <v>752</v>
      </c>
      <c r="H416" s="40">
        <v>5</v>
      </c>
      <c r="I416" s="776" t="s">
        <v>190</v>
      </c>
      <c r="J416" s="2">
        <f t="shared" si="35"/>
        <v>123300</v>
      </c>
      <c r="K416" s="2">
        <v>5590</v>
      </c>
      <c r="L416" s="2">
        <f t="shared" si="36"/>
        <v>123300</v>
      </c>
      <c r="M416" s="2">
        <f t="shared" si="37"/>
        <v>6892470</v>
      </c>
      <c r="N416" s="2">
        <f t="shared" si="38"/>
        <v>689247000</v>
      </c>
      <c r="O416" s="250">
        <v>0</v>
      </c>
      <c r="P416" s="247" t="s">
        <v>2252</v>
      </c>
      <c r="Q416" s="247"/>
      <c r="R416" s="5">
        <v>19000</v>
      </c>
      <c r="S416" s="5">
        <v>16000</v>
      </c>
      <c r="T416" s="14">
        <v>26200</v>
      </c>
      <c r="U416" s="14">
        <v>23800</v>
      </c>
      <c r="V416" s="14">
        <v>4000</v>
      </c>
      <c r="W416" s="14">
        <v>3000</v>
      </c>
      <c r="X416" s="14">
        <v>490</v>
      </c>
      <c r="Y416" s="14">
        <v>510</v>
      </c>
      <c r="Z416" s="14">
        <v>250</v>
      </c>
      <c r="AA416" s="14">
        <v>250</v>
      </c>
      <c r="AB416" s="14">
        <v>0</v>
      </c>
      <c r="AC416" s="14">
        <v>0</v>
      </c>
      <c r="AD416" s="14">
        <v>0</v>
      </c>
      <c r="AE416" s="14">
        <v>0</v>
      </c>
      <c r="AF416" s="1">
        <v>0</v>
      </c>
      <c r="AG416" s="14">
        <v>0</v>
      </c>
      <c r="AH416" s="14">
        <v>0</v>
      </c>
      <c r="AI416" s="14">
        <v>0</v>
      </c>
      <c r="AJ416" s="14">
        <v>1500</v>
      </c>
      <c r="AK416" s="14">
        <v>1500</v>
      </c>
      <c r="AL416" s="14">
        <v>4000</v>
      </c>
      <c r="AM416" s="14">
        <v>4000</v>
      </c>
      <c r="AN416" s="14">
        <v>500</v>
      </c>
      <c r="AO416" s="14">
        <v>500</v>
      </c>
      <c r="AP416" s="14">
        <v>1300</v>
      </c>
      <c r="AQ416" s="14">
        <v>1100</v>
      </c>
      <c r="AR416" s="14">
        <v>300</v>
      </c>
      <c r="AS416" s="14">
        <v>300</v>
      </c>
      <c r="AT416" s="14">
        <v>4000</v>
      </c>
      <c r="AU416" s="14">
        <v>6000</v>
      </c>
      <c r="AV416" s="14">
        <v>2300</v>
      </c>
      <c r="AW416" s="14">
        <v>2500</v>
      </c>
      <c r="AX416" s="14">
        <v>0</v>
      </c>
      <c r="AY416" s="14">
        <v>0</v>
      </c>
      <c r="AZ416" s="14">
        <v>0</v>
      </c>
      <c r="BA416" s="14">
        <v>0</v>
      </c>
      <c r="BB416" s="14">
        <v>0</v>
      </c>
      <c r="BC416" s="14">
        <v>0</v>
      </c>
      <c r="BD416" s="14">
        <v>0</v>
      </c>
      <c r="BE416" s="14">
        <v>0</v>
      </c>
      <c r="BF416" s="14">
        <v>0</v>
      </c>
      <c r="BG416" s="14">
        <v>0</v>
      </c>
      <c r="BH416" s="14">
        <v>0</v>
      </c>
      <c r="BI416" s="14">
        <v>0</v>
      </c>
      <c r="BJ416" s="14">
        <v>0</v>
      </c>
      <c r="BK416" s="14">
        <v>0</v>
      </c>
      <c r="BL416" s="14">
        <v>0</v>
      </c>
      <c r="BM416" s="14">
        <v>0</v>
      </c>
      <c r="BN416" s="14">
        <v>0</v>
      </c>
      <c r="BO416" s="14">
        <v>0</v>
      </c>
      <c r="BP416" s="14">
        <v>0</v>
      </c>
      <c r="BQ416" s="14">
        <v>0</v>
      </c>
      <c r="BR416" s="14">
        <v>0</v>
      </c>
      <c r="BS416" s="14">
        <v>0</v>
      </c>
      <c r="BT416" s="14">
        <v>0</v>
      </c>
      <c r="BU416" s="14">
        <v>0</v>
      </c>
      <c r="BV416" s="14">
        <v>0</v>
      </c>
      <c r="BW416" s="14">
        <v>0</v>
      </c>
      <c r="BX416" s="14">
        <v>0</v>
      </c>
      <c r="BY416" s="14">
        <v>0</v>
      </c>
      <c r="BZ416" s="14">
        <v>0</v>
      </c>
      <c r="CA416" s="14">
        <v>0</v>
      </c>
      <c r="CB416" s="14">
        <v>0</v>
      </c>
      <c r="CC416" s="14">
        <v>0</v>
      </c>
    </row>
    <row r="417" spans="1:81" s="114" customFormat="1" ht="31.5">
      <c r="A417" s="18">
        <v>412</v>
      </c>
      <c r="B417" s="18" t="s">
        <v>1164</v>
      </c>
      <c r="C417" s="36"/>
      <c r="D417" s="36" t="s">
        <v>753</v>
      </c>
      <c r="E417" s="36" t="s">
        <v>754</v>
      </c>
      <c r="F417" s="11" t="s">
        <v>332</v>
      </c>
      <c r="G417" s="11" t="s">
        <v>192</v>
      </c>
      <c r="H417" s="40">
        <v>5</v>
      </c>
      <c r="I417" s="11" t="s">
        <v>8</v>
      </c>
      <c r="J417" s="2">
        <f t="shared" si="35"/>
        <v>950</v>
      </c>
      <c r="K417" s="9">
        <v>16800</v>
      </c>
      <c r="L417" s="2">
        <f t="shared" si="36"/>
        <v>950</v>
      </c>
      <c r="M417" s="2">
        <f t="shared" si="37"/>
        <v>159600</v>
      </c>
      <c r="N417" s="2">
        <f t="shared" si="38"/>
        <v>15960000</v>
      </c>
      <c r="O417" s="250">
        <v>0</v>
      </c>
      <c r="P417" s="247" t="s">
        <v>2252</v>
      </c>
      <c r="Q417" s="247" t="s">
        <v>2262</v>
      </c>
      <c r="R417" s="9"/>
      <c r="S417" s="9"/>
      <c r="T417" s="44"/>
      <c r="U417" s="44"/>
      <c r="V417" s="44">
        <v>500</v>
      </c>
      <c r="W417" s="44">
        <v>450</v>
      </c>
      <c r="X417" s="44"/>
      <c r="Y417" s="44"/>
      <c r="Z417" s="44"/>
      <c r="AA417" s="44"/>
      <c r="AB417" s="44"/>
      <c r="AC417" s="44"/>
      <c r="AD417" s="44"/>
      <c r="AE417" s="44"/>
      <c r="AF417" s="44"/>
      <c r="AG417" s="44"/>
      <c r="AH417" s="44"/>
      <c r="AI417" s="44"/>
      <c r="AJ417" s="44"/>
      <c r="AK417" s="44"/>
      <c r="AL417" s="44"/>
      <c r="AM417" s="44"/>
      <c r="AN417" s="44"/>
      <c r="AO417" s="44"/>
      <c r="AP417" s="44"/>
      <c r="AQ417" s="44"/>
      <c r="AR417" s="44"/>
      <c r="AS417" s="44"/>
      <c r="AT417" s="44"/>
      <c r="AU417" s="44"/>
      <c r="AV417" s="44"/>
      <c r="AW417" s="44"/>
      <c r="AX417" s="44"/>
      <c r="AY417" s="44"/>
      <c r="AZ417" s="44"/>
      <c r="BA417" s="44"/>
      <c r="BB417" s="44"/>
      <c r="BC417" s="44"/>
      <c r="BD417" s="44"/>
      <c r="BE417" s="44"/>
      <c r="BF417" s="44"/>
      <c r="BG417" s="44"/>
      <c r="BH417" s="44"/>
      <c r="BI417" s="44"/>
      <c r="BJ417" s="44"/>
      <c r="BK417" s="44"/>
      <c r="BL417" s="44"/>
      <c r="BM417" s="44"/>
      <c r="BN417" s="44"/>
      <c r="BO417" s="44"/>
      <c r="BP417" s="44"/>
      <c r="BQ417" s="44"/>
      <c r="BR417" s="44"/>
      <c r="BS417" s="44"/>
      <c r="BT417" s="44"/>
      <c r="BU417" s="44"/>
      <c r="BV417" s="44"/>
      <c r="BW417" s="44"/>
      <c r="BX417" s="44"/>
      <c r="BY417" s="44"/>
      <c r="BZ417" s="44"/>
      <c r="CA417" s="44"/>
      <c r="CB417" s="44"/>
      <c r="CC417" s="44"/>
    </row>
    <row r="418" spans="1:81" s="114" customFormat="1" ht="31.5">
      <c r="A418" s="18">
        <v>413</v>
      </c>
      <c r="B418" s="18" t="s">
        <v>1165</v>
      </c>
      <c r="C418" s="18">
        <v>1555</v>
      </c>
      <c r="D418" s="32" t="s">
        <v>650</v>
      </c>
      <c r="E418" s="33" t="s">
        <v>651</v>
      </c>
      <c r="F418" s="776" t="s">
        <v>334</v>
      </c>
      <c r="G418" s="776" t="s">
        <v>755</v>
      </c>
      <c r="H418" s="40">
        <v>5</v>
      </c>
      <c r="I418" s="776" t="s">
        <v>204</v>
      </c>
      <c r="J418" s="2">
        <f t="shared" si="35"/>
        <v>24400</v>
      </c>
      <c r="K418" s="2">
        <v>5000</v>
      </c>
      <c r="L418" s="2">
        <f t="shared" si="36"/>
        <v>24400</v>
      </c>
      <c r="M418" s="2">
        <f t="shared" si="37"/>
        <v>1220000</v>
      </c>
      <c r="N418" s="2">
        <f t="shared" si="38"/>
        <v>122000000</v>
      </c>
      <c r="O418" s="250">
        <v>0</v>
      </c>
      <c r="P418" s="247" t="s">
        <v>2252</v>
      </c>
      <c r="Q418" s="247"/>
      <c r="R418" s="5">
        <v>0</v>
      </c>
      <c r="S418" s="5">
        <v>0</v>
      </c>
      <c r="T418" s="14">
        <v>1500</v>
      </c>
      <c r="U418" s="14">
        <v>1500</v>
      </c>
      <c r="V418" s="14">
        <v>0</v>
      </c>
      <c r="W418" s="14">
        <v>0</v>
      </c>
      <c r="X418" s="14">
        <v>0</v>
      </c>
      <c r="Y418" s="14">
        <v>0</v>
      </c>
      <c r="Z418" s="14">
        <v>0</v>
      </c>
      <c r="AA418" s="14">
        <v>0</v>
      </c>
      <c r="AB418" s="14">
        <v>0</v>
      </c>
      <c r="AC418" s="14">
        <v>0</v>
      </c>
      <c r="AD418" s="14">
        <v>0</v>
      </c>
      <c r="AE418" s="14">
        <v>0</v>
      </c>
      <c r="AF418" s="1">
        <v>0</v>
      </c>
      <c r="AG418" s="14">
        <v>0</v>
      </c>
      <c r="AH418" s="14">
        <v>0</v>
      </c>
      <c r="AI418" s="14">
        <v>0</v>
      </c>
      <c r="AJ418" s="14">
        <v>0</v>
      </c>
      <c r="AK418" s="14">
        <v>0</v>
      </c>
      <c r="AL418" s="14">
        <v>0</v>
      </c>
      <c r="AM418" s="14">
        <v>0</v>
      </c>
      <c r="AN418" s="14">
        <v>0</v>
      </c>
      <c r="AO418" s="14">
        <v>0</v>
      </c>
      <c r="AP418" s="14">
        <v>0</v>
      </c>
      <c r="AQ418" s="14">
        <v>0</v>
      </c>
      <c r="AR418" s="14">
        <v>0</v>
      </c>
      <c r="AS418" s="14">
        <v>0</v>
      </c>
      <c r="AT418" s="14">
        <v>0</v>
      </c>
      <c r="AU418" s="14">
        <v>0</v>
      </c>
      <c r="AV418" s="14">
        <v>0</v>
      </c>
      <c r="AW418" s="14">
        <v>0</v>
      </c>
      <c r="AX418" s="14">
        <v>0</v>
      </c>
      <c r="AY418" s="14">
        <v>0</v>
      </c>
      <c r="AZ418" s="14">
        <v>0</v>
      </c>
      <c r="BA418" s="14">
        <v>0</v>
      </c>
      <c r="BB418" s="14">
        <v>0</v>
      </c>
      <c r="BC418" s="14">
        <v>0</v>
      </c>
      <c r="BD418" s="14">
        <v>0</v>
      </c>
      <c r="BE418" s="14">
        <v>0</v>
      </c>
      <c r="BF418" s="14">
        <v>0</v>
      </c>
      <c r="BG418" s="14">
        <v>0</v>
      </c>
      <c r="BH418" s="14">
        <v>0</v>
      </c>
      <c r="BI418" s="14">
        <v>0</v>
      </c>
      <c r="BJ418" s="14">
        <v>8300</v>
      </c>
      <c r="BK418" s="14">
        <v>10700</v>
      </c>
      <c r="BL418" s="14">
        <v>0</v>
      </c>
      <c r="BM418" s="14">
        <v>0</v>
      </c>
      <c r="BN418" s="14">
        <v>1000</v>
      </c>
      <c r="BO418" s="14">
        <v>900</v>
      </c>
      <c r="BP418" s="14">
        <v>0</v>
      </c>
      <c r="BQ418" s="14">
        <v>0</v>
      </c>
      <c r="BR418" s="14">
        <v>0</v>
      </c>
      <c r="BS418" s="14">
        <v>0</v>
      </c>
      <c r="BT418" s="14">
        <v>0</v>
      </c>
      <c r="BU418" s="14">
        <v>0</v>
      </c>
      <c r="BV418" s="14">
        <v>0</v>
      </c>
      <c r="BW418" s="14">
        <v>0</v>
      </c>
      <c r="BX418" s="14">
        <v>0</v>
      </c>
      <c r="BY418" s="14">
        <v>0</v>
      </c>
      <c r="BZ418" s="14">
        <v>270</v>
      </c>
      <c r="CA418" s="14">
        <v>230</v>
      </c>
      <c r="CB418" s="14">
        <v>0</v>
      </c>
      <c r="CC418" s="14">
        <v>0</v>
      </c>
    </row>
    <row r="419" spans="1:81" s="114" customFormat="1" ht="47.25">
      <c r="A419" s="18">
        <v>414</v>
      </c>
      <c r="B419" s="18" t="s">
        <v>1166</v>
      </c>
      <c r="C419" s="18">
        <v>1599</v>
      </c>
      <c r="D419" s="115" t="s">
        <v>1175</v>
      </c>
      <c r="E419" s="58" t="s">
        <v>5</v>
      </c>
      <c r="F419" s="118" t="s">
        <v>332</v>
      </c>
      <c r="G419" s="118" t="s">
        <v>192</v>
      </c>
      <c r="H419" s="40">
        <v>5</v>
      </c>
      <c r="I419" s="776" t="s">
        <v>8</v>
      </c>
      <c r="J419" s="2">
        <f t="shared" si="35"/>
        <v>10600</v>
      </c>
      <c r="K419" s="2">
        <v>154980</v>
      </c>
      <c r="L419" s="2">
        <f t="shared" si="36"/>
        <v>10600</v>
      </c>
      <c r="M419" s="2">
        <f t="shared" si="37"/>
        <v>16427880</v>
      </c>
      <c r="N419" s="2">
        <f t="shared" si="38"/>
        <v>1642788000</v>
      </c>
      <c r="O419" s="251"/>
      <c r="P419" s="247" t="s">
        <v>2171</v>
      </c>
      <c r="Q419" s="247"/>
      <c r="R419" s="5">
        <v>5000</v>
      </c>
      <c r="S419" s="5">
        <v>4000</v>
      </c>
      <c r="T419" s="14">
        <v>0</v>
      </c>
      <c r="U419" s="14">
        <v>0</v>
      </c>
      <c r="V419" s="14">
        <v>350</v>
      </c>
      <c r="W419" s="14">
        <v>250</v>
      </c>
      <c r="X419" s="14">
        <v>0</v>
      </c>
      <c r="Y419" s="14">
        <v>0</v>
      </c>
      <c r="Z419" s="14">
        <v>0</v>
      </c>
      <c r="AA419" s="14">
        <v>0</v>
      </c>
      <c r="AB419" s="14">
        <v>0</v>
      </c>
      <c r="AC419" s="14">
        <v>0</v>
      </c>
      <c r="AD419" s="14">
        <v>0</v>
      </c>
      <c r="AE419" s="14">
        <v>0</v>
      </c>
      <c r="AF419" s="1">
        <v>0</v>
      </c>
      <c r="AG419" s="14">
        <v>0</v>
      </c>
      <c r="AH419" s="14">
        <v>0</v>
      </c>
      <c r="AI419" s="14">
        <v>0</v>
      </c>
      <c r="AJ419" s="14">
        <v>0</v>
      </c>
      <c r="AK419" s="14">
        <v>0</v>
      </c>
      <c r="AL419" s="14">
        <v>0</v>
      </c>
      <c r="AM419" s="14">
        <v>0</v>
      </c>
      <c r="AN419" s="14">
        <v>0</v>
      </c>
      <c r="AO419" s="14">
        <v>0</v>
      </c>
      <c r="AP419" s="14">
        <v>0</v>
      </c>
      <c r="AQ419" s="14">
        <v>0</v>
      </c>
      <c r="AR419" s="14">
        <v>0</v>
      </c>
      <c r="AS419" s="14">
        <v>0</v>
      </c>
      <c r="AT419" s="14">
        <v>0</v>
      </c>
      <c r="AU419" s="14">
        <v>0</v>
      </c>
      <c r="AV419" s="14">
        <v>0</v>
      </c>
      <c r="AW419" s="14">
        <v>0</v>
      </c>
      <c r="AX419" s="14">
        <v>0</v>
      </c>
      <c r="AY419" s="14">
        <v>0</v>
      </c>
      <c r="AZ419" s="14">
        <v>0</v>
      </c>
      <c r="BA419" s="14">
        <v>0</v>
      </c>
      <c r="BB419" s="14">
        <v>0</v>
      </c>
      <c r="BC419" s="14">
        <v>0</v>
      </c>
      <c r="BD419" s="14">
        <v>0</v>
      </c>
      <c r="BE419" s="14">
        <v>0</v>
      </c>
      <c r="BF419" s="14">
        <v>550</v>
      </c>
      <c r="BG419" s="14">
        <v>450</v>
      </c>
      <c r="BH419" s="14">
        <v>0</v>
      </c>
      <c r="BI419" s="14">
        <v>0</v>
      </c>
      <c r="BJ419" s="14">
        <v>0</v>
      </c>
      <c r="BK419" s="14">
        <v>0</v>
      </c>
      <c r="BL419" s="14">
        <v>0</v>
      </c>
      <c r="BM419" s="14">
        <v>0</v>
      </c>
      <c r="BN419" s="14">
        <v>0</v>
      </c>
      <c r="BO419" s="14">
        <v>0</v>
      </c>
      <c r="BP419" s="14">
        <v>0</v>
      </c>
      <c r="BQ419" s="14">
        <v>0</v>
      </c>
      <c r="BR419" s="14">
        <v>0</v>
      </c>
      <c r="BS419" s="14">
        <v>0</v>
      </c>
      <c r="BT419" s="14">
        <v>0</v>
      </c>
      <c r="BU419" s="14">
        <v>0</v>
      </c>
      <c r="BV419" s="14">
        <v>0</v>
      </c>
      <c r="BW419" s="14">
        <v>0</v>
      </c>
      <c r="BX419" s="14">
        <v>0</v>
      </c>
      <c r="BY419" s="14">
        <v>0</v>
      </c>
      <c r="BZ419" s="14">
        <v>0</v>
      </c>
      <c r="CA419" s="14">
        <v>0</v>
      </c>
      <c r="CB419" s="14">
        <v>0</v>
      </c>
      <c r="CC419" s="14">
        <v>0</v>
      </c>
    </row>
    <row r="420" spans="1:81" s="114" customFormat="1">
      <c r="A420" s="18">
        <v>415</v>
      </c>
      <c r="B420" s="18" t="s">
        <v>1167</v>
      </c>
      <c r="C420" s="18">
        <v>1702</v>
      </c>
      <c r="D420" s="100" t="s">
        <v>666</v>
      </c>
      <c r="E420" s="33" t="s">
        <v>112</v>
      </c>
      <c r="F420" s="776" t="s">
        <v>331</v>
      </c>
      <c r="G420" s="776" t="s">
        <v>187</v>
      </c>
      <c r="H420" s="40">
        <v>5</v>
      </c>
      <c r="I420" s="776" t="s">
        <v>204</v>
      </c>
      <c r="J420" s="2">
        <f t="shared" si="35"/>
        <v>50000</v>
      </c>
      <c r="K420" s="2">
        <v>2940</v>
      </c>
      <c r="L420" s="2">
        <f t="shared" si="36"/>
        <v>50000</v>
      </c>
      <c r="M420" s="2">
        <f t="shared" si="37"/>
        <v>1470000</v>
      </c>
      <c r="N420" s="2">
        <f t="shared" si="38"/>
        <v>147000000</v>
      </c>
      <c r="O420" s="250">
        <v>0</v>
      </c>
      <c r="P420" s="247" t="s">
        <v>2252</v>
      </c>
      <c r="Q420" s="247"/>
      <c r="R420" s="5">
        <v>0</v>
      </c>
      <c r="S420" s="5">
        <v>0</v>
      </c>
      <c r="T420" s="14">
        <v>0</v>
      </c>
      <c r="U420" s="14">
        <v>0</v>
      </c>
      <c r="V420" s="14">
        <v>27000</v>
      </c>
      <c r="W420" s="14">
        <v>23000</v>
      </c>
      <c r="X420" s="14">
        <v>0</v>
      </c>
      <c r="Y420" s="14">
        <v>0</v>
      </c>
      <c r="Z420" s="14">
        <v>0</v>
      </c>
      <c r="AA420" s="14">
        <v>0</v>
      </c>
      <c r="AB420" s="14">
        <v>0</v>
      </c>
      <c r="AC420" s="14">
        <v>0</v>
      </c>
      <c r="AD420" s="14">
        <v>0</v>
      </c>
      <c r="AE420" s="14">
        <v>0</v>
      </c>
      <c r="AF420" s="1">
        <v>0</v>
      </c>
      <c r="AG420" s="14">
        <v>0</v>
      </c>
      <c r="AH420" s="14">
        <v>0</v>
      </c>
      <c r="AI420" s="14">
        <v>0</v>
      </c>
      <c r="AJ420" s="14">
        <v>0</v>
      </c>
      <c r="AK420" s="14">
        <v>0</v>
      </c>
      <c r="AL420" s="14">
        <v>0</v>
      </c>
      <c r="AM420" s="14">
        <v>0</v>
      </c>
      <c r="AN420" s="14">
        <v>0</v>
      </c>
      <c r="AO420" s="14">
        <v>0</v>
      </c>
      <c r="AP420" s="14">
        <v>0</v>
      </c>
      <c r="AQ420" s="14">
        <v>0</v>
      </c>
      <c r="AR420" s="14">
        <v>0</v>
      </c>
      <c r="AS420" s="14">
        <v>0</v>
      </c>
      <c r="AT420" s="14">
        <v>0</v>
      </c>
      <c r="AU420" s="14">
        <v>0</v>
      </c>
      <c r="AV420" s="14">
        <v>0</v>
      </c>
      <c r="AW420" s="14">
        <v>0</v>
      </c>
      <c r="AX420" s="14">
        <v>0</v>
      </c>
      <c r="AY420" s="14">
        <v>0</v>
      </c>
      <c r="AZ420" s="14">
        <v>0</v>
      </c>
      <c r="BA420" s="14">
        <v>0</v>
      </c>
      <c r="BB420" s="14">
        <v>0</v>
      </c>
      <c r="BC420" s="14">
        <v>0</v>
      </c>
      <c r="BD420" s="14">
        <v>0</v>
      </c>
      <c r="BE420" s="14">
        <v>0</v>
      </c>
      <c r="BF420" s="14">
        <v>0</v>
      </c>
      <c r="BG420" s="14">
        <v>0</v>
      </c>
      <c r="BH420" s="14">
        <v>0</v>
      </c>
      <c r="BI420" s="14">
        <v>0</v>
      </c>
      <c r="BJ420" s="14">
        <v>0</v>
      </c>
      <c r="BK420" s="14">
        <v>0</v>
      </c>
      <c r="BL420" s="14">
        <v>0</v>
      </c>
      <c r="BM420" s="14">
        <v>0</v>
      </c>
      <c r="BN420" s="14">
        <v>0</v>
      </c>
      <c r="BO420" s="14">
        <v>0</v>
      </c>
      <c r="BP420" s="14">
        <v>0</v>
      </c>
      <c r="BQ420" s="14">
        <v>0</v>
      </c>
      <c r="BR420" s="14">
        <v>0</v>
      </c>
      <c r="BS420" s="14">
        <v>0</v>
      </c>
      <c r="BT420" s="14">
        <v>0</v>
      </c>
      <c r="BU420" s="14">
        <v>0</v>
      </c>
      <c r="BV420" s="14">
        <v>0</v>
      </c>
      <c r="BW420" s="14">
        <v>0</v>
      </c>
      <c r="BX420" s="14">
        <v>0</v>
      </c>
      <c r="BY420" s="14">
        <v>0</v>
      </c>
      <c r="BZ420" s="14">
        <v>0</v>
      </c>
      <c r="CA420" s="14">
        <v>0</v>
      </c>
      <c r="CB420" s="14">
        <v>0</v>
      </c>
      <c r="CC420" s="14">
        <v>0</v>
      </c>
    </row>
    <row r="421" spans="1:81" s="114" customFormat="1">
      <c r="A421" s="18">
        <v>416</v>
      </c>
      <c r="B421" s="18" t="s">
        <v>1168</v>
      </c>
      <c r="C421" s="18">
        <v>1747</v>
      </c>
      <c r="D421" s="109" t="s">
        <v>1176</v>
      </c>
      <c r="E421" s="8" t="s">
        <v>756</v>
      </c>
      <c r="F421" s="119" t="s">
        <v>381</v>
      </c>
      <c r="G421" s="119" t="s">
        <v>757</v>
      </c>
      <c r="H421" s="40">
        <v>5</v>
      </c>
      <c r="I421" s="776" t="s">
        <v>279</v>
      </c>
      <c r="J421" s="2">
        <f t="shared" si="35"/>
        <v>1400</v>
      </c>
      <c r="K421" s="2">
        <v>43000</v>
      </c>
      <c r="L421" s="2">
        <f t="shared" si="36"/>
        <v>1400</v>
      </c>
      <c r="M421" s="2">
        <f t="shared" si="37"/>
        <v>602000</v>
      </c>
      <c r="N421" s="2">
        <f t="shared" si="38"/>
        <v>60200000</v>
      </c>
      <c r="O421" s="250">
        <v>0</v>
      </c>
      <c r="P421" s="247" t="s">
        <v>2252</v>
      </c>
      <c r="Q421" s="247"/>
      <c r="R421" s="5">
        <v>0</v>
      </c>
      <c r="S421" s="5">
        <v>0</v>
      </c>
      <c r="T421" s="14">
        <v>320</v>
      </c>
      <c r="U421" s="14">
        <v>280</v>
      </c>
      <c r="V421" s="14">
        <v>0</v>
      </c>
      <c r="W421" s="14">
        <v>0</v>
      </c>
      <c r="X421" s="14">
        <v>0</v>
      </c>
      <c r="Y421" s="14">
        <v>0</v>
      </c>
      <c r="Z421" s="14">
        <v>0</v>
      </c>
      <c r="AA421" s="14">
        <v>0</v>
      </c>
      <c r="AB421" s="14">
        <v>0</v>
      </c>
      <c r="AC421" s="14">
        <v>0</v>
      </c>
      <c r="AD421" s="14">
        <v>0</v>
      </c>
      <c r="AE421" s="14">
        <v>0</v>
      </c>
      <c r="AF421" s="1">
        <v>0</v>
      </c>
      <c r="AG421" s="14">
        <v>0</v>
      </c>
      <c r="AH421" s="14">
        <v>0</v>
      </c>
      <c r="AI421" s="14">
        <v>0</v>
      </c>
      <c r="AJ421" s="14">
        <v>0</v>
      </c>
      <c r="AK421" s="14">
        <v>0</v>
      </c>
      <c r="AL421" s="14">
        <v>0</v>
      </c>
      <c r="AM421" s="14">
        <v>0</v>
      </c>
      <c r="AN421" s="14">
        <v>0</v>
      </c>
      <c r="AO421" s="14">
        <v>0</v>
      </c>
      <c r="AP421" s="14">
        <v>0</v>
      </c>
      <c r="AQ421" s="14">
        <v>0</v>
      </c>
      <c r="AR421" s="14">
        <v>400</v>
      </c>
      <c r="AS421" s="14">
        <v>400</v>
      </c>
      <c r="AT421" s="14">
        <v>0</v>
      </c>
      <c r="AU421" s="14">
        <v>0</v>
      </c>
      <c r="AV421" s="14">
        <v>0</v>
      </c>
      <c r="AW421" s="14">
        <v>0</v>
      </c>
      <c r="AX421" s="14">
        <v>0</v>
      </c>
      <c r="AY421" s="14">
        <v>0</v>
      </c>
      <c r="AZ421" s="14">
        <v>0</v>
      </c>
      <c r="BA421" s="14">
        <v>0</v>
      </c>
      <c r="BB421" s="14">
        <v>0</v>
      </c>
      <c r="BC421" s="14">
        <v>0</v>
      </c>
      <c r="BD421" s="14">
        <v>0</v>
      </c>
      <c r="BE421" s="14">
        <v>0</v>
      </c>
      <c r="BF421" s="14">
        <v>0</v>
      </c>
      <c r="BG421" s="14">
        <v>0</v>
      </c>
      <c r="BH421" s="14">
        <v>0</v>
      </c>
      <c r="BI421" s="14">
        <v>0</v>
      </c>
      <c r="BJ421" s="14">
        <v>0</v>
      </c>
      <c r="BK421" s="14">
        <v>0</v>
      </c>
      <c r="BL421" s="14">
        <v>0</v>
      </c>
      <c r="BM421" s="14">
        <v>0</v>
      </c>
      <c r="BN421" s="14">
        <v>0</v>
      </c>
      <c r="BO421" s="14">
        <v>0</v>
      </c>
      <c r="BP421" s="14">
        <v>0</v>
      </c>
      <c r="BQ421" s="14">
        <v>0</v>
      </c>
      <c r="BR421" s="14">
        <v>0</v>
      </c>
      <c r="BS421" s="14">
        <v>0</v>
      </c>
      <c r="BT421" s="14">
        <v>0</v>
      </c>
      <c r="BU421" s="14">
        <v>0</v>
      </c>
      <c r="BV421" s="14">
        <v>0</v>
      </c>
      <c r="BW421" s="14">
        <v>0</v>
      </c>
      <c r="BX421" s="14">
        <v>0</v>
      </c>
      <c r="BY421" s="14">
        <v>0</v>
      </c>
      <c r="BZ421" s="14">
        <v>0</v>
      </c>
      <c r="CA421" s="14">
        <v>0</v>
      </c>
      <c r="CB421" s="14">
        <v>0</v>
      </c>
      <c r="CC421" s="14">
        <v>0</v>
      </c>
    </row>
    <row r="422" spans="1:81" s="114" customFormat="1" ht="31.5">
      <c r="A422" s="18">
        <v>417</v>
      </c>
      <c r="B422" s="18" t="s">
        <v>1169</v>
      </c>
      <c r="C422" s="18">
        <v>2006</v>
      </c>
      <c r="D422" s="32" t="s">
        <v>758</v>
      </c>
      <c r="E422" s="33" t="s">
        <v>111</v>
      </c>
      <c r="F422" s="776" t="s">
        <v>332</v>
      </c>
      <c r="G422" s="776" t="s">
        <v>115</v>
      </c>
      <c r="H422" s="40">
        <v>5</v>
      </c>
      <c r="I422" s="776" t="s">
        <v>145</v>
      </c>
      <c r="J422" s="2">
        <f t="shared" si="35"/>
        <v>1300</v>
      </c>
      <c r="K422" s="2">
        <v>45000</v>
      </c>
      <c r="L422" s="2">
        <f t="shared" si="36"/>
        <v>1300</v>
      </c>
      <c r="M422" s="2">
        <f t="shared" si="37"/>
        <v>585000</v>
      </c>
      <c r="N422" s="2">
        <f t="shared" si="38"/>
        <v>58500000</v>
      </c>
      <c r="O422" s="250">
        <v>55000</v>
      </c>
      <c r="P422" s="788" t="s">
        <v>2149</v>
      </c>
      <c r="Q422" s="247"/>
      <c r="R422" s="5">
        <v>300</v>
      </c>
      <c r="S422" s="5">
        <v>300</v>
      </c>
      <c r="T422" s="14">
        <v>260</v>
      </c>
      <c r="U422" s="14">
        <v>240</v>
      </c>
      <c r="V422" s="14">
        <v>70</v>
      </c>
      <c r="W422" s="14">
        <v>50</v>
      </c>
      <c r="X422" s="14">
        <v>0</v>
      </c>
      <c r="Y422" s="14">
        <v>0</v>
      </c>
      <c r="Z422" s="14">
        <v>0</v>
      </c>
      <c r="AA422" s="14">
        <v>0</v>
      </c>
      <c r="AB422" s="14">
        <v>0</v>
      </c>
      <c r="AC422" s="14">
        <v>0</v>
      </c>
      <c r="AD422" s="14">
        <v>0</v>
      </c>
      <c r="AE422" s="14">
        <v>0</v>
      </c>
      <c r="AF422" s="1">
        <v>0</v>
      </c>
      <c r="AG422" s="14">
        <v>0</v>
      </c>
      <c r="AH422" s="14">
        <v>0</v>
      </c>
      <c r="AI422" s="14">
        <v>0</v>
      </c>
      <c r="AJ422" s="14">
        <v>20</v>
      </c>
      <c r="AK422" s="14">
        <v>10</v>
      </c>
      <c r="AL422" s="14">
        <v>0</v>
      </c>
      <c r="AM422" s="14">
        <v>0</v>
      </c>
      <c r="AN422" s="14">
        <v>0</v>
      </c>
      <c r="AO422" s="14">
        <v>0</v>
      </c>
      <c r="AP422" s="14">
        <v>30</v>
      </c>
      <c r="AQ422" s="14">
        <v>20</v>
      </c>
      <c r="AR422" s="14">
        <v>0</v>
      </c>
      <c r="AS422" s="14">
        <v>0</v>
      </c>
      <c r="AT422" s="14">
        <v>0</v>
      </c>
      <c r="AU422" s="14">
        <v>0</v>
      </c>
      <c r="AV422" s="14">
        <v>0</v>
      </c>
      <c r="AW422" s="14">
        <v>0</v>
      </c>
      <c r="AX422" s="14">
        <v>0</v>
      </c>
      <c r="AY422" s="14">
        <v>0</v>
      </c>
      <c r="AZ422" s="14">
        <v>0</v>
      </c>
      <c r="BA422" s="14">
        <v>0</v>
      </c>
      <c r="BB422" s="14">
        <v>0</v>
      </c>
      <c r="BC422" s="14">
        <v>0</v>
      </c>
      <c r="BD422" s="14">
        <v>0</v>
      </c>
      <c r="BE422" s="14">
        <v>0</v>
      </c>
      <c r="BF422" s="14">
        <v>0</v>
      </c>
      <c r="BG422" s="14">
        <v>0</v>
      </c>
      <c r="BH422" s="14">
        <v>0</v>
      </c>
      <c r="BI422" s="14">
        <v>0</v>
      </c>
      <c r="BJ422" s="14">
        <v>0</v>
      </c>
      <c r="BK422" s="14">
        <v>0</v>
      </c>
      <c r="BL422" s="14">
        <v>0</v>
      </c>
      <c r="BM422" s="14">
        <v>0</v>
      </c>
      <c r="BN422" s="14">
        <v>0</v>
      </c>
      <c r="BO422" s="14">
        <v>0</v>
      </c>
      <c r="BP422" s="14">
        <v>0</v>
      </c>
      <c r="BQ422" s="14">
        <v>0</v>
      </c>
      <c r="BR422" s="14">
        <v>0</v>
      </c>
      <c r="BS422" s="14">
        <v>0</v>
      </c>
      <c r="BT422" s="14">
        <v>0</v>
      </c>
      <c r="BU422" s="14">
        <v>0</v>
      </c>
      <c r="BV422" s="14">
        <v>0</v>
      </c>
      <c r="BW422" s="14">
        <v>0</v>
      </c>
      <c r="BX422" s="14">
        <v>0</v>
      </c>
      <c r="BY422" s="14">
        <v>0</v>
      </c>
      <c r="BZ422" s="14">
        <v>0</v>
      </c>
      <c r="CA422" s="14">
        <v>0</v>
      </c>
      <c r="CB422" s="14">
        <v>0</v>
      </c>
      <c r="CC422" s="14">
        <v>0</v>
      </c>
    </row>
    <row r="423" spans="1:81" s="114" customFormat="1">
      <c r="A423" s="18">
        <v>418</v>
      </c>
      <c r="B423" s="18" t="s">
        <v>1170</v>
      </c>
      <c r="C423" s="18">
        <v>1937</v>
      </c>
      <c r="D423" s="8" t="s">
        <v>544</v>
      </c>
      <c r="E423" s="8" t="s">
        <v>545</v>
      </c>
      <c r="F423" s="776" t="s">
        <v>332</v>
      </c>
      <c r="G423" s="781" t="s">
        <v>189</v>
      </c>
      <c r="H423" s="40">
        <v>5</v>
      </c>
      <c r="I423" s="781" t="s">
        <v>190</v>
      </c>
      <c r="J423" s="2">
        <f t="shared" si="35"/>
        <v>3720</v>
      </c>
      <c r="K423" s="2">
        <v>10500</v>
      </c>
      <c r="L423" s="2">
        <f t="shared" si="36"/>
        <v>3720</v>
      </c>
      <c r="M423" s="2">
        <f t="shared" si="37"/>
        <v>390600</v>
      </c>
      <c r="N423" s="2">
        <f t="shared" si="38"/>
        <v>39060000</v>
      </c>
      <c r="O423" s="250">
        <v>0</v>
      </c>
      <c r="P423" s="247" t="s">
        <v>2252</v>
      </c>
      <c r="Q423" s="247"/>
      <c r="R423" s="5">
        <v>1600</v>
      </c>
      <c r="S423" s="5">
        <v>1400</v>
      </c>
      <c r="T423" s="14">
        <v>30</v>
      </c>
      <c r="U423" s="14">
        <v>20</v>
      </c>
      <c r="V423" s="14">
        <v>130</v>
      </c>
      <c r="W423" s="14">
        <v>110</v>
      </c>
      <c r="X423" s="14">
        <v>0</v>
      </c>
      <c r="Y423" s="14">
        <v>0</v>
      </c>
      <c r="Z423" s="14">
        <v>10</v>
      </c>
      <c r="AA423" s="14">
        <v>10</v>
      </c>
      <c r="AB423" s="14">
        <v>0</v>
      </c>
      <c r="AC423" s="14">
        <v>0</v>
      </c>
      <c r="AD423" s="14">
        <v>0</v>
      </c>
      <c r="AE423" s="14">
        <v>0</v>
      </c>
      <c r="AF423" s="1">
        <v>0</v>
      </c>
      <c r="AG423" s="14">
        <v>0</v>
      </c>
      <c r="AH423" s="14">
        <v>0</v>
      </c>
      <c r="AI423" s="14">
        <v>0</v>
      </c>
      <c r="AJ423" s="14">
        <v>40</v>
      </c>
      <c r="AK423" s="14">
        <v>40</v>
      </c>
      <c r="AL423" s="14">
        <v>0</v>
      </c>
      <c r="AM423" s="14">
        <v>0</v>
      </c>
      <c r="AN423" s="14">
        <v>0</v>
      </c>
      <c r="AO423" s="14">
        <v>0</v>
      </c>
      <c r="AP423" s="14">
        <v>0</v>
      </c>
      <c r="AQ423" s="14">
        <v>0</v>
      </c>
      <c r="AR423" s="14">
        <v>0</v>
      </c>
      <c r="AS423" s="14">
        <v>0</v>
      </c>
      <c r="AT423" s="14">
        <v>120</v>
      </c>
      <c r="AU423" s="14">
        <v>160</v>
      </c>
      <c r="AV423" s="14">
        <v>30</v>
      </c>
      <c r="AW423" s="14">
        <v>20</v>
      </c>
      <c r="AX423" s="14">
        <v>0</v>
      </c>
      <c r="AY423" s="14">
        <v>0</v>
      </c>
      <c r="AZ423" s="14">
        <v>0</v>
      </c>
      <c r="BA423" s="14">
        <v>0</v>
      </c>
      <c r="BB423" s="14">
        <v>0</v>
      </c>
      <c r="BC423" s="14">
        <v>0</v>
      </c>
      <c r="BD423" s="14">
        <v>0</v>
      </c>
      <c r="BE423" s="14">
        <v>0</v>
      </c>
      <c r="BF423" s="14">
        <v>0</v>
      </c>
      <c r="BG423" s="14">
        <v>0</v>
      </c>
      <c r="BH423" s="14">
        <v>0</v>
      </c>
      <c r="BI423" s="14">
        <v>0</v>
      </c>
      <c r="BJ423" s="14">
        <v>0</v>
      </c>
      <c r="BK423" s="14">
        <v>0</v>
      </c>
      <c r="BL423" s="14">
        <v>0</v>
      </c>
      <c r="BM423" s="14">
        <v>0</v>
      </c>
      <c r="BN423" s="14">
        <v>0</v>
      </c>
      <c r="BO423" s="14">
        <v>0</v>
      </c>
      <c r="BP423" s="14">
        <v>0</v>
      </c>
      <c r="BQ423" s="14">
        <v>0</v>
      </c>
      <c r="BR423" s="14">
        <v>0</v>
      </c>
      <c r="BS423" s="14">
        <v>0</v>
      </c>
      <c r="BT423" s="14">
        <v>0</v>
      </c>
      <c r="BU423" s="14">
        <v>0</v>
      </c>
      <c r="BV423" s="14">
        <v>0</v>
      </c>
      <c r="BW423" s="14">
        <v>0</v>
      </c>
      <c r="BX423" s="14">
        <v>0</v>
      </c>
      <c r="BY423" s="14">
        <v>0</v>
      </c>
      <c r="BZ423" s="14">
        <v>0</v>
      </c>
      <c r="CA423" s="14">
        <v>0</v>
      </c>
      <c r="CB423" s="14">
        <v>0</v>
      </c>
      <c r="CC423" s="14">
        <v>0</v>
      </c>
    </row>
    <row r="424" spans="1:81" s="114" customFormat="1" ht="31.5">
      <c r="A424" s="18">
        <v>419</v>
      </c>
      <c r="B424" s="18" t="s">
        <v>1171</v>
      </c>
      <c r="C424" s="18">
        <v>2146</v>
      </c>
      <c r="D424" s="41" t="s">
        <v>154</v>
      </c>
      <c r="E424" s="33" t="s">
        <v>759</v>
      </c>
      <c r="F424" s="776" t="s">
        <v>703</v>
      </c>
      <c r="G424" s="776" t="s">
        <v>283</v>
      </c>
      <c r="H424" s="40">
        <v>5</v>
      </c>
      <c r="I424" s="776" t="s">
        <v>279</v>
      </c>
      <c r="J424" s="2">
        <f t="shared" si="35"/>
        <v>49400</v>
      </c>
      <c r="K424" s="2">
        <v>7150</v>
      </c>
      <c r="L424" s="2">
        <f t="shared" si="36"/>
        <v>49400</v>
      </c>
      <c r="M424" s="2">
        <f t="shared" si="37"/>
        <v>3532100</v>
      </c>
      <c r="N424" s="2">
        <f t="shared" si="38"/>
        <v>353210000</v>
      </c>
      <c r="O424" s="250">
        <v>16600</v>
      </c>
      <c r="P424" s="788" t="s">
        <v>2149</v>
      </c>
      <c r="Q424" s="247"/>
      <c r="R424" s="5">
        <v>0</v>
      </c>
      <c r="S424" s="5">
        <v>0</v>
      </c>
      <c r="T424" s="14">
        <v>0</v>
      </c>
      <c r="U424" s="14">
        <v>0</v>
      </c>
      <c r="V424" s="14">
        <v>0</v>
      </c>
      <c r="W424" s="14">
        <v>0</v>
      </c>
      <c r="X424" s="14">
        <v>0</v>
      </c>
      <c r="Y424" s="14">
        <v>0</v>
      </c>
      <c r="Z424" s="14">
        <v>21600</v>
      </c>
      <c r="AA424" s="14">
        <v>26400</v>
      </c>
      <c r="AB424" s="14">
        <v>0</v>
      </c>
      <c r="AC424" s="14">
        <v>0</v>
      </c>
      <c r="AD424" s="14">
        <v>0</v>
      </c>
      <c r="AE424" s="14">
        <v>0</v>
      </c>
      <c r="AF424" s="1">
        <v>0</v>
      </c>
      <c r="AG424" s="14">
        <v>0</v>
      </c>
      <c r="AH424" s="14">
        <v>0</v>
      </c>
      <c r="AI424" s="14">
        <v>0</v>
      </c>
      <c r="AJ424" s="14">
        <v>0</v>
      </c>
      <c r="AK424" s="14">
        <v>0</v>
      </c>
      <c r="AL424" s="14">
        <v>0</v>
      </c>
      <c r="AM424" s="14">
        <v>0</v>
      </c>
      <c r="AN424" s="14">
        <v>0</v>
      </c>
      <c r="AO424" s="14">
        <v>0</v>
      </c>
      <c r="AP424" s="14">
        <v>0</v>
      </c>
      <c r="AQ424" s="14">
        <v>0</v>
      </c>
      <c r="AR424" s="14">
        <v>0</v>
      </c>
      <c r="AS424" s="14">
        <v>0</v>
      </c>
      <c r="AT424" s="14">
        <v>0</v>
      </c>
      <c r="AU424" s="14">
        <v>0</v>
      </c>
      <c r="AV424" s="14">
        <v>0</v>
      </c>
      <c r="AW424" s="14">
        <v>0</v>
      </c>
      <c r="AX424" s="14">
        <v>0</v>
      </c>
      <c r="AY424" s="14">
        <v>0</v>
      </c>
      <c r="AZ424" s="14">
        <v>0</v>
      </c>
      <c r="BA424" s="14">
        <v>0</v>
      </c>
      <c r="BB424" s="14">
        <v>0</v>
      </c>
      <c r="BC424" s="14">
        <v>0</v>
      </c>
      <c r="BD424" s="14">
        <v>0</v>
      </c>
      <c r="BE424" s="14">
        <v>0</v>
      </c>
      <c r="BF424" s="14">
        <v>750</v>
      </c>
      <c r="BG424" s="14">
        <v>650</v>
      </c>
      <c r="BH424" s="14">
        <v>0</v>
      </c>
      <c r="BI424" s="14">
        <v>0</v>
      </c>
      <c r="BJ424" s="14">
        <v>0</v>
      </c>
      <c r="BK424" s="14">
        <v>0</v>
      </c>
      <c r="BL424" s="14">
        <v>0</v>
      </c>
      <c r="BM424" s="14">
        <v>0</v>
      </c>
      <c r="BN424" s="14">
        <v>0</v>
      </c>
      <c r="BO424" s="14">
        <v>0</v>
      </c>
      <c r="BP424" s="14">
        <v>0</v>
      </c>
      <c r="BQ424" s="14">
        <v>0</v>
      </c>
      <c r="BR424" s="14">
        <v>0</v>
      </c>
      <c r="BS424" s="14">
        <v>0</v>
      </c>
      <c r="BT424" s="14">
        <v>0</v>
      </c>
      <c r="BU424" s="14">
        <v>0</v>
      </c>
      <c r="BV424" s="14">
        <v>0</v>
      </c>
      <c r="BW424" s="14">
        <v>0</v>
      </c>
      <c r="BX424" s="14">
        <v>0</v>
      </c>
      <c r="BY424" s="14">
        <v>0</v>
      </c>
      <c r="BZ424" s="14">
        <v>0</v>
      </c>
      <c r="CA424" s="14">
        <v>0</v>
      </c>
      <c r="CB424" s="14">
        <v>0</v>
      </c>
      <c r="CC424" s="14">
        <v>0</v>
      </c>
    </row>
    <row r="425" spans="1:81" s="114" customFormat="1" ht="31.5">
      <c r="A425" s="18">
        <v>420</v>
      </c>
      <c r="B425" s="18" t="s">
        <v>1172</v>
      </c>
      <c r="C425" s="18">
        <v>2322</v>
      </c>
      <c r="D425" s="32" t="s">
        <v>708</v>
      </c>
      <c r="E425" s="33" t="s">
        <v>653</v>
      </c>
      <c r="F425" s="776" t="s">
        <v>332</v>
      </c>
      <c r="G425" s="776" t="s">
        <v>380</v>
      </c>
      <c r="H425" s="40">
        <v>5</v>
      </c>
      <c r="I425" s="776" t="s">
        <v>761</v>
      </c>
      <c r="J425" s="2">
        <f t="shared" si="35"/>
        <v>2400</v>
      </c>
      <c r="K425" s="2">
        <v>13150</v>
      </c>
      <c r="L425" s="2">
        <f t="shared" si="36"/>
        <v>2400</v>
      </c>
      <c r="M425" s="2">
        <f t="shared" si="37"/>
        <v>315600</v>
      </c>
      <c r="N425" s="2">
        <f t="shared" si="38"/>
        <v>31560000</v>
      </c>
      <c r="O425" s="250">
        <v>14000</v>
      </c>
      <c r="P425" s="788" t="s">
        <v>2149</v>
      </c>
      <c r="Q425" s="247" t="s">
        <v>2262</v>
      </c>
      <c r="R425" s="5">
        <v>0</v>
      </c>
      <c r="S425" s="5">
        <v>0</v>
      </c>
      <c r="T425" s="14">
        <v>0</v>
      </c>
      <c r="U425" s="14">
        <v>0</v>
      </c>
      <c r="V425" s="14">
        <v>1200</v>
      </c>
      <c r="W425" s="14">
        <v>1200</v>
      </c>
      <c r="X425" s="14">
        <v>0</v>
      </c>
      <c r="Y425" s="14">
        <v>0</v>
      </c>
      <c r="Z425" s="14">
        <v>0</v>
      </c>
      <c r="AA425" s="14">
        <v>0</v>
      </c>
      <c r="AB425" s="14">
        <v>0</v>
      </c>
      <c r="AC425" s="14">
        <v>0</v>
      </c>
      <c r="AD425" s="14">
        <v>0</v>
      </c>
      <c r="AE425" s="14">
        <v>0</v>
      </c>
      <c r="AF425" s="1">
        <v>0</v>
      </c>
      <c r="AG425" s="14">
        <v>0</v>
      </c>
      <c r="AH425" s="14">
        <v>0</v>
      </c>
      <c r="AI425" s="14">
        <v>0</v>
      </c>
      <c r="AJ425" s="14">
        <v>0</v>
      </c>
      <c r="AK425" s="14">
        <v>0</v>
      </c>
      <c r="AL425" s="14">
        <v>0</v>
      </c>
      <c r="AM425" s="14">
        <v>0</v>
      </c>
      <c r="AN425" s="14">
        <v>0</v>
      </c>
      <c r="AO425" s="14">
        <v>0</v>
      </c>
      <c r="AP425" s="14">
        <v>0</v>
      </c>
      <c r="AQ425" s="14">
        <v>0</v>
      </c>
      <c r="AR425" s="14">
        <v>0</v>
      </c>
      <c r="AS425" s="14">
        <v>0</v>
      </c>
      <c r="AT425" s="14">
        <v>0</v>
      </c>
      <c r="AU425" s="14">
        <v>0</v>
      </c>
      <c r="AV425" s="14">
        <v>0</v>
      </c>
      <c r="AW425" s="14">
        <v>0</v>
      </c>
      <c r="AX425" s="14">
        <v>0</v>
      </c>
      <c r="AY425" s="14">
        <v>0</v>
      </c>
      <c r="AZ425" s="14">
        <v>0</v>
      </c>
      <c r="BA425" s="14">
        <v>0</v>
      </c>
      <c r="BB425" s="14">
        <v>0</v>
      </c>
      <c r="BC425" s="14">
        <v>0</v>
      </c>
      <c r="BD425" s="14">
        <v>0</v>
      </c>
      <c r="BE425" s="14">
        <v>0</v>
      </c>
      <c r="BF425" s="14">
        <v>0</v>
      </c>
      <c r="BG425" s="14">
        <v>0</v>
      </c>
      <c r="BH425" s="14">
        <v>0</v>
      </c>
      <c r="BI425" s="14">
        <v>0</v>
      </c>
      <c r="BJ425" s="14">
        <v>0</v>
      </c>
      <c r="BK425" s="14">
        <v>0</v>
      </c>
      <c r="BL425" s="14">
        <v>0</v>
      </c>
      <c r="BM425" s="14">
        <v>0</v>
      </c>
      <c r="BN425" s="14">
        <v>0</v>
      </c>
      <c r="BO425" s="14">
        <v>0</v>
      </c>
      <c r="BP425" s="14">
        <v>0</v>
      </c>
      <c r="BQ425" s="14">
        <v>0</v>
      </c>
      <c r="BR425" s="14">
        <v>0</v>
      </c>
      <c r="BS425" s="14">
        <v>0</v>
      </c>
      <c r="BT425" s="14">
        <v>0</v>
      </c>
      <c r="BU425" s="14">
        <v>0</v>
      </c>
      <c r="BV425" s="14">
        <v>0</v>
      </c>
      <c r="BW425" s="14">
        <v>0</v>
      </c>
      <c r="BX425" s="14">
        <v>0</v>
      </c>
      <c r="BY425" s="14">
        <v>0</v>
      </c>
      <c r="BZ425" s="14">
        <v>0</v>
      </c>
      <c r="CA425" s="14">
        <v>0</v>
      </c>
      <c r="CB425" s="14">
        <v>0</v>
      </c>
      <c r="CC425" s="14">
        <v>0</v>
      </c>
    </row>
    <row r="426" spans="1:81" s="114" customFormat="1">
      <c r="A426" s="18">
        <v>421</v>
      </c>
      <c r="B426" s="18" t="s">
        <v>1173</v>
      </c>
      <c r="C426" s="45"/>
      <c r="D426" s="12" t="s">
        <v>713</v>
      </c>
      <c r="E426" s="44" t="s">
        <v>261</v>
      </c>
      <c r="F426" s="11" t="s">
        <v>351</v>
      </c>
      <c r="G426" s="779" t="s">
        <v>187</v>
      </c>
      <c r="H426" s="40">
        <v>5</v>
      </c>
      <c r="I426" s="779" t="s">
        <v>204</v>
      </c>
      <c r="J426" s="2">
        <f t="shared" si="35"/>
        <v>9000</v>
      </c>
      <c r="K426" s="7">
        <v>3000</v>
      </c>
      <c r="L426" s="2">
        <f t="shared" si="36"/>
        <v>9000</v>
      </c>
      <c r="M426" s="2">
        <f t="shared" si="37"/>
        <v>270000</v>
      </c>
      <c r="N426" s="2">
        <f t="shared" si="38"/>
        <v>27000000</v>
      </c>
      <c r="O426" s="250">
        <v>0</v>
      </c>
      <c r="P426" s="247" t="s">
        <v>2252</v>
      </c>
      <c r="Q426" s="247" t="s">
        <v>2283</v>
      </c>
      <c r="R426" s="7"/>
      <c r="S426" s="7"/>
      <c r="T426" s="37"/>
      <c r="U426" s="37"/>
      <c r="V426" s="37"/>
      <c r="W426" s="37"/>
      <c r="X426" s="37"/>
      <c r="Y426" s="37"/>
      <c r="Z426" s="37"/>
      <c r="AA426" s="37"/>
      <c r="AB426" s="37"/>
      <c r="AC426" s="37"/>
      <c r="AD426" s="37"/>
      <c r="AE426" s="37"/>
      <c r="AF426" s="37">
        <v>4400</v>
      </c>
      <c r="AG426" s="37">
        <v>4600</v>
      </c>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row>
    <row r="427" spans="1:81" s="30" customFormat="1" ht="31.5">
      <c r="A427" s="18">
        <v>422</v>
      </c>
      <c r="B427" s="18" t="s">
        <v>926</v>
      </c>
      <c r="C427" s="18">
        <v>1089</v>
      </c>
      <c r="D427" s="178" t="s">
        <v>356</v>
      </c>
      <c r="E427" s="178" t="s">
        <v>357</v>
      </c>
      <c r="F427" s="776" t="s">
        <v>331</v>
      </c>
      <c r="G427" s="781" t="s">
        <v>359</v>
      </c>
      <c r="H427" s="40">
        <v>5</v>
      </c>
      <c r="I427" s="179" t="s">
        <v>230</v>
      </c>
      <c r="J427" s="2">
        <f>SUM(R427:CC427)</f>
        <v>50000</v>
      </c>
      <c r="K427" s="180">
        <v>2600</v>
      </c>
      <c r="L427" s="2">
        <f>SUM(R427:CC427)</f>
        <v>50000</v>
      </c>
      <c r="M427" s="2">
        <f>N427*0.01</f>
        <v>1300000</v>
      </c>
      <c r="N427" s="2">
        <f>L427*K427</f>
        <v>130000000</v>
      </c>
      <c r="O427" s="243"/>
      <c r="P427" s="788" t="s">
        <v>4561</v>
      </c>
      <c r="Q427" s="242" t="s">
        <v>2262</v>
      </c>
      <c r="R427" s="5">
        <v>0</v>
      </c>
      <c r="S427" s="5">
        <v>0</v>
      </c>
      <c r="T427" s="14">
        <v>0</v>
      </c>
      <c r="U427" s="14">
        <v>0</v>
      </c>
      <c r="V427" s="14">
        <v>27000</v>
      </c>
      <c r="W427" s="14">
        <v>23000</v>
      </c>
      <c r="X427" s="14">
        <v>0</v>
      </c>
      <c r="Y427" s="14">
        <v>0</v>
      </c>
      <c r="Z427" s="14">
        <v>0</v>
      </c>
      <c r="AA427" s="14">
        <v>0</v>
      </c>
      <c r="AB427" s="14">
        <v>0</v>
      </c>
      <c r="AC427" s="14">
        <v>0</v>
      </c>
      <c r="AD427" s="14">
        <v>0</v>
      </c>
      <c r="AE427" s="14">
        <v>0</v>
      </c>
      <c r="AF427" s="1">
        <v>0</v>
      </c>
      <c r="AG427" s="14">
        <v>0</v>
      </c>
      <c r="AH427" s="14">
        <v>0</v>
      </c>
      <c r="AI427" s="14">
        <v>0</v>
      </c>
      <c r="AJ427" s="14">
        <v>0</v>
      </c>
      <c r="AK427" s="14">
        <v>0</v>
      </c>
      <c r="AL427" s="14">
        <v>0</v>
      </c>
      <c r="AM427" s="14">
        <v>0</v>
      </c>
      <c r="AN427" s="14">
        <v>0</v>
      </c>
      <c r="AO427" s="14">
        <v>0</v>
      </c>
      <c r="AP427" s="14">
        <v>0</v>
      </c>
      <c r="AQ427" s="14">
        <v>0</v>
      </c>
      <c r="AR427" s="14">
        <v>0</v>
      </c>
      <c r="AS427" s="14">
        <v>0</v>
      </c>
      <c r="AT427" s="14">
        <v>0</v>
      </c>
      <c r="AU427" s="14">
        <v>0</v>
      </c>
      <c r="AV427" s="14">
        <v>0</v>
      </c>
      <c r="AW427" s="14">
        <v>0</v>
      </c>
      <c r="AX427" s="14">
        <v>0</v>
      </c>
      <c r="AY427" s="14">
        <v>0</v>
      </c>
      <c r="AZ427" s="14">
        <v>0</v>
      </c>
      <c r="BA427" s="14">
        <v>0</v>
      </c>
      <c r="BB427" s="14">
        <v>0</v>
      </c>
      <c r="BC427" s="14">
        <v>0</v>
      </c>
      <c r="BD427" s="273">
        <v>0</v>
      </c>
      <c r="BE427" s="273">
        <v>0</v>
      </c>
      <c r="BF427" s="14">
        <v>0</v>
      </c>
      <c r="BG427" s="14">
        <v>0</v>
      </c>
      <c r="BH427" s="14">
        <v>0</v>
      </c>
      <c r="BI427" s="14">
        <v>0</v>
      </c>
      <c r="BJ427" s="14">
        <v>0</v>
      </c>
      <c r="BK427" s="14">
        <v>0</v>
      </c>
      <c r="BL427" s="14">
        <v>0</v>
      </c>
      <c r="BM427" s="14">
        <v>0</v>
      </c>
      <c r="BN427" s="14">
        <v>0</v>
      </c>
      <c r="BO427" s="14">
        <v>0</v>
      </c>
      <c r="BP427" s="14">
        <v>0</v>
      </c>
      <c r="BQ427" s="14">
        <v>0</v>
      </c>
      <c r="BR427" s="14">
        <v>0</v>
      </c>
      <c r="BS427" s="14">
        <v>0</v>
      </c>
      <c r="BT427" s="14">
        <v>0</v>
      </c>
      <c r="BU427" s="14">
        <v>0</v>
      </c>
      <c r="BV427" s="14">
        <v>0</v>
      </c>
      <c r="BW427" s="14">
        <v>0</v>
      </c>
      <c r="BX427" s="14">
        <v>0</v>
      </c>
      <c r="BY427" s="14">
        <v>0</v>
      </c>
      <c r="BZ427" s="14">
        <v>0</v>
      </c>
      <c r="CA427" s="14">
        <v>0</v>
      </c>
      <c r="CB427" s="14">
        <v>0</v>
      </c>
      <c r="CC427" s="14">
        <v>0</v>
      </c>
    </row>
    <row r="428" spans="1:81" s="30" customFormat="1" ht="47.25">
      <c r="A428" s="18">
        <v>423</v>
      </c>
      <c r="B428" s="18" t="s">
        <v>927</v>
      </c>
      <c r="C428" s="18">
        <v>1091</v>
      </c>
      <c r="D428" s="178" t="s">
        <v>356</v>
      </c>
      <c r="E428" s="178" t="s">
        <v>358</v>
      </c>
      <c r="F428" s="776" t="s">
        <v>331</v>
      </c>
      <c r="G428" s="781" t="s">
        <v>359</v>
      </c>
      <c r="H428" s="40">
        <v>5</v>
      </c>
      <c r="I428" s="179" t="s">
        <v>230</v>
      </c>
      <c r="J428" s="2">
        <f>SUM(R428:CC428)</f>
        <v>70500</v>
      </c>
      <c r="K428" s="180">
        <v>3000</v>
      </c>
      <c r="L428" s="2">
        <f>SUM(R428:CC428)</f>
        <v>70500</v>
      </c>
      <c r="M428" s="2">
        <f>N428*0.01</f>
        <v>2115000</v>
      </c>
      <c r="N428" s="2">
        <f>L428*K428</f>
        <v>211500000</v>
      </c>
      <c r="O428" s="243"/>
      <c r="P428" s="788" t="s">
        <v>4563</v>
      </c>
      <c r="Q428" s="242"/>
      <c r="R428" s="5">
        <v>0</v>
      </c>
      <c r="S428" s="5">
        <v>0</v>
      </c>
      <c r="T428" s="14">
        <v>0</v>
      </c>
      <c r="U428" s="14">
        <v>0</v>
      </c>
      <c r="V428" s="14">
        <v>38000</v>
      </c>
      <c r="W428" s="14">
        <v>32000</v>
      </c>
      <c r="X428" s="14">
        <v>0</v>
      </c>
      <c r="Y428" s="14">
        <v>0</v>
      </c>
      <c r="Z428" s="14">
        <v>0</v>
      </c>
      <c r="AA428" s="14">
        <v>0</v>
      </c>
      <c r="AB428" s="14">
        <v>0</v>
      </c>
      <c r="AC428" s="14">
        <v>0</v>
      </c>
      <c r="AD428" s="14">
        <v>0</v>
      </c>
      <c r="AE428" s="14">
        <v>0</v>
      </c>
      <c r="AF428" s="1">
        <v>0</v>
      </c>
      <c r="AG428" s="14">
        <v>0</v>
      </c>
      <c r="AH428" s="14">
        <v>0</v>
      </c>
      <c r="AI428" s="14">
        <v>0</v>
      </c>
      <c r="AJ428" s="14">
        <v>0</v>
      </c>
      <c r="AK428" s="14">
        <v>0</v>
      </c>
      <c r="AL428" s="14">
        <v>0</v>
      </c>
      <c r="AM428" s="14">
        <v>0</v>
      </c>
      <c r="AN428" s="14">
        <v>0</v>
      </c>
      <c r="AO428" s="14">
        <v>0</v>
      </c>
      <c r="AP428" s="14">
        <v>0</v>
      </c>
      <c r="AQ428" s="14">
        <v>0</v>
      </c>
      <c r="AR428" s="14">
        <v>0</v>
      </c>
      <c r="AS428" s="14">
        <v>0</v>
      </c>
      <c r="AT428" s="14">
        <v>0</v>
      </c>
      <c r="AU428" s="14">
        <v>0</v>
      </c>
      <c r="AV428" s="14">
        <v>0</v>
      </c>
      <c r="AW428" s="14">
        <v>0</v>
      </c>
      <c r="AX428" s="14">
        <v>0</v>
      </c>
      <c r="AY428" s="14">
        <v>0</v>
      </c>
      <c r="AZ428" s="14">
        <v>0</v>
      </c>
      <c r="BA428" s="14">
        <v>0</v>
      </c>
      <c r="BB428" s="14">
        <v>0</v>
      </c>
      <c r="BC428" s="14">
        <v>0</v>
      </c>
      <c r="BD428" s="273">
        <v>0</v>
      </c>
      <c r="BE428" s="273">
        <v>0</v>
      </c>
      <c r="BF428" s="14">
        <v>0</v>
      </c>
      <c r="BG428" s="14">
        <v>0</v>
      </c>
      <c r="BH428" s="14">
        <v>0</v>
      </c>
      <c r="BI428" s="14">
        <v>0</v>
      </c>
      <c r="BJ428" s="14">
        <v>0</v>
      </c>
      <c r="BK428" s="14">
        <v>0</v>
      </c>
      <c r="BL428" s="14">
        <v>0</v>
      </c>
      <c r="BM428" s="14">
        <v>0</v>
      </c>
      <c r="BN428" s="14">
        <v>0</v>
      </c>
      <c r="BO428" s="14">
        <v>0</v>
      </c>
      <c r="BP428" s="14">
        <v>0</v>
      </c>
      <c r="BQ428" s="14">
        <v>0</v>
      </c>
      <c r="BR428" s="14">
        <v>0</v>
      </c>
      <c r="BS428" s="14">
        <v>0</v>
      </c>
      <c r="BT428" s="14">
        <v>0</v>
      </c>
      <c r="BU428" s="14">
        <v>0</v>
      </c>
      <c r="BV428" s="14">
        <v>0</v>
      </c>
      <c r="BW428" s="14">
        <v>0</v>
      </c>
      <c r="BX428" s="14">
        <v>0</v>
      </c>
      <c r="BY428" s="14">
        <v>0</v>
      </c>
      <c r="BZ428" s="14">
        <v>300</v>
      </c>
      <c r="CA428" s="14">
        <v>200</v>
      </c>
      <c r="CB428" s="14">
        <v>0</v>
      </c>
      <c r="CC428" s="14">
        <v>0</v>
      </c>
    </row>
    <row r="429" spans="1:81" s="30" customFormat="1" ht="47.25">
      <c r="A429" s="18">
        <v>424</v>
      </c>
      <c r="B429" s="18" t="s">
        <v>956</v>
      </c>
      <c r="C429" s="18">
        <v>2072</v>
      </c>
      <c r="D429" s="32" t="s">
        <v>156</v>
      </c>
      <c r="E429" s="33" t="s">
        <v>113</v>
      </c>
      <c r="F429" s="776" t="s">
        <v>331</v>
      </c>
      <c r="G429" s="776" t="s">
        <v>55</v>
      </c>
      <c r="H429" s="40">
        <v>5</v>
      </c>
      <c r="I429" s="776" t="s">
        <v>204</v>
      </c>
      <c r="J429" s="2">
        <f>SUM(R429:CC429)</f>
        <v>649000</v>
      </c>
      <c r="K429" s="13">
        <v>1600</v>
      </c>
      <c r="L429" s="2">
        <f>SUM(R429:CC429)</f>
        <v>649000</v>
      </c>
      <c r="M429" s="2">
        <f>N429*0.01</f>
        <v>10384000</v>
      </c>
      <c r="N429" s="2">
        <f>L429*K429</f>
        <v>1038400000</v>
      </c>
      <c r="O429" s="243"/>
      <c r="P429" s="788" t="s">
        <v>4563</v>
      </c>
      <c r="Q429" s="242"/>
      <c r="R429" s="5">
        <v>0</v>
      </c>
      <c r="S429" s="5">
        <v>0</v>
      </c>
      <c r="T429" s="14">
        <v>0</v>
      </c>
      <c r="U429" s="14">
        <v>0</v>
      </c>
      <c r="V429" s="14">
        <v>54000</v>
      </c>
      <c r="W429" s="14">
        <v>46000</v>
      </c>
      <c r="X429" s="14">
        <v>0</v>
      </c>
      <c r="Y429" s="14">
        <v>0</v>
      </c>
      <c r="Z429" s="14">
        <v>0</v>
      </c>
      <c r="AA429" s="14">
        <v>0</v>
      </c>
      <c r="AB429" s="14">
        <v>0</v>
      </c>
      <c r="AC429" s="14">
        <v>0</v>
      </c>
      <c r="AD429" s="14">
        <v>0</v>
      </c>
      <c r="AE429" s="14">
        <v>0</v>
      </c>
      <c r="AF429" s="1">
        <v>0</v>
      </c>
      <c r="AG429" s="14">
        <v>0</v>
      </c>
      <c r="AH429" s="14">
        <v>26000</v>
      </c>
      <c r="AI429" s="14">
        <v>24000</v>
      </c>
      <c r="AJ429" s="14">
        <v>0</v>
      </c>
      <c r="AK429" s="14">
        <v>0</v>
      </c>
      <c r="AL429" s="14">
        <v>20000</v>
      </c>
      <c r="AM429" s="14">
        <v>20000</v>
      </c>
      <c r="AN429" s="14">
        <v>0</v>
      </c>
      <c r="AO429" s="14">
        <v>0</v>
      </c>
      <c r="AP429" s="14">
        <v>13000</v>
      </c>
      <c r="AQ429" s="14">
        <v>11000</v>
      </c>
      <c r="AR429" s="14">
        <v>0</v>
      </c>
      <c r="AS429" s="14">
        <v>0</v>
      </c>
      <c r="AT429" s="14">
        <v>0</v>
      </c>
      <c r="AU429" s="14">
        <v>0</v>
      </c>
      <c r="AV429" s="14">
        <v>33000</v>
      </c>
      <c r="AW429" s="14">
        <v>32000</v>
      </c>
      <c r="AX429" s="14">
        <v>0</v>
      </c>
      <c r="AY429" s="14">
        <v>0</v>
      </c>
      <c r="AZ429" s="14">
        <v>0</v>
      </c>
      <c r="BA429" s="14">
        <v>0</v>
      </c>
      <c r="BB429" s="14">
        <v>0</v>
      </c>
      <c r="BC429" s="14">
        <v>0</v>
      </c>
      <c r="BD429" s="273">
        <v>0</v>
      </c>
      <c r="BE429" s="273">
        <v>0</v>
      </c>
      <c r="BF429" s="14">
        <v>184000</v>
      </c>
      <c r="BG429" s="14">
        <v>156000</v>
      </c>
      <c r="BH429" s="14">
        <v>0</v>
      </c>
      <c r="BI429" s="14">
        <v>0</v>
      </c>
      <c r="BJ429" s="14">
        <v>0</v>
      </c>
      <c r="BK429" s="14">
        <v>0</v>
      </c>
      <c r="BL429" s="14">
        <v>0</v>
      </c>
      <c r="BM429" s="14">
        <v>0</v>
      </c>
      <c r="BN429" s="14">
        <v>0</v>
      </c>
      <c r="BO429" s="14">
        <v>0</v>
      </c>
      <c r="BP429" s="14">
        <v>0</v>
      </c>
      <c r="BQ429" s="14">
        <v>0</v>
      </c>
      <c r="BR429" s="14">
        <v>0</v>
      </c>
      <c r="BS429" s="14">
        <v>0</v>
      </c>
      <c r="BT429" s="14">
        <v>0</v>
      </c>
      <c r="BU429" s="14">
        <v>0</v>
      </c>
      <c r="BV429" s="14">
        <v>0</v>
      </c>
      <c r="BW429" s="14">
        <v>0</v>
      </c>
      <c r="BX429" s="14">
        <v>0</v>
      </c>
      <c r="BY429" s="14">
        <v>0</v>
      </c>
      <c r="BZ429" s="14">
        <v>16000</v>
      </c>
      <c r="CA429" s="14">
        <v>14000</v>
      </c>
      <c r="CB429" s="14">
        <v>0</v>
      </c>
      <c r="CC429" s="14">
        <v>0</v>
      </c>
    </row>
  </sheetData>
  <mergeCells count="50">
    <mergeCell ref="A2:F2"/>
    <mergeCell ref="A4:M4"/>
    <mergeCell ref="A5:A6"/>
    <mergeCell ref="B5:B6"/>
    <mergeCell ref="C5:C6"/>
    <mergeCell ref="D5:D6"/>
    <mergeCell ref="E5:E6"/>
    <mergeCell ref="F5:F6"/>
    <mergeCell ref="G5:G6"/>
    <mergeCell ref="I5:I6"/>
    <mergeCell ref="Z5:AA5"/>
    <mergeCell ref="J5:J6"/>
    <mergeCell ref="K5:K6"/>
    <mergeCell ref="L5:L6"/>
    <mergeCell ref="M5:M6"/>
    <mergeCell ref="N5:N6"/>
    <mergeCell ref="O5:O6"/>
    <mergeCell ref="Q5:Q6"/>
    <mergeCell ref="R5:S5"/>
    <mergeCell ref="T5:U5"/>
    <mergeCell ref="V5:W5"/>
    <mergeCell ref="X5:Y5"/>
    <mergeCell ref="AX5:AY5"/>
    <mergeCell ref="AB5:AC5"/>
    <mergeCell ref="AD5:AE5"/>
    <mergeCell ref="AF5:AG5"/>
    <mergeCell ref="AH5:AI5"/>
    <mergeCell ref="AJ5:AK5"/>
    <mergeCell ref="AL5:AM5"/>
    <mergeCell ref="AN5:AO5"/>
    <mergeCell ref="AP5:AQ5"/>
    <mergeCell ref="AR5:AS5"/>
    <mergeCell ref="AT5:AU5"/>
    <mergeCell ref="AV5:AW5"/>
    <mergeCell ref="BX5:BY5"/>
    <mergeCell ref="BZ5:CA5"/>
    <mergeCell ref="CB5:CC5"/>
    <mergeCell ref="H5:H6"/>
    <mergeCell ref="BL5:BM5"/>
    <mergeCell ref="BN5:BO5"/>
    <mergeCell ref="BP5:BQ5"/>
    <mergeCell ref="BR5:BS5"/>
    <mergeCell ref="BT5:BU5"/>
    <mergeCell ref="BV5:BW5"/>
    <mergeCell ref="AZ5:BA5"/>
    <mergeCell ref="BB5:BC5"/>
    <mergeCell ref="BD5:BE5"/>
    <mergeCell ref="BF5:BG5"/>
    <mergeCell ref="BH5:BI5"/>
    <mergeCell ref="BJ5:BK5"/>
  </mergeCells>
  <conditionalFormatting sqref="D45">
    <cfRule type="cellIs" dxfId="9" priority="10" stopIfTrue="1" operator="notEqual">
      <formula>#REF!</formula>
    </cfRule>
  </conditionalFormatting>
  <conditionalFormatting sqref="D46">
    <cfRule type="cellIs" dxfId="8" priority="9" stopIfTrue="1" operator="notEqual">
      <formula>#REF!</formula>
    </cfRule>
  </conditionalFormatting>
  <conditionalFormatting sqref="D141">
    <cfRule type="cellIs" dxfId="7" priority="8" stopIfTrue="1" operator="notEqual">
      <formula>#REF!</formula>
    </cfRule>
  </conditionalFormatting>
  <conditionalFormatting sqref="E157">
    <cfRule type="expression" dxfId="6" priority="7">
      <formula>#REF!="Không đạt"</formula>
    </cfRule>
  </conditionalFormatting>
  <conditionalFormatting sqref="E182">
    <cfRule type="expression" dxfId="5" priority="6">
      <formula>#REF!="Không đạt"</formula>
    </cfRule>
  </conditionalFormatting>
  <conditionalFormatting sqref="D250:D251">
    <cfRule type="cellIs" dxfId="4" priority="5" stopIfTrue="1" operator="notEqual">
      <formula>#REF!</formula>
    </cfRule>
  </conditionalFormatting>
  <conditionalFormatting sqref="E316">
    <cfRule type="expression" dxfId="3" priority="4">
      <formula>#REF!="Không đạt"</formula>
    </cfRule>
  </conditionalFormatting>
  <conditionalFormatting sqref="I340 F340:G340 K340">
    <cfRule type="cellIs" dxfId="2" priority="3" stopIfTrue="1" operator="notEqual">
      <formula>#REF!</formula>
    </cfRule>
  </conditionalFormatting>
  <conditionalFormatting sqref="D381:D382">
    <cfRule type="cellIs" dxfId="1" priority="2" stopIfTrue="1" operator="notEqual">
      <formula>#REF!</formula>
    </cfRule>
  </conditionalFormatting>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76"/>
  <sheetViews>
    <sheetView topLeftCell="B1" workbookViewId="0">
      <selection activeCell="B5" sqref="A5:XFD176"/>
    </sheetView>
  </sheetViews>
  <sheetFormatPr defaultColWidth="9.28515625" defaultRowHeight="15.75"/>
  <cols>
    <col min="1" max="1" width="0" style="275" hidden="1" customWidth="1"/>
    <col min="2" max="2" width="9.28515625" style="275" customWidth="1"/>
    <col min="3" max="3" width="14.5703125" style="275" customWidth="1"/>
    <col min="4" max="4" width="27.140625" style="276" customWidth="1"/>
    <col min="5" max="5" width="9.28515625" style="277" customWidth="1"/>
    <col min="6" max="6" width="11" style="275" customWidth="1"/>
    <col min="7" max="7" width="27.42578125" style="278" customWidth="1"/>
    <col min="8" max="8" width="11.7109375" style="275" customWidth="1"/>
    <col min="9" max="9" width="10.42578125" style="275" customWidth="1"/>
    <col min="10" max="10" width="11.7109375" style="275" hidden="1" customWidth="1"/>
    <col min="11" max="11" width="10.42578125" style="275" hidden="1" customWidth="1"/>
    <col min="12" max="13" width="15.5703125" style="279" customWidth="1"/>
    <col min="14" max="14" width="12.7109375" style="280" customWidth="1"/>
    <col min="15" max="15" width="14" style="280" customWidth="1"/>
    <col min="16" max="19" width="9.28515625" style="275" customWidth="1"/>
    <col min="20" max="21" width="9.28515625" style="279" customWidth="1"/>
    <col min="22" max="22" width="11.5703125" style="275" hidden="1" customWidth="1"/>
    <col min="23" max="23" width="14.28515625" style="275" hidden="1" customWidth="1"/>
    <col min="24" max="24" width="49" style="275" hidden="1" customWidth="1"/>
    <col min="25" max="27" width="0" style="275" hidden="1" customWidth="1"/>
    <col min="28" max="251" width="9.28515625" style="275"/>
    <col min="252" max="252" width="9.28515625" style="275" customWidth="1"/>
    <col min="253" max="253" width="14.5703125" style="275" customWidth="1"/>
    <col min="254" max="255" width="9.28515625" style="275" customWidth="1"/>
    <col min="256" max="256" width="11" style="275" customWidth="1"/>
    <col min="257" max="257" width="27.42578125" style="275" customWidth="1"/>
    <col min="258" max="258" width="11.7109375" style="275" customWidth="1"/>
    <col min="259" max="259" width="10.42578125" style="275" customWidth="1"/>
    <col min="260" max="260" width="12.5703125" style="275" customWidth="1"/>
    <col min="261" max="261" width="11.7109375" style="275" customWidth="1"/>
    <col min="262" max="262" width="10.42578125" style="275" customWidth="1"/>
    <col min="263" max="263" width="14" style="275" customWidth="1"/>
    <col min="264" max="265" width="15.5703125" style="275" customWidth="1"/>
    <col min="266" max="266" width="14" style="275" customWidth="1"/>
    <col min="267" max="267" width="12.7109375" style="275" customWidth="1"/>
    <col min="268" max="268" width="14" style="275" customWidth="1"/>
    <col min="269" max="277" width="9.28515625" style="275" customWidth="1"/>
    <col min="278" max="278" width="11.5703125" style="275" customWidth="1"/>
    <col min="279" max="279" width="14.28515625" style="275" customWidth="1"/>
    <col min="280" max="280" width="49" style="275" bestFit="1" customWidth="1"/>
    <col min="281" max="507" width="9.28515625" style="275"/>
    <col min="508" max="508" width="9.28515625" style="275" customWidth="1"/>
    <col min="509" max="509" width="14.5703125" style="275" customWidth="1"/>
    <col min="510" max="511" width="9.28515625" style="275" customWidth="1"/>
    <col min="512" max="512" width="11" style="275" customWidth="1"/>
    <col min="513" max="513" width="27.42578125" style="275" customWidth="1"/>
    <col min="514" max="514" width="11.7109375" style="275" customWidth="1"/>
    <col min="515" max="515" width="10.42578125" style="275" customWidth="1"/>
    <col min="516" max="516" width="12.5703125" style="275" customWidth="1"/>
    <col min="517" max="517" width="11.7109375" style="275" customWidth="1"/>
    <col min="518" max="518" width="10.42578125" style="275" customWidth="1"/>
    <col min="519" max="519" width="14" style="275" customWidth="1"/>
    <col min="520" max="521" width="15.5703125" style="275" customWidth="1"/>
    <col min="522" max="522" width="14" style="275" customWidth="1"/>
    <col min="523" max="523" width="12.7109375" style="275" customWidth="1"/>
    <col min="524" max="524" width="14" style="275" customWidth="1"/>
    <col min="525" max="533" width="9.28515625" style="275" customWidth="1"/>
    <col min="534" max="534" width="11.5703125" style="275" customWidth="1"/>
    <col min="535" max="535" width="14.28515625" style="275" customWidth="1"/>
    <col min="536" max="536" width="49" style="275" bestFit="1" customWidth="1"/>
    <col min="537" max="763" width="9.28515625" style="275"/>
    <col min="764" max="764" width="9.28515625" style="275" customWidth="1"/>
    <col min="765" max="765" width="14.5703125" style="275" customWidth="1"/>
    <col min="766" max="767" width="9.28515625" style="275" customWidth="1"/>
    <col min="768" max="768" width="11" style="275" customWidth="1"/>
    <col min="769" max="769" width="27.42578125" style="275" customWidth="1"/>
    <col min="770" max="770" width="11.7109375" style="275" customWidth="1"/>
    <col min="771" max="771" width="10.42578125" style="275" customWidth="1"/>
    <col min="772" max="772" width="12.5703125" style="275" customWidth="1"/>
    <col min="773" max="773" width="11.7109375" style="275" customWidth="1"/>
    <col min="774" max="774" width="10.42578125" style="275" customWidth="1"/>
    <col min="775" max="775" width="14" style="275" customWidth="1"/>
    <col min="776" max="777" width="15.5703125" style="275" customWidth="1"/>
    <col min="778" max="778" width="14" style="275" customWidth="1"/>
    <col min="779" max="779" width="12.7109375" style="275" customWidth="1"/>
    <col min="780" max="780" width="14" style="275" customWidth="1"/>
    <col min="781" max="789" width="9.28515625" style="275" customWidth="1"/>
    <col min="790" max="790" width="11.5703125" style="275" customWidth="1"/>
    <col min="791" max="791" width="14.28515625" style="275" customWidth="1"/>
    <col min="792" max="792" width="49" style="275" bestFit="1" customWidth="1"/>
    <col min="793" max="1019" width="9.28515625" style="275"/>
    <col min="1020" max="1020" width="9.28515625" style="275" customWidth="1"/>
    <col min="1021" max="1021" width="14.5703125" style="275" customWidth="1"/>
    <col min="1022" max="1023" width="9.28515625" style="275" customWidth="1"/>
    <col min="1024" max="1024" width="11" style="275" customWidth="1"/>
    <col min="1025" max="1025" width="27.42578125" style="275" customWidth="1"/>
    <col min="1026" max="1026" width="11.7109375" style="275" customWidth="1"/>
    <col min="1027" max="1027" width="10.42578125" style="275" customWidth="1"/>
    <col min="1028" max="1028" width="12.5703125" style="275" customWidth="1"/>
    <col min="1029" max="1029" width="11.7109375" style="275" customWidth="1"/>
    <col min="1030" max="1030" width="10.42578125" style="275" customWidth="1"/>
    <col min="1031" max="1031" width="14" style="275" customWidth="1"/>
    <col min="1032" max="1033" width="15.5703125" style="275" customWidth="1"/>
    <col min="1034" max="1034" width="14" style="275" customWidth="1"/>
    <col min="1035" max="1035" width="12.7109375" style="275" customWidth="1"/>
    <col min="1036" max="1036" width="14" style="275" customWidth="1"/>
    <col min="1037" max="1045" width="9.28515625" style="275" customWidth="1"/>
    <col min="1046" max="1046" width="11.5703125" style="275" customWidth="1"/>
    <col min="1047" max="1047" width="14.28515625" style="275" customWidth="1"/>
    <col min="1048" max="1048" width="49" style="275" bestFit="1" customWidth="1"/>
    <col min="1049" max="1275" width="9.28515625" style="275"/>
    <col min="1276" max="1276" width="9.28515625" style="275" customWidth="1"/>
    <col min="1277" max="1277" width="14.5703125" style="275" customWidth="1"/>
    <col min="1278" max="1279" width="9.28515625" style="275" customWidth="1"/>
    <col min="1280" max="1280" width="11" style="275" customWidth="1"/>
    <col min="1281" max="1281" width="27.42578125" style="275" customWidth="1"/>
    <col min="1282" max="1282" width="11.7109375" style="275" customWidth="1"/>
    <col min="1283" max="1283" width="10.42578125" style="275" customWidth="1"/>
    <col min="1284" max="1284" width="12.5703125" style="275" customWidth="1"/>
    <col min="1285" max="1285" width="11.7109375" style="275" customWidth="1"/>
    <col min="1286" max="1286" width="10.42578125" style="275" customWidth="1"/>
    <col min="1287" max="1287" width="14" style="275" customWidth="1"/>
    <col min="1288" max="1289" width="15.5703125" style="275" customWidth="1"/>
    <col min="1290" max="1290" width="14" style="275" customWidth="1"/>
    <col min="1291" max="1291" width="12.7109375" style="275" customWidth="1"/>
    <col min="1292" max="1292" width="14" style="275" customWidth="1"/>
    <col min="1293" max="1301" width="9.28515625" style="275" customWidth="1"/>
    <col min="1302" max="1302" width="11.5703125" style="275" customWidth="1"/>
    <col min="1303" max="1303" width="14.28515625" style="275" customWidth="1"/>
    <col min="1304" max="1304" width="49" style="275" bestFit="1" customWidth="1"/>
    <col min="1305" max="1531" width="9.28515625" style="275"/>
    <col min="1532" max="1532" width="9.28515625" style="275" customWidth="1"/>
    <col min="1533" max="1533" width="14.5703125" style="275" customWidth="1"/>
    <col min="1534" max="1535" width="9.28515625" style="275" customWidth="1"/>
    <col min="1536" max="1536" width="11" style="275" customWidth="1"/>
    <col min="1537" max="1537" width="27.42578125" style="275" customWidth="1"/>
    <col min="1538" max="1538" width="11.7109375" style="275" customWidth="1"/>
    <col min="1539" max="1539" width="10.42578125" style="275" customWidth="1"/>
    <col min="1540" max="1540" width="12.5703125" style="275" customWidth="1"/>
    <col min="1541" max="1541" width="11.7109375" style="275" customWidth="1"/>
    <col min="1542" max="1542" width="10.42578125" style="275" customWidth="1"/>
    <col min="1543" max="1543" width="14" style="275" customWidth="1"/>
    <col min="1544" max="1545" width="15.5703125" style="275" customWidth="1"/>
    <col min="1546" max="1546" width="14" style="275" customWidth="1"/>
    <col min="1547" max="1547" width="12.7109375" style="275" customWidth="1"/>
    <col min="1548" max="1548" width="14" style="275" customWidth="1"/>
    <col min="1549" max="1557" width="9.28515625" style="275" customWidth="1"/>
    <col min="1558" max="1558" width="11.5703125" style="275" customWidth="1"/>
    <col min="1559" max="1559" width="14.28515625" style="275" customWidth="1"/>
    <col min="1560" max="1560" width="49" style="275" bestFit="1" customWidth="1"/>
    <col min="1561" max="1787" width="9.28515625" style="275"/>
    <col min="1788" max="1788" width="9.28515625" style="275" customWidth="1"/>
    <col min="1789" max="1789" width="14.5703125" style="275" customWidth="1"/>
    <col min="1790" max="1791" width="9.28515625" style="275" customWidth="1"/>
    <col min="1792" max="1792" width="11" style="275" customWidth="1"/>
    <col min="1793" max="1793" width="27.42578125" style="275" customWidth="1"/>
    <col min="1794" max="1794" width="11.7109375" style="275" customWidth="1"/>
    <col min="1795" max="1795" width="10.42578125" style="275" customWidth="1"/>
    <col min="1796" max="1796" width="12.5703125" style="275" customWidth="1"/>
    <col min="1797" max="1797" width="11.7109375" style="275" customWidth="1"/>
    <col min="1798" max="1798" width="10.42578125" style="275" customWidth="1"/>
    <col min="1799" max="1799" width="14" style="275" customWidth="1"/>
    <col min="1800" max="1801" width="15.5703125" style="275" customWidth="1"/>
    <col min="1802" max="1802" width="14" style="275" customWidth="1"/>
    <col min="1803" max="1803" width="12.7109375" style="275" customWidth="1"/>
    <col min="1804" max="1804" width="14" style="275" customWidth="1"/>
    <col min="1805" max="1813" width="9.28515625" style="275" customWidth="1"/>
    <col min="1814" max="1814" width="11.5703125" style="275" customWidth="1"/>
    <col min="1815" max="1815" width="14.28515625" style="275" customWidth="1"/>
    <col min="1816" max="1816" width="49" style="275" bestFit="1" customWidth="1"/>
    <col min="1817" max="2043" width="9.28515625" style="275"/>
    <col min="2044" max="2044" width="9.28515625" style="275" customWidth="1"/>
    <col min="2045" max="2045" width="14.5703125" style="275" customWidth="1"/>
    <col min="2046" max="2047" width="9.28515625" style="275" customWidth="1"/>
    <col min="2048" max="2048" width="11" style="275" customWidth="1"/>
    <col min="2049" max="2049" width="27.42578125" style="275" customWidth="1"/>
    <col min="2050" max="2050" width="11.7109375" style="275" customWidth="1"/>
    <col min="2051" max="2051" width="10.42578125" style="275" customWidth="1"/>
    <col min="2052" max="2052" width="12.5703125" style="275" customWidth="1"/>
    <col min="2053" max="2053" width="11.7109375" style="275" customWidth="1"/>
    <col min="2054" max="2054" width="10.42578125" style="275" customWidth="1"/>
    <col min="2055" max="2055" width="14" style="275" customWidth="1"/>
    <col min="2056" max="2057" width="15.5703125" style="275" customWidth="1"/>
    <col min="2058" max="2058" width="14" style="275" customWidth="1"/>
    <col min="2059" max="2059" width="12.7109375" style="275" customWidth="1"/>
    <col min="2060" max="2060" width="14" style="275" customWidth="1"/>
    <col min="2061" max="2069" width="9.28515625" style="275" customWidth="1"/>
    <col min="2070" max="2070" width="11.5703125" style="275" customWidth="1"/>
    <col min="2071" max="2071" width="14.28515625" style="275" customWidth="1"/>
    <col min="2072" max="2072" width="49" style="275" bestFit="1" customWidth="1"/>
    <col min="2073" max="2299" width="9.28515625" style="275"/>
    <col min="2300" max="2300" width="9.28515625" style="275" customWidth="1"/>
    <col min="2301" max="2301" width="14.5703125" style="275" customWidth="1"/>
    <col min="2302" max="2303" width="9.28515625" style="275" customWidth="1"/>
    <col min="2304" max="2304" width="11" style="275" customWidth="1"/>
    <col min="2305" max="2305" width="27.42578125" style="275" customWidth="1"/>
    <col min="2306" max="2306" width="11.7109375" style="275" customWidth="1"/>
    <col min="2307" max="2307" width="10.42578125" style="275" customWidth="1"/>
    <col min="2308" max="2308" width="12.5703125" style="275" customWidth="1"/>
    <col min="2309" max="2309" width="11.7109375" style="275" customWidth="1"/>
    <col min="2310" max="2310" width="10.42578125" style="275" customWidth="1"/>
    <col min="2311" max="2311" width="14" style="275" customWidth="1"/>
    <col min="2312" max="2313" width="15.5703125" style="275" customWidth="1"/>
    <col min="2314" max="2314" width="14" style="275" customWidth="1"/>
    <col min="2315" max="2315" width="12.7109375" style="275" customWidth="1"/>
    <col min="2316" max="2316" width="14" style="275" customWidth="1"/>
    <col min="2317" max="2325" width="9.28515625" style="275" customWidth="1"/>
    <col min="2326" max="2326" width="11.5703125" style="275" customWidth="1"/>
    <col min="2327" max="2327" width="14.28515625" style="275" customWidth="1"/>
    <col min="2328" max="2328" width="49" style="275" bestFit="1" customWidth="1"/>
    <col min="2329" max="2555" width="9.28515625" style="275"/>
    <col min="2556" max="2556" width="9.28515625" style="275" customWidth="1"/>
    <col min="2557" max="2557" width="14.5703125" style="275" customWidth="1"/>
    <col min="2558" max="2559" width="9.28515625" style="275" customWidth="1"/>
    <col min="2560" max="2560" width="11" style="275" customWidth="1"/>
    <col min="2561" max="2561" width="27.42578125" style="275" customWidth="1"/>
    <col min="2562" max="2562" width="11.7109375" style="275" customWidth="1"/>
    <col min="2563" max="2563" width="10.42578125" style="275" customWidth="1"/>
    <col min="2564" max="2564" width="12.5703125" style="275" customWidth="1"/>
    <col min="2565" max="2565" width="11.7109375" style="275" customWidth="1"/>
    <col min="2566" max="2566" width="10.42578125" style="275" customWidth="1"/>
    <col min="2567" max="2567" width="14" style="275" customWidth="1"/>
    <col min="2568" max="2569" width="15.5703125" style="275" customWidth="1"/>
    <col min="2570" max="2570" width="14" style="275" customWidth="1"/>
    <col min="2571" max="2571" width="12.7109375" style="275" customWidth="1"/>
    <col min="2572" max="2572" width="14" style="275" customWidth="1"/>
    <col min="2573" max="2581" width="9.28515625" style="275" customWidth="1"/>
    <col min="2582" max="2582" width="11.5703125" style="275" customWidth="1"/>
    <col min="2583" max="2583" width="14.28515625" style="275" customWidth="1"/>
    <col min="2584" max="2584" width="49" style="275" bestFit="1" customWidth="1"/>
    <col min="2585" max="2811" width="9.28515625" style="275"/>
    <col min="2812" max="2812" width="9.28515625" style="275" customWidth="1"/>
    <col min="2813" max="2813" width="14.5703125" style="275" customWidth="1"/>
    <col min="2814" max="2815" width="9.28515625" style="275" customWidth="1"/>
    <col min="2816" max="2816" width="11" style="275" customWidth="1"/>
    <col min="2817" max="2817" width="27.42578125" style="275" customWidth="1"/>
    <col min="2818" max="2818" width="11.7109375" style="275" customWidth="1"/>
    <col min="2819" max="2819" width="10.42578125" style="275" customWidth="1"/>
    <col min="2820" max="2820" width="12.5703125" style="275" customWidth="1"/>
    <col min="2821" max="2821" width="11.7109375" style="275" customWidth="1"/>
    <col min="2822" max="2822" width="10.42578125" style="275" customWidth="1"/>
    <col min="2823" max="2823" width="14" style="275" customWidth="1"/>
    <col min="2824" max="2825" width="15.5703125" style="275" customWidth="1"/>
    <col min="2826" max="2826" width="14" style="275" customWidth="1"/>
    <col min="2827" max="2827" width="12.7109375" style="275" customWidth="1"/>
    <col min="2828" max="2828" width="14" style="275" customWidth="1"/>
    <col min="2829" max="2837" width="9.28515625" style="275" customWidth="1"/>
    <col min="2838" max="2838" width="11.5703125" style="275" customWidth="1"/>
    <col min="2839" max="2839" width="14.28515625" style="275" customWidth="1"/>
    <col min="2840" max="2840" width="49" style="275" bestFit="1" customWidth="1"/>
    <col min="2841" max="3067" width="9.28515625" style="275"/>
    <col min="3068" max="3068" width="9.28515625" style="275" customWidth="1"/>
    <col min="3069" max="3069" width="14.5703125" style="275" customWidth="1"/>
    <col min="3070" max="3071" width="9.28515625" style="275" customWidth="1"/>
    <col min="3072" max="3072" width="11" style="275" customWidth="1"/>
    <col min="3073" max="3073" width="27.42578125" style="275" customWidth="1"/>
    <col min="3074" max="3074" width="11.7109375" style="275" customWidth="1"/>
    <col min="3075" max="3075" width="10.42578125" style="275" customWidth="1"/>
    <col min="3076" max="3076" width="12.5703125" style="275" customWidth="1"/>
    <col min="3077" max="3077" width="11.7109375" style="275" customWidth="1"/>
    <col min="3078" max="3078" width="10.42578125" style="275" customWidth="1"/>
    <col min="3079" max="3079" width="14" style="275" customWidth="1"/>
    <col min="3080" max="3081" width="15.5703125" style="275" customWidth="1"/>
    <col min="3082" max="3082" width="14" style="275" customWidth="1"/>
    <col min="3083" max="3083" width="12.7109375" style="275" customWidth="1"/>
    <col min="3084" max="3084" width="14" style="275" customWidth="1"/>
    <col min="3085" max="3093" width="9.28515625" style="275" customWidth="1"/>
    <col min="3094" max="3094" width="11.5703125" style="275" customWidth="1"/>
    <col min="3095" max="3095" width="14.28515625" style="275" customWidth="1"/>
    <col min="3096" max="3096" width="49" style="275" bestFit="1" customWidth="1"/>
    <col min="3097" max="3323" width="9.28515625" style="275"/>
    <col min="3324" max="3324" width="9.28515625" style="275" customWidth="1"/>
    <col min="3325" max="3325" width="14.5703125" style="275" customWidth="1"/>
    <col min="3326" max="3327" width="9.28515625" style="275" customWidth="1"/>
    <col min="3328" max="3328" width="11" style="275" customWidth="1"/>
    <col min="3329" max="3329" width="27.42578125" style="275" customWidth="1"/>
    <col min="3330" max="3330" width="11.7109375" style="275" customWidth="1"/>
    <col min="3331" max="3331" width="10.42578125" style="275" customWidth="1"/>
    <col min="3332" max="3332" width="12.5703125" style="275" customWidth="1"/>
    <col min="3333" max="3333" width="11.7109375" style="275" customWidth="1"/>
    <col min="3334" max="3334" width="10.42578125" style="275" customWidth="1"/>
    <col min="3335" max="3335" width="14" style="275" customWidth="1"/>
    <col min="3336" max="3337" width="15.5703125" style="275" customWidth="1"/>
    <col min="3338" max="3338" width="14" style="275" customWidth="1"/>
    <col min="3339" max="3339" width="12.7109375" style="275" customWidth="1"/>
    <col min="3340" max="3340" width="14" style="275" customWidth="1"/>
    <col min="3341" max="3349" width="9.28515625" style="275" customWidth="1"/>
    <col min="3350" max="3350" width="11.5703125" style="275" customWidth="1"/>
    <col min="3351" max="3351" width="14.28515625" style="275" customWidth="1"/>
    <col min="3352" max="3352" width="49" style="275" bestFit="1" customWidth="1"/>
    <col min="3353" max="3579" width="9.28515625" style="275"/>
    <col min="3580" max="3580" width="9.28515625" style="275" customWidth="1"/>
    <col min="3581" max="3581" width="14.5703125" style="275" customWidth="1"/>
    <col min="3582" max="3583" width="9.28515625" style="275" customWidth="1"/>
    <col min="3584" max="3584" width="11" style="275" customWidth="1"/>
    <col min="3585" max="3585" width="27.42578125" style="275" customWidth="1"/>
    <col min="3586" max="3586" width="11.7109375" style="275" customWidth="1"/>
    <col min="3587" max="3587" width="10.42578125" style="275" customWidth="1"/>
    <col min="3588" max="3588" width="12.5703125" style="275" customWidth="1"/>
    <col min="3589" max="3589" width="11.7109375" style="275" customWidth="1"/>
    <col min="3590" max="3590" width="10.42578125" style="275" customWidth="1"/>
    <col min="3591" max="3591" width="14" style="275" customWidth="1"/>
    <col min="3592" max="3593" width="15.5703125" style="275" customWidth="1"/>
    <col min="3594" max="3594" width="14" style="275" customWidth="1"/>
    <col min="3595" max="3595" width="12.7109375" style="275" customWidth="1"/>
    <col min="3596" max="3596" width="14" style="275" customWidth="1"/>
    <col min="3597" max="3605" width="9.28515625" style="275" customWidth="1"/>
    <col min="3606" max="3606" width="11.5703125" style="275" customWidth="1"/>
    <col min="3607" max="3607" width="14.28515625" style="275" customWidth="1"/>
    <col min="3608" max="3608" width="49" style="275" bestFit="1" customWidth="1"/>
    <col min="3609" max="3835" width="9.28515625" style="275"/>
    <col min="3836" max="3836" width="9.28515625" style="275" customWidth="1"/>
    <col min="3837" max="3837" width="14.5703125" style="275" customWidth="1"/>
    <col min="3838" max="3839" width="9.28515625" style="275" customWidth="1"/>
    <col min="3840" max="3840" width="11" style="275" customWidth="1"/>
    <col min="3841" max="3841" width="27.42578125" style="275" customWidth="1"/>
    <col min="3842" max="3842" width="11.7109375" style="275" customWidth="1"/>
    <col min="3843" max="3843" width="10.42578125" style="275" customWidth="1"/>
    <col min="3844" max="3844" width="12.5703125" style="275" customWidth="1"/>
    <col min="3845" max="3845" width="11.7109375" style="275" customWidth="1"/>
    <col min="3846" max="3846" width="10.42578125" style="275" customWidth="1"/>
    <col min="3847" max="3847" width="14" style="275" customWidth="1"/>
    <col min="3848" max="3849" width="15.5703125" style="275" customWidth="1"/>
    <col min="3850" max="3850" width="14" style="275" customWidth="1"/>
    <col min="3851" max="3851" width="12.7109375" style="275" customWidth="1"/>
    <col min="3852" max="3852" width="14" style="275" customWidth="1"/>
    <col min="3853" max="3861" width="9.28515625" style="275" customWidth="1"/>
    <col min="3862" max="3862" width="11.5703125" style="275" customWidth="1"/>
    <col min="3863" max="3863" width="14.28515625" style="275" customWidth="1"/>
    <col min="3864" max="3864" width="49" style="275" bestFit="1" customWidth="1"/>
    <col min="3865" max="4091" width="9.28515625" style="275"/>
    <col min="4092" max="4092" width="9.28515625" style="275" customWidth="1"/>
    <col min="4093" max="4093" width="14.5703125" style="275" customWidth="1"/>
    <col min="4094" max="4095" width="9.28515625" style="275" customWidth="1"/>
    <col min="4096" max="4096" width="11" style="275" customWidth="1"/>
    <col min="4097" max="4097" width="27.42578125" style="275" customWidth="1"/>
    <col min="4098" max="4098" width="11.7109375" style="275" customWidth="1"/>
    <col min="4099" max="4099" width="10.42578125" style="275" customWidth="1"/>
    <col min="4100" max="4100" width="12.5703125" style="275" customWidth="1"/>
    <col min="4101" max="4101" width="11.7109375" style="275" customWidth="1"/>
    <col min="4102" max="4102" width="10.42578125" style="275" customWidth="1"/>
    <col min="4103" max="4103" width="14" style="275" customWidth="1"/>
    <col min="4104" max="4105" width="15.5703125" style="275" customWidth="1"/>
    <col min="4106" max="4106" width="14" style="275" customWidth="1"/>
    <col min="4107" max="4107" width="12.7109375" style="275" customWidth="1"/>
    <col min="4108" max="4108" width="14" style="275" customWidth="1"/>
    <col min="4109" max="4117" width="9.28515625" style="275" customWidth="1"/>
    <col min="4118" max="4118" width="11.5703125" style="275" customWidth="1"/>
    <col min="4119" max="4119" width="14.28515625" style="275" customWidth="1"/>
    <col min="4120" max="4120" width="49" style="275" bestFit="1" customWidth="1"/>
    <col min="4121" max="4347" width="9.28515625" style="275"/>
    <col min="4348" max="4348" width="9.28515625" style="275" customWidth="1"/>
    <col min="4349" max="4349" width="14.5703125" style="275" customWidth="1"/>
    <col min="4350" max="4351" width="9.28515625" style="275" customWidth="1"/>
    <col min="4352" max="4352" width="11" style="275" customWidth="1"/>
    <col min="4353" max="4353" width="27.42578125" style="275" customWidth="1"/>
    <col min="4354" max="4354" width="11.7109375" style="275" customWidth="1"/>
    <col min="4355" max="4355" width="10.42578125" style="275" customWidth="1"/>
    <col min="4356" max="4356" width="12.5703125" style="275" customWidth="1"/>
    <col min="4357" max="4357" width="11.7109375" style="275" customWidth="1"/>
    <col min="4358" max="4358" width="10.42578125" style="275" customWidth="1"/>
    <col min="4359" max="4359" width="14" style="275" customWidth="1"/>
    <col min="4360" max="4361" width="15.5703125" style="275" customWidth="1"/>
    <col min="4362" max="4362" width="14" style="275" customWidth="1"/>
    <col min="4363" max="4363" width="12.7109375" style="275" customWidth="1"/>
    <col min="4364" max="4364" width="14" style="275" customWidth="1"/>
    <col min="4365" max="4373" width="9.28515625" style="275" customWidth="1"/>
    <col min="4374" max="4374" width="11.5703125" style="275" customWidth="1"/>
    <col min="4375" max="4375" width="14.28515625" style="275" customWidth="1"/>
    <col min="4376" max="4376" width="49" style="275" bestFit="1" customWidth="1"/>
    <col min="4377" max="4603" width="9.28515625" style="275"/>
    <col min="4604" max="4604" width="9.28515625" style="275" customWidth="1"/>
    <col min="4605" max="4605" width="14.5703125" style="275" customWidth="1"/>
    <col min="4606" max="4607" width="9.28515625" style="275" customWidth="1"/>
    <col min="4608" max="4608" width="11" style="275" customWidth="1"/>
    <col min="4609" max="4609" width="27.42578125" style="275" customWidth="1"/>
    <col min="4610" max="4610" width="11.7109375" style="275" customWidth="1"/>
    <col min="4611" max="4611" width="10.42578125" style="275" customWidth="1"/>
    <col min="4612" max="4612" width="12.5703125" style="275" customWidth="1"/>
    <col min="4613" max="4613" width="11.7109375" style="275" customWidth="1"/>
    <col min="4614" max="4614" width="10.42578125" style="275" customWidth="1"/>
    <col min="4615" max="4615" width="14" style="275" customWidth="1"/>
    <col min="4616" max="4617" width="15.5703125" style="275" customWidth="1"/>
    <col min="4618" max="4618" width="14" style="275" customWidth="1"/>
    <col min="4619" max="4619" width="12.7109375" style="275" customWidth="1"/>
    <col min="4620" max="4620" width="14" style="275" customWidth="1"/>
    <col min="4621" max="4629" width="9.28515625" style="275" customWidth="1"/>
    <col min="4630" max="4630" width="11.5703125" style="275" customWidth="1"/>
    <col min="4631" max="4631" width="14.28515625" style="275" customWidth="1"/>
    <col min="4632" max="4632" width="49" style="275" bestFit="1" customWidth="1"/>
    <col min="4633" max="4859" width="9.28515625" style="275"/>
    <col min="4860" max="4860" width="9.28515625" style="275" customWidth="1"/>
    <col min="4861" max="4861" width="14.5703125" style="275" customWidth="1"/>
    <col min="4862" max="4863" width="9.28515625" style="275" customWidth="1"/>
    <col min="4864" max="4864" width="11" style="275" customWidth="1"/>
    <col min="4865" max="4865" width="27.42578125" style="275" customWidth="1"/>
    <col min="4866" max="4866" width="11.7109375" style="275" customWidth="1"/>
    <col min="4867" max="4867" width="10.42578125" style="275" customWidth="1"/>
    <col min="4868" max="4868" width="12.5703125" style="275" customWidth="1"/>
    <col min="4869" max="4869" width="11.7109375" style="275" customWidth="1"/>
    <col min="4870" max="4870" width="10.42578125" style="275" customWidth="1"/>
    <col min="4871" max="4871" width="14" style="275" customWidth="1"/>
    <col min="4872" max="4873" width="15.5703125" style="275" customWidth="1"/>
    <col min="4874" max="4874" width="14" style="275" customWidth="1"/>
    <col min="4875" max="4875" width="12.7109375" style="275" customWidth="1"/>
    <col min="4876" max="4876" width="14" style="275" customWidth="1"/>
    <col min="4877" max="4885" width="9.28515625" style="275" customWidth="1"/>
    <col min="4886" max="4886" width="11.5703125" style="275" customWidth="1"/>
    <col min="4887" max="4887" width="14.28515625" style="275" customWidth="1"/>
    <col min="4888" max="4888" width="49" style="275" bestFit="1" customWidth="1"/>
    <col min="4889" max="5115" width="9.28515625" style="275"/>
    <col min="5116" max="5116" width="9.28515625" style="275" customWidth="1"/>
    <col min="5117" max="5117" width="14.5703125" style="275" customWidth="1"/>
    <col min="5118" max="5119" width="9.28515625" style="275" customWidth="1"/>
    <col min="5120" max="5120" width="11" style="275" customWidth="1"/>
    <col min="5121" max="5121" width="27.42578125" style="275" customWidth="1"/>
    <col min="5122" max="5122" width="11.7109375" style="275" customWidth="1"/>
    <col min="5123" max="5123" width="10.42578125" style="275" customWidth="1"/>
    <col min="5124" max="5124" width="12.5703125" style="275" customWidth="1"/>
    <col min="5125" max="5125" width="11.7109375" style="275" customWidth="1"/>
    <col min="5126" max="5126" width="10.42578125" style="275" customWidth="1"/>
    <col min="5127" max="5127" width="14" style="275" customWidth="1"/>
    <col min="5128" max="5129" width="15.5703125" style="275" customWidth="1"/>
    <col min="5130" max="5130" width="14" style="275" customWidth="1"/>
    <col min="5131" max="5131" width="12.7109375" style="275" customWidth="1"/>
    <col min="5132" max="5132" width="14" style="275" customWidth="1"/>
    <col min="5133" max="5141" width="9.28515625" style="275" customWidth="1"/>
    <col min="5142" max="5142" width="11.5703125" style="275" customWidth="1"/>
    <col min="5143" max="5143" width="14.28515625" style="275" customWidth="1"/>
    <col min="5144" max="5144" width="49" style="275" bestFit="1" customWidth="1"/>
    <col min="5145" max="5371" width="9.28515625" style="275"/>
    <col min="5372" max="5372" width="9.28515625" style="275" customWidth="1"/>
    <col min="5373" max="5373" width="14.5703125" style="275" customWidth="1"/>
    <col min="5374" max="5375" width="9.28515625" style="275" customWidth="1"/>
    <col min="5376" max="5376" width="11" style="275" customWidth="1"/>
    <col min="5377" max="5377" width="27.42578125" style="275" customWidth="1"/>
    <col min="5378" max="5378" width="11.7109375" style="275" customWidth="1"/>
    <col min="5379" max="5379" width="10.42578125" style="275" customWidth="1"/>
    <col min="5380" max="5380" width="12.5703125" style="275" customWidth="1"/>
    <col min="5381" max="5381" width="11.7109375" style="275" customWidth="1"/>
    <col min="5382" max="5382" width="10.42578125" style="275" customWidth="1"/>
    <col min="5383" max="5383" width="14" style="275" customWidth="1"/>
    <col min="5384" max="5385" width="15.5703125" style="275" customWidth="1"/>
    <col min="5386" max="5386" width="14" style="275" customWidth="1"/>
    <col min="5387" max="5387" width="12.7109375" style="275" customWidth="1"/>
    <col min="5388" max="5388" width="14" style="275" customWidth="1"/>
    <col min="5389" max="5397" width="9.28515625" style="275" customWidth="1"/>
    <col min="5398" max="5398" width="11.5703125" style="275" customWidth="1"/>
    <col min="5399" max="5399" width="14.28515625" style="275" customWidth="1"/>
    <col min="5400" max="5400" width="49" style="275" bestFit="1" customWidth="1"/>
    <col min="5401" max="5627" width="9.28515625" style="275"/>
    <col min="5628" max="5628" width="9.28515625" style="275" customWidth="1"/>
    <col min="5629" max="5629" width="14.5703125" style="275" customWidth="1"/>
    <col min="5630" max="5631" width="9.28515625" style="275" customWidth="1"/>
    <col min="5632" max="5632" width="11" style="275" customWidth="1"/>
    <col min="5633" max="5633" width="27.42578125" style="275" customWidth="1"/>
    <col min="5634" max="5634" width="11.7109375" style="275" customWidth="1"/>
    <col min="5635" max="5635" width="10.42578125" style="275" customWidth="1"/>
    <col min="5636" max="5636" width="12.5703125" style="275" customWidth="1"/>
    <col min="5637" max="5637" width="11.7109375" style="275" customWidth="1"/>
    <col min="5638" max="5638" width="10.42578125" style="275" customWidth="1"/>
    <col min="5639" max="5639" width="14" style="275" customWidth="1"/>
    <col min="5640" max="5641" width="15.5703125" style="275" customWidth="1"/>
    <col min="5642" max="5642" width="14" style="275" customWidth="1"/>
    <col min="5643" max="5643" width="12.7109375" style="275" customWidth="1"/>
    <col min="5644" max="5644" width="14" style="275" customWidth="1"/>
    <col min="5645" max="5653" width="9.28515625" style="275" customWidth="1"/>
    <col min="5654" max="5654" width="11.5703125" style="275" customWidth="1"/>
    <col min="5655" max="5655" width="14.28515625" style="275" customWidth="1"/>
    <col min="5656" max="5656" width="49" style="275" bestFit="1" customWidth="1"/>
    <col min="5657" max="5883" width="9.28515625" style="275"/>
    <col min="5884" max="5884" width="9.28515625" style="275" customWidth="1"/>
    <col min="5885" max="5885" width="14.5703125" style="275" customWidth="1"/>
    <col min="5886" max="5887" width="9.28515625" style="275" customWidth="1"/>
    <col min="5888" max="5888" width="11" style="275" customWidth="1"/>
    <col min="5889" max="5889" width="27.42578125" style="275" customWidth="1"/>
    <col min="5890" max="5890" width="11.7109375" style="275" customWidth="1"/>
    <col min="5891" max="5891" width="10.42578125" style="275" customWidth="1"/>
    <col min="5892" max="5892" width="12.5703125" style="275" customWidth="1"/>
    <col min="5893" max="5893" width="11.7109375" style="275" customWidth="1"/>
    <col min="5894" max="5894" width="10.42578125" style="275" customWidth="1"/>
    <col min="5895" max="5895" width="14" style="275" customWidth="1"/>
    <col min="5896" max="5897" width="15.5703125" style="275" customWidth="1"/>
    <col min="5898" max="5898" width="14" style="275" customWidth="1"/>
    <col min="5899" max="5899" width="12.7109375" style="275" customWidth="1"/>
    <col min="5900" max="5900" width="14" style="275" customWidth="1"/>
    <col min="5901" max="5909" width="9.28515625" style="275" customWidth="1"/>
    <col min="5910" max="5910" width="11.5703125" style="275" customWidth="1"/>
    <col min="5911" max="5911" width="14.28515625" style="275" customWidth="1"/>
    <col min="5912" max="5912" width="49" style="275" bestFit="1" customWidth="1"/>
    <col min="5913" max="6139" width="9.28515625" style="275"/>
    <col min="6140" max="6140" width="9.28515625" style="275" customWidth="1"/>
    <col min="6141" max="6141" width="14.5703125" style="275" customWidth="1"/>
    <col min="6142" max="6143" width="9.28515625" style="275" customWidth="1"/>
    <col min="6144" max="6144" width="11" style="275" customWidth="1"/>
    <col min="6145" max="6145" width="27.42578125" style="275" customWidth="1"/>
    <col min="6146" max="6146" width="11.7109375" style="275" customWidth="1"/>
    <col min="6147" max="6147" width="10.42578125" style="275" customWidth="1"/>
    <col min="6148" max="6148" width="12.5703125" style="275" customWidth="1"/>
    <col min="6149" max="6149" width="11.7109375" style="275" customWidth="1"/>
    <col min="6150" max="6150" width="10.42578125" style="275" customWidth="1"/>
    <col min="6151" max="6151" width="14" style="275" customWidth="1"/>
    <col min="6152" max="6153" width="15.5703125" style="275" customWidth="1"/>
    <col min="6154" max="6154" width="14" style="275" customWidth="1"/>
    <col min="6155" max="6155" width="12.7109375" style="275" customWidth="1"/>
    <col min="6156" max="6156" width="14" style="275" customWidth="1"/>
    <col min="6157" max="6165" width="9.28515625" style="275" customWidth="1"/>
    <col min="6166" max="6166" width="11.5703125" style="275" customWidth="1"/>
    <col min="6167" max="6167" width="14.28515625" style="275" customWidth="1"/>
    <col min="6168" max="6168" width="49" style="275" bestFit="1" customWidth="1"/>
    <col min="6169" max="6395" width="9.28515625" style="275"/>
    <col min="6396" max="6396" width="9.28515625" style="275" customWidth="1"/>
    <col min="6397" max="6397" width="14.5703125" style="275" customWidth="1"/>
    <col min="6398" max="6399" width="9.28515625" style="275" customWidth="1"/>
    <col min="6400" max="6400" width="11" style="275" customWidth="1"/>
    <col min="6401" max="6401" width="27.42578125" style="275" customWidth="1"/>
    <col min="6402" max="6402" width="11.7109375" style="275" customWidth="1"/>
    <col min="6403" max="6403" width="10.42578125" style="275" customWidth="1"/>
    <col min="6404" max="6404" width="12.5703125" style="275" customWidth="1"/>
    <col min="6405" max="6405" width="11.7109375" style="275" customWidth="1"/>
    <col min="6406" max="6406" width="10.42578125" style="275" customWidth="1"/>
    <col min="6407" max="6407" width="14" style="275" customWidth="1"/>
    <col min="6408" max="6409" width="15.5703125" style="275" customWidth="1"/>
    <col min="6410" max="6410" width="14" style="275" customWidth="1"/>
    <col min="6411" max="6411" width="12.7109375" style="275" customWidth="1"/>
    <col min="6412" max="6412" width="14" style="275" customWidth="1"/>
    <col min="6413" max="6421" width="9.28515625" style="275" customWidth="1"/>
    <col min="6422" max="6422" width="11.5703125" style="275" customWidth="1"/>
    <col min="6423" max="6423" width="14.28515625" style="275" customWidth="1"/>
    <col min="6424" max="6424" width="49" style="275" bestFit="1" customWidth="1"/>
    <col min="6425" max="6651" width="9.28515625" style="275"/>
    <col min="6652" max="6652" width="9.28515625" style="275" customWidth="1"/>
    <col min="6653" max="6653" width="14.5703125" style="275" customWidth="1"/>
    <col min="6654" max="6655" width="9.28515625" style="275" customWidth="1"/>
    <col min="6656" max="6656" width="11" style="275" customWidth="1"/>
    <col min="6657" max="6657" width="27.42578125" style="275" customWidth="1"/>
    <col min="6658" max="6658" width="11.7109375" style="275" customWidth="1"/>
    <col min="6659" max="6659" width="10.42578125" style="275" customWidth="1"/>
    <col min="6660" max="6660" width="12.5703125" style="275" customWidth="1"/>
    <col min="6661" max="6661" width="11.7109375" style="275" customWidth="1"/>
    <col min="6662" max="6662" width="10.42578125" style="275" customWidth="1"/>
    <col min="6663" max="6663" width="14" style="275" customWidth="1"/>
    <col min="6664" max="6665" width="15.5703125" style="275" customWidth="1"/>
    <col min="6666" max="6666" width="14" style="275" customWidth="1"/>
    <col min="6667" max="6667" width="12.7109375" style="275" customWidth="1"/>
    <col min="6668" max="6668" width="14" style="275" customWidth="1"/>
    <col min="6669" max="6677" width="9.28515625" style="275" customWidth="1"/>
    <col min="6678" max="6678" width="11.5703125" style="275" customWidth="1"/>
    <col min="6679" max="6679" width="14.28515625" style="275" customWidth="1"/>
    <col min="6680" max="6680" width="49" style="275" bestFit="1" customWidth="1"/>
    <col min="6681" max="6907" width="9.28515625" style="275"/>
    <col min="6908" max="6908" width="9.28515625" style="275" customWidth="1"/>
    <col min="6909" max="6909" width="14.5703125" style="275" customWidth="1"/>
    <col min="6910" max="6911" width="9.28515625" style="275" customWidth="1"/>
    <col min="6912" max="6912" width="11" style="275" customWidth="1"/>
    <col min="6913" max="6913" width="27.42578125" style="275" customWidth="1"/>
    <col min="6914" max="6914" width="11.7109375" style="275" customWidth="1"/>
    <col min="6915" max="6915" width="10.42578125" style="275" customWidth="1"/>
    <col min="6916" max="6916" width="12.5703125" style="275" customWidth="1"/>
    <col min="6917" max="6917" width="11.7109375" style="275" customWidth="1"/>
    <col min="6918" max="6918" width="10.42578125" style="275" customWidth="1"/>
    <col min="6919" max="6919" width="14" style="275" customWidth="1"/>
    <col min="6920" max="6921" width="15.5703125" style="275" customWidth="1"/>
    <col min="6922" max="6922" width="14" style="275" customWidth="1"/>
    <col min="6923" max="6923" width="12.7109375" style="275" customWidth="1"/>
    <col min="6924" max="6924" width="14" style="275" customWidth="1"/>
    <col min="6925" max="6933" width="9.28515625" style="275" customWidth="1"/>
    <col min="6934" max="6934" width="11.5703125" style="275" customWidth="1"/>
    <col min="6935" max="6935" width="14.28515625" style="275" customWidth="1"/>
    <col min="6936" max="6936" width="49" style="275" bestFit="1" customWidth="1"/>
    <col min="6937" max="7163" width="9.28515625" style="275"/>
    <col min="7164" max="7164" width="9.28515625" style="275" customWidth="1"/>
    <col min="7165" max="7165" width="14.5703125" style="275" customWidth="1"/>
    <col min="7166" max="7167" width="9.28515625" style="275" customWidth="1"/>
    <col min="7168" max="7168" width="11" style="275" customWidth="1"/>
    <col min="7169" max="7169" width="27.42578125" style="275" customWidth="1"/>
    <col min="7170" max="7170" width="11.7109375" style="275" customWidth="1"/>
    <col min="7171" max="7171" width="10.42578125" style="275" customWidth="1"/>
    <col min="7172" max="7172" width="12.5703125" style="275" customWidth="1"/>
    <col min="7173" max="7173" width="11.7109375" style="275" customWidth="1"/>
    <col min="7174" max="7174" width="10.42578125" style="275" customWidth="1"/>
    <col min="7175" max="7175" width="14" style="275" customWidth="1"/>
    <col min="7176" max="7177" width="15.5703125" style="275" customWidth="1"/>
    <col min="7178" max="7178" width="14" style="275" customWidth="1"/>
    <col min="7179" max="7179" width="12.7109375" style="275" customWidth="1"/>
    <col min="7180" max="7180" width="14" style="275" customWidth="1"/>
    <col min="7181" max="7189" width="9.28515625" style="275" customWidth="1"/>
    <col min="7190" max="7190" width="11.5703125" style="275" customWidth="1"/>
    <col min="7191" max="7191" width="14.28515625" style="275" customWidth="1"/>
    <col min="7192" max="7192" width="49" style="275" bestFit="1" customWidth="1"/>
    <col min="7193" max="7419" width="9.28515625" style="275"/>
    <col min="7420" max="7420" width="9.28515625" style="275" customWidth="1"/>
    <col min="7421" max="7421" width="14.5703125" style="275" customWidth="1"/>
    <col min="7422" max="7423" width="9.28515625" style="275" customWidth="1"/>
    <col min="7424" max="7424" width="11" style="275" customWidth="1"/>
    <col min="7425" max="7425" width="27.42578125" style="275" customWidth="1"/>
    <col min="7426" max="7426" width="11.7109375" style="275" customWidth="1"/>
    <col min="7427" max="7427" width="10.42578125" style="275" customWidth="1"/>
    <col min="7428" max="7428" width="12.5703125" style="275" customWidth="1"/>
    <col min="7429" max="7429" width="11.7109375" style="275" customWidth="1"/>
    <col min="7430" max="7430" width="10.42578125" style="275" customWidth="1"/>
    <col min="7431" max="7431" width="14" style="275" customWidth="1"/>
    <col min="7432" max="7433" width="15.5703125" style="275" customWidth="1"/>
    <col min="7434" max="7434" width="14" style="275" customWidth="1"/>
    <col min="7435" max="7435" width="12.7109375" style="275" customWidth="1"/>
    <col min="7436" max="7436" width="14" style="275" customWidth="1"/>
    <col min="7437" max="7445" width="9.28515625" style="275" customWidth="1"/>
    <col min="7446" max="7446" width="11.5703125" style="275" customWidth="1"/>
    <col min="7447" max="7447" width="14.28515625" style="275" customWidth="1"/>
    <col min="7448" max="7448" width="49" style="275" bestFit="1" customWidth="1"/>
    <col min="7449" max="7675" width="9.28515625" style="275"/>
    <col min="7676" max="7676" width="9.28515625" style="275" customWidth="1"/>
    <col min="7677" max="7677" width="14.5703125" style="275" customWidth="1"/>
    <col min="7678" max="7679" width="9.28515625" style="275" customWidth="1"/>
    <col min="7680" max="7680" width="11" style="275" customWidth="1"/>
    <col min="7681" max="7681" width="27.42578125" style="275" customWidth="1"/>
    <col min="7682" max="7682" width="11.7109375" style="275" customWidth="1"/>
    <col min="7683" max="7683" width="10.42578125" style="275" customWidth="1"/>
    <col min="7684" max="7684" width="12.5703125" style="275" customWidth="1"/>
    <col min="7685" max="7685" width="11.7109375" style="275" customWidth="1"/>
    <col min="7686" max="7686" width="10.42578125" style="275" customWidth="1"/>
    <col min="7687" max="7687" width="14" style="275" customWidth="1"/>
    <col min="7688" max="7689" width="15.5703125" style="275" customWidth="1"/>
    <col min="7690" max="7690" width="14" style="275" customWidth="1"/>
    <col min="7691" max="7691" width="12.7109375" style="275" customWidth="1"/>
    <col min="7692" max="7692" width="14" style="275" customWidth="1"/>
    <col min="7693" max="7701" width="9.28515625" style="275" customWidth="1"/>
    <col min="7702" max="7702" width="11.5703125" style="275" customWidth="1"/>
    <col min="7703" max="7703" width="14.28515625" style="275" customWidth="1"/>
    <col min="7704" max="7704" width="49" style="275" bestFit="1" customWidth="1"/>
    <col min="7705" max="7931" width="9.28515625" style="275"/>
    <col min="7932" max="7932" width="9.28515625" style="275" customWidth="1"/>
    <col min="7933" max="7933" width="14.5703125" style="275" customWidth="1"/>
    <col min="7934" max="7935" width="9.28515625" style="275" customWidth="1"/>
    <col min="7936" max="7936" width="11" style="275" customWidth="1"/>
    <col min="7937" max="7937" width="27.42578125" style="275" customWidth="1"/>
    <col min="7938" max="7938" width="11.7109375" style="275" customWidth="1"/>
    <col min="7939" max="7939" width="10.42578125" style="275" customWidth="1"/>
    <col min="7940" max="7940" width="12.5703125" style="275" customWidth="1"/>
    <col min="7941" max="7941" width="11.7109375" style="275" customWidth="1"/>
    <col min="7942" max="7942" width="10.42578125" style="275" customWidth="1"/>
    <col min="7943" max="7943" width="14" style="275" customWidth="1"/>
    <col min="7944" max="7945" width="15.5703125" style="275" customWidth="1"/>
    <col min="7946" max="7946" width="14" style="275" customWidth="1"/>
    <col min="7947" max="7947" width="12.7109375" style="275" customWidth="1"/>
    <col min="7948" max="7948" width="14" style="275" customWidth="1"/>
    <col min="7949" max="7957" width="9.28515625" style="275" customWidth="1"/>
    <col min="7958" max="7958" width="11.5703125" style="275" customWidth="1"/>
    <col min="7959" max="7959" width="14.28515625" style="275" customWidth="1"/>
    <col min="7960" max="7960" width="49" style="275" bestFit="1" customWidth="1"/>
    <col min="7961" max="8187" width="9.28515625" style="275"/>
    <col min="8188" max="8188" width="9.28515625" style="275" customWidth="1"/>
    <col min="8189" max="8189" width="14.5703125" style="275" customWidth="1"/>
    <col min="8190" max="8191" width="9.28515625" style="275" customWidth="1"/>
    <col min="8192" max="8192" width="11" style="275" customWidth="1"/>
    <col min="8193" max="8193" width="27.42578125" style="275" customWidth="1"/>
    <col min="8194" max="8194" width="11.7109375" style="275" customWidth="1"/>
    <col min="8195" max="8195" width="10.42578125" style="275" customWidth="1"/>
    <col min="8196" max="8196" width="12.5703125" style="275" customWidth="1"/>
    <col min="8197" max="8197" width="11.7109375" style="275" customWidth="1"/>
    <col min="8198" max="8198" width="10.42578125" style="275" customWidth="1"/>
    <col min="8199" max="8199" width="14" style="275" customWidth="1"/>
    <col min="8200" max="8201" width="15.5703125" style="275" customWidth="1"/>
    <col min="8202" max="8202" width="14" style="275" customWidth="1"/>
    <col min="8203" max="8203" width="12.7109375" style="275" customWidth="1"/>
    <col min="8204" max="8204" width="14" style="275" customWidth="1"/>
    <col min="8205" max="8213" width="9.28515625" style="275" customWidth="1"/>
    <col min="8214" max="8214" width="11.5703125" style="275" customWidth="1"/>
    <col min="8215" max="8215" width="14.28515625" style="275" customWidth="1"/>
    <col min="8216" max="8216" width="49" style="275" bestFit="1" customWidth="1"/>
    <col min="8217" max="8443" width="9.28515625" style="275"/>
    <col min="8444" max="8444" width="9.28515625" style="275" customWidth="1"/>
    <col min="8445" max="8445" width="14.5703125" style="275" customWidth="1"/>
    <col min="8446" max="8447" width="9.28515625" style="275" customWidth="1"/>
    <col min="8448" max="8448" width="11" style="275" customWidth="1"/>
    <col min="8449" max="8449" width="27.42578125" style="275" customWidth="1"/>
    <col min="8450" max="8450" width="11.7109375" style="275" customWidth="1"/>
    <col min="8451" max="8451" width="10.42578125" style="275" customWidth="1"/>
    <col min="8452" max="8452" width="12.5703125" style="275" customWidth="1"/>
    <col min="8453" max="8453" width="11.7109375" style="275" customWidth="1"/>
    <col min="8454" max="8454" width="10.42578125" style="275" customWidth="1"/>
    <col min="8455" max="8455" width="14" style="275" customWidth="1"/>
    <col min="8456" max="8457" width="15.5703125" style="275" customWidth="1"/>
    <col min="8458" max="8458" width="14" style="275" customWidth="1"/>
    <col min="8459" max="8459" width="12.7109375" style="275" customWidth="1"/>
    <col min="8460" max="8460" width="14" style="275" customWidth="1"/>
    <col min="8461" max="8469" width="9.28515625" style="275" customWidth="1"/>
    <col min="8470" max="8470" width="11.5703125" style="275" customWidth="1"/>
    <col min="8471" max="8471" width="14.28515625" style="275" customWidth="1"/>
    <col min="8472" max="8472" width="49" style="275" bestFit="1" customWidth="1"/>
    <col min="8473" max="8699" width="9.28515625" style="275"/>
    <col min="8700" max="8700" width="9.28515625" style="275" customWidth="1"/>
    <col min="8701" max="8701" width="14.5703125" style="275" customWidth="1"/>
    <col min="8702" max="8703" width="9.28515625" style="275" customWidth="1"/>
    <col min="8704" max="8704" width="11" style="275" customWidth="1"/>
    <col min="8705" max="8705" width="27.42578125" style="275" customWidth="1"/>
    <col min="8706" max="8706" width="11.7109375" style="275" customWidth="1"/>
    <col min="8707" max="8707" width="10.42578125" style="275" customWidth="1"/>
    <col min="8708" max="8708" width="12.5703125" style="275" customWidth="1"/>
    <col min="8709" max="8709" width="11.7109375" style="275" customWidth="1"/>
    <col min="8710" max="8710" width="10.42578125" style="275" customWidth="1"/>
    <col min="8711" max="8711" width="14" style="275" customWidth="1"/>
    <col min="8712" max="8713" width="15.5703125" style="275" customWidth="1"/>
    <col min="8714" max="8714" width="14" style="275" customWidth="1"/>
    <col min="8715" max="8715" width="12.7109375" style="275" customWidth="1"/>
    <col min="8716" max="8716" width="14" style="275" customWidth="1"/>
    <col min="8717" max="8725" width="9.28515625" style="275" customWidth="1"/>
    <col min="8726" max="8726" width="11.5703125" style="275" customWidth="1"/>
    <col min="8727" max="8727" width="14.28515625" style="275" customWidth="1"/>
    <col min="8728" max="8728" width="49" style="275" bestFit="1" customWidth="1"/>
    <col min="8729" max="8955" width="9.28515625" style="275"/>
    <col min="8956" max="8956" width="9.28515625" style="275" customWidth="1"/>
    <col min="8957" max="8957" width="14.5703125" style="275" customWidth="1"/>
    <col min="8958" max="8959" width="9.28515625" style="275" customWidth="1"/>
    <col min="8960" max="8960" width="11" style="275" customWidth="1"/>
    <col min="8961" max="8961" width="27.42578125" style="275" customWidth="1"/>
    <col min="8962" max="8962" width="11.7109375" style="275" customWidth="1"/>
    <col min="8963" max="8963" width="10.42578125" style="275" customWidth="1"/>
    <col min="8964" max="8964" width="12.5703125" style="275" customWidth="1"/>
    <col min="8965" max="8965" width="11.7109375" style="275" customWidth="1"/>
    <col min="8966" max="8966" width="10.42578125" style="275" customWidth="1"/>
    <col min="8967" max="8967" width="14" style="275" customWidth="1"/>
    <col min="8968" max="8969" width="15.5703125" style="275" customWidth="1"/>
    <col min="8970" max="8970" width="14" style="275" customWidth="1"/>
    <col min="8971" max="8971" width="12.7109375" style="275" customWidth="1"/>
    <col min="8972" max="8972" width="14" style="275" customWidth="1"/>
    <col min="8973" max="8981" width="9.28515625" style="275" customWidth="1"/>
    <col min="8982" max="8982" width="11.5703125" style="275" customWidth="1"/>
    <col min="8983" max="8983" width="14.28515625" style="275" customWidth="1"/>
    <col min="8984" max="8984" width="49" style="275" bestFit="1" customWidth="1"/>
    <col min="8985" max="9211" width="9.28515625" style="275"/>
    <col min="9212" max="9212" width="9.28515625" style="275" customWidth="1"/>
    <col min="9213" max="9213" width="14.5703125" style="275" customWidth="1"/>
    <col min="9214" max="9215" width="9.28515625" style="275" customWidth="1"/>
    <col min="9216" max="9216" width="11" style="275" customWidth="1"/>
    <col min="9217" max="9217" width="27.42578125" style="275" customWidth="1"/>
    <col min="9218" max="9218" width="11.7109375" style="275" customWidth="1"/>
    <col min="9219" max="9219" width="10.42578125" style="275" customWidth="1"/>
    <col min="9220" max="9220" width="12.5703125" style="275" customWidth="1"/>
    <col min="9221" max="9221" width="11.7109375" style="275" customWidth="1"/>
    <col min="9222" max="9222" width="10.42578125" style="275" customWidth="1"/>
    <col min="9223" max="9223" width="14" style="275" customWidth="1"/>
    <col min="9224" max="9225" width="15.5703125" style="275" customWidth="1"/>
    <col min="9226" max="9226" width="14" style="275" customWidth="1"/>
    <col min="9227" max="9227" width="12.7109375" style="275" customWidth="1"/>
    <col min="9228" max="9228" width="14" style="275" customWidth="1"/>
    <col min="9229" max="9237" width="9.28515625" style="275" customWidth="1"/>
    <col min="9238" max="9238" width="11.5703125" style="275" customWidth="1"/>
    <col min="9239" max="9239" width="14.28515625" style="275" customWidth="1"/>
    <col min="9240" max="9240" width="49" style="275" bestFit="1" customWidth="1"/>
    <col min="9241" max="9467" width="9.28515625" style="275"/>
    <col min="9468" max="9468" width="9.28515625" style="275" customWidth="1"/>
    <col min="9469" max="9469" width="14.5703125" style="275" customWidth="1"/>
    <col min="9470" max="9471" width="9.28515625" style="275" customWidth="1"/>
    <col min="9472" max="9472" width="11" style="275" customWidth="1"/>
    <col min="9473" max="9473" width="27.42578125" style="275" customWidth="1"/>
    <col min="9474" max="9474" width="11.7109375" style="275" customWidth="1"/>
    <col min="9475" max="9475" width="10.42578125" style="275" customWidth="1"/>
    <col min="9476" max="9476" width="12.5703125" style="275" customWidth="1"/>
    <col min="9477" max="9477" width="11.7109375" style="275" customWidth="1"/>
    <col min="9478" max="9478" width="10.42578125" style="275" customWidth="1"/>
    <col min="9479" max="9479" width="14" style="275" customWidth="1"/>
    <col min="9480" max="9481" width="15.5703125" style="275" customWidth="1"/>
    <col min="9482" max="9482" width="14" style="275" customWidth="1"/>
    <col min="9483" max="9483" width="12.7109375" style="275" customWidth="1"/>
    <col min="9484" max="9484" width="14" style="275" customWidth="1"/>
    <col min="9485" max="9493" width="9.28515625" style="275" customWidth="1"/>
    <col min="9494" max="9494" width="11.5703125" style="275" customWidth="1"/>
    <col min="9495" max="9495" width="14.28515625" style="275" customWidth="1"/>
    <col min="9496" max="9496" width="49" style="275" bestFit="1" customWidth="1"/>
    <col min="9497" max="9723" width="9.28515625" style="275"/>
    <col min="9724" max="9724" width="9.28515625" style="275" customWidth="1"/>
    <col min="9725" max="9725" width="14.5703125" style="275" customWidth="1"/>
    <col min="9726" max="9727" width="9.28515625" style="275" customWidth="1"/>
    <col min="9728" max="9728" width="11" style="275" customWidth="1"/>
    <col min="9729" max="9729" width="27.42578125" style="275" customWidth="1"/>
    <col min="9730" max="9730" width="11.7109375" style="275" customWidth="1"/>
    <col min="9731" max="9731" width="10.42578125" style="275" customWidth="1"/>
    <col min="9732" max="9732" width="12.5703125" style="275" customWidth="1"/>
    <col min="9733" max="9733" width="11.7109375" style="275" customWidth="1"/>
    <col min="9734" max="9734" width="10.42578125" style="275" customWidth="1"/>
    <col min="9735" max="9735" width="14" style="275" customWidth="1"/>
    <col min="9736" max="9737" width="15.5703125" style="275" customWidth="1"/>
    <col min="9738" max="9738" width="14" style="275" customWidth="1"/>
    <col min="9739" max="9739" width="12.7109375" style="275" customWidth="1"/>
    <col min="9740" max="9740" width="14" style="275" customWidth="1"/>
    <col min="9741" max="9749" width="9.28515625" style="275" customWidth="1"/>
    <col min="9750" max="9750" width="11.5703125" style="275" customWidth="1"/>
    <col min="9751" max="9751" width="14.28515625" style="275" customWidth="1"/>
    <col min="9752" max="9752" width="49" style="275" bestFit="1" customWidth="1"/>
    <col min="9753" max="9979" width="9.28515625" style="275"/>
    <col min="9980" max="9980" width="9.28515625" style="275" customWidth="1"/>
    <col min="9981" max="9981" width="14.5703125" style="275" customWidth="1"/>
    <col min="9982" max="9983" width="9.28515625" style="275" customWidth="1"/>
    <col min="9984" max="9984" width="11" style="275" customWidth="1"/>
    <col min="9985" max="9985" width="27.42578125" style="275" customWidth="1"/>
    <col min="9986" max="9986" width="11.7109375" style="275" customWidth="1"/>
    <col min="9987" max="9987" width="10.42578125" style="275" customWidth="1"/>
    <col min="9988" max="9988" width="12.5703125" style="275" customWidth="1"/>
    <col min="9989" max="9989" width="11.7109375" style="275" customWidth="1"/>
    <col min="9990" max="9990" width="10.42578125" style="275" customWidth="1"/>
    <col min="9991" max="9991" width="14" style="275" customWidth="1"/>
    <col min="9992" max="9993" width="15.5703125" style="275" customWidth="1"/>
    <col min="9994" max="9994" width="14" style="275" customWidth="1"/>
    <col min="9995" max="9995" width="12.7109375" style="275" customWidth="1"/>
    <col min="9996" max="9996" width="14" style="275" customWidth="1"/>
    <col min="9997" max="10005" width="9.28515625" style="275" customWidth="1"/>
    <col min="10006" max="10006" width="11.5703125" style="275" customWidth="1"/>
    <col min="10007" max="10007" width="14.28515625" style="275" customWidth="1"/>
    <col min="10008" max="10008" width="49" style="275" bestFit="1" customWidth="1"/>
    <col min="10009" max="10235" width="9.28515625" style="275"/>
    <col min="10236" max="10236" width="9.28515625" style="275" customWidth="1"/>
    <col min="10237" max="10237" width="14.5703125" style="275" customWidth="1"/>
    <col min="10238" max="10239" width="9.28515625" style="275" customWidth="1"/>
    <col min="10240" max="10240" width="11" style="275" customWidth="1"/>
    <col min="10241" max="10241" width="27.42578125" style="275" customWidth="1"/>
    <col min="10242" max="10242" width="11.7109375" style="275" customWidth="1"/>
    <col min="10243" max="10243" width="10.42578125" style="275" customWidth="1"/>
    <col min="10244" max="10244" width="12.5703125" style="275" customWidth="1"/>
    <col min="10245" max="10245" width="11.7109375" style="275" customWidth="1"/>
    <col min="10246" max="10246" width="10.42578125" style="275" customWidth="1"/>
    <col min="10247" max="10247" width="14" style="275" customWidth="1"/>
    <col min="10248" max="10249" width="15.5703125" style="275" customWidth="1"/>
    <col min="10250" max="10250" width="14" style="275" customWidth="1"/>
    <col min="10251" max="10251" width="12.7109375" style="275" customWidth="1"/>
    <col min="10252" max="10252" width="14" style="275" customWidth="1"/>
    <col min="10253" max="10261" width="9.28515625" style="275" customWidth="1"/>
    <col min="10262" max="10262" width="11.5703125" style="275" customWidth="1"/>
    <col min="10263" max="10263" width="14.28515625" style="275" customWidth="1"/>
    <col min="10264" max="10264" width="49" style="275" bestFit="1" customWidth="1"/>
    <col min="10265" max="10491" width="9.28515625" style="275"/>
    <col min="10492" max="10492" width="9.28515625" style="275" customWidth="1"/>
    <col min="10493" max="10493" width="14.5703125" style="275" customWidth="1"/>
    <col min="10494" max="10495" width="9.28515625" style="275" customWidth="1"/>
    <col min="10496" max="10496" width="11" style="275" customWidth="1"/>
    <col min="10497" max="10497" width="27.42578125" style="275" customWidth="1"/>
    <col min="10498" max="10498" width="11.7109375" style="275" customWidth="1"/>
    <col min="10499" max="10499" width="10.42578125" style="275" customWidth="1"/>
    <col min="10500" max="10500" width="12.5703125" style="275" customWidth="1"/>
    <col min="10501" max="10501" width="11.7109375" style="275" customWidth="1"/>
    <col min="10502" max="10502" width="10.42578125" style="275" customWidth="1"/>
    <col min="10503" max="10503" width="14" style="275" customWidth="1"/>
    <col min="10504" max="10505" width="15.5703125" style="275" customWidth="1"/>
    <col min="10506" max="10506" width="14" style="275" customWidth="1"/>
    <col min="10507" max="10507" width="12.7109375" style="275" customWidth="1"/>
    <col min="10508" max="10508" width="14" style="275" customWidth="1"/>
    <col min="10509" max="10517" width="9.28515625" style="275" customWidth="1"/>
    <col min="10518" max="10518" width="11.5703125" style="275" customWidth="1"/>
    <col min="10519" max="10519" width="14.28515625" style="275" customWidth="1"/>
    <col min="10520" max="10520" width="49" style="275" bestFit="1" customWidth="1"/>
    <col min="10521" max="10747" width="9.28515625" style="275"/>
    <col min="10748" max="10748" width="9.28515625" style="275" customWidth="1"/>
    <col min="10749" max="10749" width="14.5703125" style="275" customWidth="1"/>
    <col min="10750" max="10751" width="9.28515625" style="275" customWidth="1"/>
    <col min="10752" max="10752" width="11" style="275" customWidth="1"/>
    <col min="10753" max="10753" width="27.42578125" style="275" customWidth="1"/>
    <col min="10754" max="10754" width="11.7109375" style="275" customWidth="1"/>
    <col min="10755" max="10755" width="10.42578125" style="275" customWidth="1"/>
    <col min="10756" max="10756" width="12.5703125" style="275" customWidth="1"/>
    <col min="10757" max="10757" width="11.7109375" style="275" customWidth="1"/>
    <col min="10758" max="10758" width="10.42578125" style="275" customWidth="1"/>
    <col min="10759" max="10759" width="14" style="275" customWidth="1"/>
    <col min="10760" max="10761" width="15.5703125" style="275" customWidth="1"/>
    <col min="10762" max="10762" width="14" style="275" customWidth="1"/>
    <col min="10763" max="10763" width="12.7109375" style="275" customWidth="1"/>
    <col min="10764" max="10764" width="14" style="275" customWidth="1"/>
    <col min="10765" max="10773" width="9.28515625" style="275" customWidth="1"/>
    <col min="10774" max="10774" width="11.5703125" style="275" customWidth="1"/>
    <col min="10775" max="10775" width="14.28515625" style="275" customWidth="1"/>
    <col min="10776" max="10776" width="49" style="275" bestFit="1" customWidth="1"/>
    <col min="10777" max="11003" width="9.28515625" style="275"/>
    <col min="11004" max="11004" width="9.28515625" style="275" customWidth="1"/>
    <col min="11005" max="11005" width="14.5703125" style="275" customWidth="1"/>
    <col min="11006" max="11007" width="9.28515625" style="275" customWidth="1"/>
    <col min="11008" max="11008" width="11" style="275" customWidth="1"/>
    <col min="11009" max="11009" width="27.42578125" style="275" customWidth="1"/>
    <col min="11010" max="11010" width="11.7109375" style="275" customWidth="1"/>
    <col min="11011" max="11011" width="10.42578125" style="275" customWidth="1"/>
    <col min="11012" max="11012" width="12.5703125" style="275" customWidth="1"/>
    <col min="11013" max="11013" width="11.7109375" style="275" customWidth="1"/>
    <col min="11014" max="11014" width="10.42578125" style="275" customWidth="1"/>
    <col min="11015" max="11015" width="14" style="275" customWidth="1"/>
    <col min="11016" max="11017" width="15.5703125" style="275" customWidth="1"/>
    <col min="11018" max="11018" width="14" style="275" customWidth="1"/>
    <col min="11019" max="11019" width="12.7109375" style="275" customWidth="1"/>
    <col min="11020" max="11020" width="14" style="275" customWidth="1"/>
    <col min="11021" max="11029" width="9.28515625" style="275" customWidth="1"/>
    <col min="11030" max="11030" width="11.5703125" style="275" customWidth="1"/>
    <col min="11031" max="11031" width="14.28515625" style="275" customWidth="1"/>
    <col min="11032" max="11032" width="49" style="275" bestFit="1" customWidth="1"/>
    <col min="11033" max="11259" width="9.28515625" style="275"/>
    <col min="11260" max="11260" width="9.28515625" style="275" customWidth="1"/>
    <col min="11261" max="11261" width="14.5703125" style="275" customWidth="1"/>
    <col min="11262" max="11263" width="9.28515625" style="275" customWidth="1"/>
    <col min="11264" max="11264" width="11" style="275" customWidth="1"/>
    <col min="11265" max="11265" width="27.42578125" style="275" customWidth="1"/>
    <col min="11266" max="11266" width="11.7109375" style="275" customWidth="1"/>
    <col min="11267" max="11267" width="10.42578125" style="275" customWidth="1"/>
    <col min="11268" max="11268" width="12.5703125" style="275" customWidth="1"/>
    <col min="11269" max="11269" width="11.7109375" style="275" customWidth="1"/>
    <col min="11270" max="11270" width="10.42578125" style="275" customWidth="1"/>
    <col min="11271" max="11271" width="14" style="275" customWidth="1"/>
    <col min="11272" max="11273" width="15.5703125" style="275" customWidth="1"/>
    <col min="11274" max="11274" width="14" style="275" customWidth="1"/>
    <col min="11275" max="11275" width="12.7109375" style="275" customWidth="1"/>
    <col min="11276" max="11276" width="14" style="275" customWidth="1"/>
    <col min="11277" max="11285" width="9.28515625" style="275" customWidth="1"/>
    <col min="11286" max="11286" width="11.5703125" style="275" customWidth="1"/>
    <col min="11287" max="11287" width="14.28515625" style="275" customWidth="1"/>
    <col min="11288" max="11288" width="49" style="275" bestFit="1" customWidth="1"/>
    <col min="11289" max="11515" width="9.28515625" style="275"/>
    <col min="11516" max="11516" width="9.28515625" style="275" customWidth="1"/>
    <col min="11517" max="11517" width="14.5703125" style="275" customWidth="1"/>
    <col min="11518" max="11519" width="9.28515625" style="275" customWidth="1"/>
    <col min="11520" max="11520" width="11" style="275" customWidth="1"/>
    <col min="11521" max="11521" width="27.42578125" style="275" customWidth="1"/>
    <col min="11522" max="11522" width="11.7109375" style="275" customWidth="1"/>
    <col min="11523" max="11523" width="10.42578125" style="275" customWidth="1"/>
    <col min="11524" max="11524" width="12.5703125" style="275" customWidth="1"/>
    <col min="11525" max="11525" width="11.7109375" style="275" customWidth="1"/>
    <col min="11526" max="11526" width="10.42578125" style="275" customWidth="1"/>
    <col min="11527" max="11527" width="14" style="275" customWidth="1"/>
    <col min="11528" max="11529" width="15.5703125" style="275" customWidth="1"/>
    <col min="11530" max="11530" width="14" style="275" customWidth="1"/>
    <col min="11531" max="11531" width="12.7109375" style="275" customWidth="1"/>
    <col min="11532" max="11532" width="14" style="275" customWidth="1"/>
    <col min="11533" max="11541" width="9.28515625" style="275" customWidth="1"/>
    <col min="11542" max="11542" width="11.5703125" style="275" customWidth="1"/>
    <col min="11543" max="11543" width="14.28515625" style="275" customWidth="1"/>
    <col min="11544" max="11544" width="49" style="275" bestFit="1" customWidth="1"/>
    <col min="11545" max="11771" width="9.28515625" style="275"/>
    <col min="11772" max="11772" width="9.28515625" style="275" customWidth="1"/>
    <col min="11773" max="11773" width="14.5703125" style="275" customWidth="1"/>
    <col min="11774" max="11775" width="9.28515625" style="275" customWidth="1"/>
    <col min="11776" max="11776" width="11" style="275" customWidth="1"/>
    <col min="11777" max="11777" width="27.42578125" style="275" customWidth="1"/>
    <col min="11778" max="11778" width="11.7109375" style="275" customWidth="1"/>
    <col min="11779" max="11779" width="10.42578125" style="275" customWidth="1"/>
    <col min="11780" max="11780" width="12.5703125" style="275" customWidth="1"/>
    <col min="11781" max="11781" width="11.7109375" style="275" customWidth="1"/>
    <col min="11782" max="11782" width="10.42578125" style="275" customWidth="1"/>
    <col min="11783" max="11783" width="14" style="275" customWidth="1"/>
    <col min="11784" max="11785" width="15.5703125" style="275" customWidth="1"/>
    <col min="11786" max="11786" width="14" style="275" customWidth="1"/>
    <col min="11787" max="11787" width="12.7109375" style="275" customWidth="1"/>
    <col min="11788" max="11788" width="14" style="275" customWidth="1"/>
    <col min="11789" max="11797" width="9.28515625" style="275" customWidth="1"/>
    <col min="11798" max="11798" width="11.5703125" style="275" customWidth="1"/>
    <col min="11799" max="11799" width="14.28515625" style="275" customWidth="1"/>
    <col min="11800" max="11800" width="49" style="275" bestFit="1" customWidth="1"/>
    <col min="11801" max="12027" width="9.28515625" style="275"/>
    <col min="12028" max="12028" width="9.28515625" style="275" customWidth="1"/>
    <col min="12029" max="12029" width="14.5703125" style="275" customWidth="1"/>
    <col min="12030" max="12031" width="9.28515625" style="275" customWidth="1"/>
    <col min="12032" max="12032" width="11" style="275" customWidth="1"/>
    <col min="12033" max="12033" width="27.42578125" style="275" customWidth="1"/>
    <col min="12034" max="12034" width="11.7109375" style="275" customWidth="1"/>
    <col min="12035" max="12035" width="10.42578125" style="275" customWidth="1"/>
    <col min="12036" max="12036" width="12.5703125" style="275" customWidth="1"/>
    <col min="12037" max="12037" width="11.7109375" style="275" customWidth="1"/>
    <col min="12038" max="12038" width="10.42578125" style="275" customWidth="1"/>
    <col min="12039" max="12039" width="14" style="275" customWidth="1"/>
    <col min="12040" max="12041" width="15.5703125" style="275" customWidth="1"/>
    <col min="12042" max="12042" width="14" style="275" customWidth="1"/>
    <col min="12043" max="12043" width="12.7109375" style="275" customWidth="1"/>
    <col min="12044" max="12044" width="14" style="275" customWidth="1"/>
    <col min="12045" max="12053" width="9.28515625" style="275" customWidth="1"/>
    <col min="12054" max="12054" width="11.5703125" style="275" customWidth="1"/>
    <col min="12055" max="12055" width="14.28515625" style="275" customWidth="1"/>
    <col min="12056" max="12056" width="49" style="275" bestFit="1" customWidth="1"/>
    <col min="12057" max="12283" width="9.28515625" style="275"/>
    <col min="12284" max="12284" width="9.28515625" style="275" customWidth="1"/>
    <col min="12285" max="12285" width="14.5703125" style="275" customWidth="1"/>
    <col min="12286" max="12287" width="9.28515625" style="275" customWidth="1"/>
    <col min="12288" max="12288" width="11" style="275" customWidth="1"/>
    <col min="12289" max="12289" width="27.42578125" style="275" customWidth="1"/>
    <col min="12290" max="12290" width="11.7109375" style="275" customWidth="1"/>
    <col min="12291" max="12291" width="10.42578125" style="275" customWidth="1"/>
    <col min="12292" max="12292" width="12.5703125" style="275" customWidth="1"/>
    <col min="12293" max="12293" width="11.7109375" style="275" customWidth="1"/>
    <col min="12294" max="12294" width="10.42578125" style="275" customWidth="1"/>
    <col min="12295" max="12295" width="14" style="275" customWidth="1"/>
    <col min="12296" max="12297" width="15.5703125" style="275" customWidth="1"/>
    <col min="12298" max="12298" width="14" style="275" customWidth="1"/>
    <col min="12299" max="12299" width="12.7109375" style="275" customWidth="1"/>
    <col min="12300" max="12300" width="14" style="275" customWidth="1"/>
    <col min="12301" max="12309" width="9.28515625" style="275" customWidth="1"/>
    <col min="12310" max="12310" width="11.5703125" style="275" customWidth="1"/>
    <col min="12311" max="12311" width="14.28515625" style="275" customWidth="1"/>
    <col min="12312" max="12312" width="49" style="275" bestFit="1" customWidth="1"/>
    <col min="12313" max="12539" width="9.28515625" style="275"/>
    <col min="12540" max="12540" width="9.28515625" style="275" customWidth="1"/>
    <col min="12541" max="12541" width="14.5703125" style="275" customWidth="1"/>
    <col min="12542" max="12543" width="9.28515625" style="275" customWidth="1"/>
    <col min="12544" max="12544" width="11" style="275" customWidth="1"/>
    <col min="12545" max="12545" width="27.42578125" style="275" customWidth="1"/>
    <col min="12546" max="12546" width="11.7109375" style="275" customWidth="1"/>
    <col min="12547" max="12547" width="10.42578125" style="275" customWidth="1"/>
    <col min="12548" max="12548" width="12.5703125" style="275" customWidth="1"/>
    <col min="12549" max="12549" width="11.7109375" style="275" customWidth="1"/>
    <col min="12550" max="12550" width="10.42578125" style="275" customWidth="1"/>
    <col min="12551" max="12551" width="14" style="275" customWidth="1"/>
    <col min="12552" max="12553" width="15.5703125" style="275" customWidth="1"/>
    <col min="12554" max="12554" width="14" style="275" customWidth="1"/>
    <col min="12555" max="12555" width="12.7109375" style="275" customWidth="1"/>
    <col min="12556" max="12556" width="14" style="275" customWidth="1"/>
    <col min="12557" max="12565" width="9.28515625" style="275" customWidth="1"/>
    <col min="12566" max="12566" width="11.5703125" style="275" customWidth="1"/>
    <col min="12567" max="12567" width="14.28515625" style="275" customWidth="1"/>
    <col min="12568" max="12568" width="49" style="275" bestFit="1" customWidth="1"/>
    <col min="12569" max="12795" width="9.28515625" style="275"/>
    <col min="12796" max="12796" width="9.28515625" style="275" customWidth="1"/>
    <col min="12797" max="12797" width="14.5703125" style="275" customWidth="1"/>
    <col min="12798" max="12799" width="9.28515625" style="275" customWidth="1"/>
    <col min="12800" max="12800" width="11" style="275" customWidth="1"/>
    <col min="12801" max="12801" width="27.42578125" style="275" customWidth="1"/>
    <col min="12802" max="12802" width="11.7109375" style="275" customWidth="1"/>
    <col min="12803" max="12803" width="10.42578125" style="275" customWidth="1"/>
    <col min="12804" max="12804" width="12.5703125" style="275" customWidth="1"/>
    <col min="12805" max="12805" width="11.7109375" style="275" customWidth="1"/>
    <col min="12806" max="12806" width="10.42578125" style="275" customWidth="1"/>
    <col min="12807" max="12807" width="14" style="275" customWidth="1"/>
    <col min="12808" max="12809" width="15.5703125" style="275" customWidth="1"/>
    <col min="12810" max="12810" width="14" style="275" customWidth="1"/>
    <col min="12811" max="12811" width="12.7109375" style="275" customWidth="1"/>
    <col min="12812" max="12812" width="14" style="275" customWidth="1"/>
    <col min="12813" max="12821" width="9.28515625" style="275" customWidth="1"/>
    <col min="12822" max="12822" width="11.5703125" style="275" customWidth="1"/>
    <col min="12823" max="12823" width="14.28515625" style="275" customWidth="1"/>
    <col min="12824" max="12824" width="49" style="275" bestFit="1" customWidth="1"/>
    <col min="12825" max="13051" width="9.28515625" style="275"/>
    <col min="13052" max="13052" width="9.28515625" style="275" customWidth="1"/>
    <col min="13053" max="13053" width="14.5703125" style="275" customWidth="1"/>
    <col min="13054" max="13055" width="9.28515625" style="275" customWidth="1"/>
    <col min="13056" max="13056" width="11" style="275" customWidth="1"/>
    <col min="13057" max="13057" width="27.42578125" style="275" customWidth="1"/>
    <col min="13058" max="13058" width="11.7109375" style="275" customWidth="1"/>
    <col min="13059" max="13059" width="10.42578125" style="275" customWidth="1"/>
    <col min="13060" max="13060" width="12.5703125" style="275" customWidth="1"/>
    <col min="13061" max="13061" width="11.7109375" style="275" customWidth="1"/>
    <col min="13062" max="13062" width="10.42578125" style="275" customWidth="1"/>
    <col min="13063" max="13063" width="14" style="275" customWidth="1"/>
    <col min="13064" max="13065" width="15.5703125" style="275" customWidth="1"/>
    <col min="13066" max="13066" width="14" style="275" customWidth="1"/>
    <col min="13067" max="13067" width="12.7109375" style="275" customWidth="1"/>
    <col min="13068" max="13068" width="14" style="275" customWidth="1"/>
    <col min="13069" max="13077" width="9.28515625" style="275" customWidth="1"/>
    <col min="13078" max="13078" width="11.5703125" style="275" customWidth="1"/>
    <col min="13079" max="13079" width="14.28515625" style="275" customWidth="1"/>
    <col min="13080" max="13080" width="49" style="275" bestFit="1" customWidth="1"/>
    <col min="13081" max="13307" width="9.28515625" style="275"/>
    <col min="13308" max="13308" width="9.28515625" style="275" customWidth="1"/>
    <col min="13309" max="13309" width="14.5703125" style="275" customWidth="1"/>
    <col min="13310" max="13311" width="9.28515625" style="275" customWidth="1"/>
    <col min="13312" max="13312" width="11" style="275" customWidth="1"/>
    <col min="13313" max="13313" width="27.42578125" style="275" customWidth="1"/>
    <col min="13314" max="13314" width="11.7109375" style="275" customWidth="1"/>
    <col min="13315" max="13315" width="10.42578125" style="275" customWidth="1"/>
    <col min="13316" max="13316" width="12.5703125" style="275" customWidth="1"/>
    <col min="13317" max="13317" width="11.7109375" style="275" customWidth="1"/>
    <col min="13318" max="13318" width="10.42578125" style="275" customWidth="1"/>
    <col min="13319" max="13319" width="14" style="275" customWidth="1"/>
    <col min="13320" max="13321" width="15.5703125" style="275" customWidth="1"/>
    <col min="13322" max="13322" width="14" style="275" customWidth="1"/>
    <col min="13323" max="13323" width="12.7109375" style="275" customWidth="1"/>
    <col min="13324" max="13324" width="14" style="275" customWidth="1"/>
    <col min="13325" max="13333" width="9.28515625" style="275" customWidth="1"/>
    <col min="13334" max="13334" width="11.5703125" style="275" customWidth="1"/>
    <col min="13335" max="13335" width="14.28515625" style="275" customWidth="1"/>
    <col min="13336" max="13336" width="49" style="275" bestFit="1" customWidth="1"/>
    <col min="13337" max="13563" width="9.28515625" style="275"/>
    <col min="13564" max="13564" width="9.28515625" style="275" customWidth="1"/>
    <col min="13565" max="13565" width="14.5703125" style="275" customWidth="1"/>
    <col min="13566" max="13567" width="9.28515625" style="275" customWidth="1"/>
    <col min="13568" max="13568" width="11" style="275" customWidth="1"/>
    <col min="13569" max="13569" width="27.42578125" style="275" customWidth="1"/>
    <col min="13570" max="13570" width="11.7109375" style="275" customWidth="1"/>
    <col min="13571" max="13571" width="10.42578125" style="275" customWidth="1"/>
    <col min="13572" max="13572" width="12.5703125" style="275" customWidth="1"/>
    <col min="13573" max="13573" width="11.7109375" style="275" customWidth="1"/>
    <col min="13574" max="13574" width="10.42578125" style="275" customWidth="1"/>
    <col min="13575" max="13575" width="14" style="275" customWidth="1"/>
    <col min="13576" max="13577" width="15.5703125" style="275" customWidth="1"/>
    <col min="13578" max="13578" width="14" style="275" customWidth="1"/>
    <col min="13579" max="13579" width="12.7109375" style="275" customWidth="1"/>
    <col min="13580" max="13580" width="14" style="275" customWidth="1"/>
    <col min="13581" max="13589" width="9.28515625" style="275" customWidth="1"/>
    <col min="13590" max="13590" width="11.5703125" style="275" customWidth="1"/>
    <col min="13591" max="13591" width="14.28515625" style="275" customWidth="1"/>
    <col min="13592" max="13592" width="49" style="275" bestFit="1" customWidth="1"/>
    <col min="13593" max="13819" width="9.28515625" style="275"/>
    <col min="13820" max="13820" width="9.28515625" style="275" customWidth="1"/>
    <col min="13821" max="13821" width="14.5703125" style="275" customWidth="1"/>
    <col min="13822" max="13823" width="9.28515625" style="275" customWidth="1"/>
    <col min="13824" max="13824" width="11" style="275" customWidth="1"/>
    <col min="13825" max="13825" width="27.42578125" style="275" customWidth="1"/>
    <col min="13826" max="13826" width="11.7109375" style="275" customWidth="1"/>
    <col min="13827" max="13827" width="10.42578125" style="275" customWidth="1"/>
    <col min="13828" max="13828" width="12.5703125" style="275" customWidth="1"/>
    <col min="13829" max="13829" width="11.7109375" style="275" customWidth="1"/>
    <col min="13830" max="13830" width="10.42578125" style="275" customWidth="1"/>
    <col min="13831" max="13831" width="14" style="275" customWidth="1"/>
    <col min="13832" max="13833" width="15.5703125" style="275" customWidth="1"/>
    <col min="13834" max="13834" width="14" style="275" customWidth="1"/>
    <col min="13835" max="13835" width="12.7109375" style="275" customWidth="1"/>
    <col min="13836" max="13836" width="14" style="275" customWidth="1"/>
    <col min="13837" max="13845" width="9.28515625" style="275" customWidth="1"/>
    <col min="13846" max="13846" width="11.5703125" style="275" customWidth="1"/>
    <col min="13847" max="13847" width="14.28515625" style="275" customWidth="1"/>
    <col min="13848" max="13848" width="49" style="275" bestFit="1" customWidth="1"/>
    <col min="13849" max="14075" width="9.28515625" style="275"/>
    <col min="14076" max="14076" width="9.28515625" style="275" customWidth="1"/>
    <col min="14077" max="14077" width="14.5703125" style="275" customWidth="1"/>
    <col min="14078" max="14079" width="9.28515625" style="275" customWidth="1"/>
    <col min="14080" max="14080" width="11" style="275" customWidth="1"/>
    <col min="14081" max="14081" width="27.42578125" style="275" customWidth="1"/>
    <col min="14082" max="14082" width="11.7109375" style="275" customWidth="1"/>
    <col min="14083" max="14083" width="10.42578125" style="275" customWidth="1"/>
    <col min="14084" max="14084" width="12.5703125" style="275" customWidth="1"/>
    <col min="14085" max="14085" width="11.7109375" style="275" customWidth="1"/>
    <col min="14086" max="14086" width="10.42578125" style="275" customWidth="1"/>
    <col min="14087" max="14087" width="14" style="275" customWidth="1"/>
    <col min="14088" max="14089" width="15.5703125" style="275" customWidth="1"/>
    <col min="14090" max="14090" width="14" style="275" customWidth="1"/>
    <col min="14091" max="14091" width="12.7109375" style="275" customWidth="1"/>
    <col min="14092" max="14092" width="14" style="275" customWidth="1"/>
    <col min="14093" max="14101" width="9.28515625" style="275" customWidth="1"/>
    <col min="14102" max="14102" width="11.5703125" style="275" customWidth="1"/>
    <col min="14103" max="14103" width="14.28515625" style="275" customWidth="1"/>
    <col min="14104" max="14104" width="49" style="275" bestFit="1" customWidth="1"/>
    <col min="14105" max="14331" width="9.28515625" style="275"/>
    <col min="14332" max="14332" width="9.28515625" style="275" customWidth="1"/>
    <col min="14333" max="14333" width="14.5703125" style="275" customWidth="1"/>
    <col min="14334" max="14335" width="9.28515625" style="275" customWidth="1"/>
    <col min="14336" max="14336" width="11" style="275" customWidth="1"/>
    <col min="14337" max="14337" width="27.42578125" style="275" customWidth="1"/>
    <col min="14338" max="14338" width="11.7109375" style="275" customWidth="1"/>
    <col min="14339" max="14339" width="10.42578125" style="275" customWidth="1"/>
    <col min="14340" max="14340" width="12.5703125" style="275" customWidth="1"/>
    <col min="14341" max="14341" width="11.7109375" style="275" customWidth="1"/>
    <col min="14342" max="14342" width="10.42578125" style="275" customWidth="1"/>
    <col min="14343" max="14343" width="14" style="275" customWidth="1"/>
    <col min="14344" max="14345" width="15.5703125" style="275" customWidth="1"/>
    <col min="14346" max="14346" width="14" style="275" customWidth="1"/>
    <col min="14347" max="14347" width="12.7109375" style="275" customWidth="1"/>
    <col min="14348" max="14348" width="14" style="275" customWidth="1"/>
    <col min="14349" max="14357" width="9.28515625" style="275" customWidth="1"/>
    <col min="14358" max="14358" width="11.5703125" style="275" customWidth="1"/>
    <col min="14359" max="14359" width="14.28515625" style="275" customWidth="1"/>
    <col min="14360" max="14360" width="49" style="275" bestFit="1" customWidth="1"/>
    <col min="14361" max="14587" width="9.28515625" style="275"/>
    <col min="14588" max="14588" width="9.28515625" style="275" customWidth="1"/>
    <col min="14589" max="14589" width="14.5703125" style="275" customWidth="1"/>
    <col min="14590" max="14591" width="9.28515625" style="275" customWidth="1"/>
    <col min="14592" max="14592" width="11" style="275" customWidth="1"/>
    <col min="14593" max="14593" width="27.42578125" style="275" customWidth="1"/>
    <col min="14594" max="14594" width="11.7109375" style="275" customWidth="1"/>
    <col min="14595" max="14595" width="10.42578125" style="275" customWidth="1"/>
    <col min="14596" max="14596" width="12.5703125" style="275" customWidth="1"/>
    <col min="14597" max="14597" width="11.7109375" style="275" customWidth="1"/>
    <col min="14598" max="14598" width="10.42578125" style="275" customWidth="1"/>
    <col min="14599" max="14599" width="14" style="275" customWidth="1"/>
    <col min="14600" max="14601" width="15.5703125" style="275" customWidth="1"/>
    <col min="14602" max="14602" width="14" style="275" customWidth="1"/>
    <col min="14603" max="14603" width="12.7109375" style="275" customWidth="1"/>
    <col min="14604" max="14604" width="14" style="275" customWidth="1"/>
    <col min="14605" max="14613" width="9.28515625" style="275" customWidth="1"/>
    <col min="14614" max="14614" width="11.5703125" style="275" customWidth="1"/>
    <col min="14615" max="14615" width="14.28515625" style="275" customWidth="1"/>
    <col min="14616" max="14616" width="49" style="275" bestFit="1" customWidth="1"/>
    <col min="14617" max="14843" width="9.28515625" style="275"/>
    <col min="14844" max="14844" width="9.28515625" style="275" customWidth="1"/>
    <col min="14845" max="14845" width="14.5703125" style="275" customWidth="1"/>
    <col min="14846" max="14847" width="9.28515625" style="275" customWidth="1"/>
    <col min="14848" max="14848" width="11" style="275" customWidth="1"/>
    <col min="14849" max="14849" width="27.42578125" style="275" customWidth="1"/>
    <col min="14850" max="14850" width="11.7109375" style="275" customWidth="1"/>
    <col min="14851" max="14851" width="10.42578125" style="275" customWidth="1"/>
    <col min="14852" max="14852" width="12.5703125" style="275" customWidth="1"/>
    <col min="14853" max="14853" width="11.7109375" style="275" customWidth="1"/>
    <col min="14854" max="14854" width="10.42578125" style="275" customWidth="1"/>
    <col min="14855" max="14855" width="14" style="275" customWidth="1"/>
    <col min="14856" max="14857" width="15.5703125" style="275" customWidth="1"/>
    <col min="14858" max="14858" width="14" style="275" customWidth="1"/>
    <col min="14859" max="14859" width="12.7109375" style="275" customWidth="1"/>
    <col min="14860" max="14860" width="14" style="275" customWidth="1"/>
    <col min="14861" max="14869" width="9.28515625" style="275" customWidth="1"/>
    <col min="14870" max="14870" width="11.5703125" style="275" customWidth="1"/>
    <col min="14871" max="14871" width="14.28515625" style="275" customWidth="1"/>
    <col min="14872" max="14872" width="49" style="275" bestFit="1" customWidth="1"/>
    <col min="14873" max="15099" width="9.28515625" style="275"/>
    <col min="15100" max="15100" width="9.28515625" style="275" customWidth="1"/>
    <col min="15101" max="15101" width="14.5703125" style="275" customWidth="1"/>
    <col min="15102" max="15103" width="9.28515625" style="275" customWidth="1"/>
    <col min="15104" max="15104" width="11" style="275" customWidth="1"/>
    <col min="15105" max="15105" width="27.42578125" style="275" customWidth="1"/>
    <col min="15106" max="15106" width="11.7109375" style="275" customWidth="1"/>
    <col min="15107" max="15107" width="10.42578125" style="275" customWidth="1"/>
    <col min="15108" max="15108" width="12.5703125" style="275" customWidth="1"/>
    <col min="15109" max="15109" width="11.7109375" style="275" customWidth="1"/>
    <col min="15110" max="15110" width="10.42578125" style="275" customWidth="1"/>
    <col min="15111" max="15111" width="14" style="275" customWidth="1"/>
    <col min="15112" max="15113" width="15.5703125" style="275" customWidth="1"/>
    <col min="15114" max="15114" width="14" style="275" customWidth="1"/>
    <col min="15115" max="15115" width="12.7109375" style="275" customWidth="1"/>
    <col min="15116" max="15116" width="14" style="275" customWidth="1"/>
    <col min="15117" max="15125" width="9.28515625" style="275" customWidth="1"/>
    <col min="15126" max="15126" width="11.5703125" style="275" customWidth="1"/>
    <col min="15127" max="15127" width="14.28515625" style="275" customWidth="1"/>
    <col min="15128" max="15128" width="49" style="275" bestFit="1" customWidth="1"/>
    <col min="15129" max="15355" width="9.28515625" style="275"/>
    <col min="15356" max="15356" width="9.28515625" style="275" customWidth="1"/>
    <col min="15357" max="15357" width="14.5703125" style="275" customWidth="1"/>
    <col min="15358" max="15359" width="9.28515625" style="275" customWidth="1"/>
    <col min="15360" max="15360" width="11" style="275" customWidth="1"/>
    <col min="15361" max="15361" width="27.42578125" style="275" customWidth="1"/>
    <col min="15362" max="15362" width="11.7109375" style="275" customWidth="1"/>
    <col min="15363" max="15363" width="10.42578125" style="275" customWidth="1"/>
    <col min="15364" max="15364" width="12.5703125" style="275" customWidth="1"/>
    <col min="15365" max="15365" width="11.7109375" style="275" customWidth="1"/>
    <col min="15366" max="15366" width="10.42578125" style="275" customWidth="1"/>
    <col min="15367" max="15367" width="14" style="275" customWidth="1"/>
    <col min="15368" max="15369" width="15.5703125" style="275" customWidth="1"/>
    <col min="15370" max="15370" width="14" style="275" customWidth="1"/>
    <col min="15371" max="15371" width="12.7109375" style="275" customWidth="1"/>
    <col min="15372" max="15372" width="14" style="275" customWidth="1"/>
    <col min="15373" max="15381" width="9.28515625" style="275" customWidth="1"/>
    <col min="15382" max="15382" width="11.5703125" style="275" customWidth="1"/>
    <col min="15383" max="15383" width="14.28515625" style="275" customWidth="1"/>
    <col min="15384" max="15384" width="49" style="275" bestFit="1" customWidth="1"/>
    <col min="15385" max="15611" width="9.28515625" style="275"/>
    <col min="15612" max="15612" width="9.28515625" style="275" customWidth="1"/>
    <col min="15613" max="15613" width="14.5703125" style="275" customWidth="1"/>
    <col min="15614" max="15615" width="9.28515625" style="275" customWidth="1"/>
    <col min="15616" max="15616" width="11" style="275" customWidth="1"/>
    <col min="15617" max="15617" width="27.42578125" style="275" customWidth="1"/>
    <col min="15618" max="15618" width="11.7109375" style="275" customWidth="1"/>
    <col min="15619" max="15619" width="10.42578125" style="275" customWidth="1"/>
    <col min="15620" max="15620" width="12.5703125" style="275" customWidth="1"/>
    <col min="15621" max="15621" width="11.7109375" style="275" customWidth="1"/>
    <col min="15622" max="15622" width="10.42578125" style="275" customWidth="1"/>
    <col min="15623" max="15623" width="14" style="275" customWidth="1"/>
    <col min="15624" max="15625" width="15.5703125" style="275" customWidth="1"/>
    <col min="15626" max="15626" width="14" style="275" customWidth="1"/>
    <col min="15627" max="15627" width="12.7109375" style="275" customWidth="1"/>
    <col min="15628" max="15628" width="14" style="275" customWidth="1"/>
    <col min="15629" max="15637" width="9.28515625" style="275" customWidth="1"/>
    <col min="15638" max="15638" width="11.5703125" style="275" customWidth="1"/>
    <col min="15639" max="15639" width="14.28515625" style="275" customWidth="1"/>
    <col min="15640" max="15640" width="49" style="275" bestFit="1" customWidth="1"/>
    <col min="15641" max="15867" width="9.28515625" style="275"/>
    <col min="15868" max="15868" width="9.28515625" style="275" customWidth="1"/>
    <col min="15869" max="15869" width="14.5703125" style="275" customWidth="1"/>
    <col min="15870" max="15871" width="9.28515625" style="275" customWidth="1"/>
    <col min="15872" max="15872" width="11" style="275" customWidth="1"/>
    <col min="15873" max="15873" width="27.42578125" style="275" customWidth="1"/>
    <col min="15874" max="15874" width="11.7109375" style="275" customWidth="1"/>
    <col min="15875" max="15875" width="10.42578125" style="275" customWidth="1"/>
    <col min="15876" max="15876" width="12.5703125" style="275" customWidth="1"/>
    <col min="15877" max="15877" width="11.7109375" style="275" customWidth="1"/>
    <col min="15878" max="15878" width="10.42578125" style="275" customWidth="1"/>
    <col min="15879" max="15879" width="14" style="275" customWidth="1"/>
    <col min="15880" max="15881" width="15.5703125" style="275" customWidth="1"/>
    <col min="15882" max="15882" width="14" style="275" customWidth="1"/>
    <col min="15883" max="15883" width="12.7109375" style="275" customWidth="1"/>
    <col min="15884" max="15884" width="14" style="275" customWidth="1"/>
    <col min="15885" max="15893" width="9.28515625" style="275" customWidth="1"/>
    <col min="15894" max="15894" width="11.5703125" style="275" customWidth="1"/>
    <col min="15895" max="15895" width="14.28515625" style="275" customWidth="1"/>
    <col min="15896" max="15896" width="49" style="275" bestFit="1" customWidth="1"/>
    <col min="15897" max="16123" width="9.28515625" style="275"/>
    <col min="16124" max="16124" width="9.28515625" style="275" customWidth="1"/>
    <col min="16125" max="16125" width="14.5703125" style="275" customWidth="1"/>
    <col min="16126" max="16127" width="9.28515625" style="275" customWidth="1"/>
    <col min="16128" max="16128" width="11" style="275" customWidth="1"/>
    <col min="16129" max="16129" width="27.42578125" style="275" customWidth="1"/>
    <col min="16130" max="16130" width="11.7109375" style="275" customWidth="1"/>
    <col min="16131" max="16131" width="10.42578125" style="275" customWidth="1"/>
    <col min="16132" max="16132" width="12.5703125" style="275" customWidth="1"/>
    <col min="16133" max="16133" width="11.7109375" style="275" customWidth="1"/>
    <col min="16134" max="16134" width="10.42578125" style="275" customWidth="1"/>
    <col min="16135" max="16135" width="14" style="275" customWidth="1"/>
    <col min="16136" max="16137" width="15.5703125" style="275" customWidth="1"/>
    <col min="16138" max="16138" width="14" style="275" customWidth="1"/>
    <col min="16139" max="16139" width="12.7109375" style="275" customWidth="1"/>
    <col min="16140" max="16140" width="14" style="275" customWidth="1"/>
    <col min="16141" max="16149" width="9.28515625" style="275" customWidth="1"/>
    <col min="16150" max="16150" width="11.5703125" style="275" customWidth="1"/>
    <col min="16151" max="16151" width="14.28515625" style="275" customWidth="1"/>
    <col min="16152" max="16152" width="49" style="275" bestFit="1" customWidth="1"/>
    <col min="16153" max="16384" width="9.28515625" style="275"/>
  </cols>
  <sheetData>
    <row r="2" spans="1:29" s="281" customFormat="1" ht="30" customHeight="1">
      <c r="B2" s="924" t="s">
        <v>4613</v>
      </c>
      <c r="C2" s="925"/>
      <c r="D2" s="925"/>
      <c r="E2" s="925"/>
      <c r="F2" s="925"/>
      <c r="G2" s="925"/>
      <c r="H2" s="925"/>
      <c r="I2" s="925"/>
      <c r="J2" s="925"/>
      <c r="K2" s="925"/>
      <c r="L2" s="925"/>
      <c r="M2" s="925"/>
      <c r="N2" s="925"/>
      <c r="O2" s="925"/>
      <c r="P2" s="925"/>
      <c r="Q2" s="925"/>
      <c r="R2" s="925"/>
      <c r="S2" s="925"/>
      <c r="T2" s="926"/>
      <c r="U2" s="926"/>
      <c r="V2" s="925"/>
      <c r="W2" s="925"/>
      <c r="X2" s="925"/>
      <c r="Y2" s="925"/>
      <c r="Z2" s="925"/>
      <c r="AA2" s="925"/>
      <c r="AB2" s="282"/>
    </row>
    <row r="3" spans="1:29" s="283" customFormat="1" ht="32.25" customHeight="1">
      <c r="B3" s="927" t="s">
        <v>421</v>
      </c>
      <c r="C3" s="929" t="s">
        <v>1444</v>
      </c>
      <c r="D3" s="929" t="s">
        <v>1445</v>
      </c>
      <c r="E3" s="929" t="s">
        <v>1446</v>
      </c>
      <c r="F3" s="929" t="s">
        <v>1447</v>
      </c>
      <c r="G3" s="930" t="s">
        <v>1448</v>
      </c>
      <c r="H3" s="929" t="s">
        <v>1449</v>
      </c>
      <c r="I3" s="929" t="s">
        <v>1351</v>
      </c>
      <c r="J3" s="932"/>
      <c r="K3" s="933"/>
      <c r="L3" s="920" t="s">
        <v>2292</v>
      </c>
      <c r="M3" s="921"/>
      <c r="N3" s="915" t="s">
        <v>484</v>
      </c>
      <c r="O3" s="916"/>
      <c r="P3" s="917" t="s">
        <v>471</v>
      </c>
      <c r="Q3" s="918"/>
      <c r="R3" s="917" t="s">
        <v>472</v>
      </c>
      <c r="S3" s="918"/>
      <c r="T3" s="920" t="s">
        <v>473</v>
      </c>
      <c r="U3" s="921"/>
      <c r="V3" s="922" t="s">
        <v>1450</v>
      </c>
      <c r="W3" s="923"/>
      <c r="X3" s="923"/>
      <c r="Y3" s="919" t="s">
        <v>1451</v>
      </c>
      <c r="Z3" s="919"/>
      <c r="AA3" s="919"/>
      <c r="AB3" s="919" t="s">
        <v>2293</v>
      </c>
      <c r="AC3" s="919"/>
    </row>
    <row r="4" spans="1:29" s="283" customFormat="1" ht="41.25" customHeight="1">
      <c r="B4" s="928"/>
      <c r="C4" s="929"/>
      <c r="D4" s="929"/>
      <c r="E4" s="929"/>
      <c r="F4" s="929"/>
      <c r="G4" s="931"/>
      <c r="H4" s="929"/>
      <c r="I4" s="929"/>
      <c r="J4" s="225" t="s">
        <v>489</v>
      </c>
      <c r="K4" s="225" t="s">
        <v>490</v>
      </c>
      <c r="L4" s="225" t="s">
        <v>489</v>
      </c>
      <c r="M4" s="225" t="s">
        <v>490</v>
      </c>
      <c r="N4" s="225" t="s">
        <v>489</v>
      </c>
      <c r="O4" s="225" t="s">
        <v>490</v>
      </c>
      <c r="P4" s="225" t="s">
        <v>489</v>
      </c>
      <c r="Q4" s="225" t="s">
        <v>490</v>
      </c>
      <c r="R4" s="225" t="s">
        <v>489</v>
      </c>
      <c r="S4" s="225" t="s">
        <v>490</v>
      </c>
      <c r="T4" s="225" t="s">
        <v>489</v>
      </c>
      <c r="U4" s="225" t="s">
        <v>490</v>
      </c>
      <c r="V4" s="284" t="s">
        <v>1452</v>
      </c>
      <c r="W4" s="284" t="s">
        <v>1453</v>
      </c>
      <c r="X4" s="284" t="s">
        <v>1454</v>
      </c>
      <c r="Y4" s="284" t="s">
        <v>1452</v>
      </c>
      <c r="Z4" s="285" t="s">
        <v>1455</v>
      </c>
      <c r="AA4" s="284" t="s">
        <v>1456</v>
      </c>
      <c r="AB4" s="225" t="s">
        <v>489</v>
      </c>
      <c r="AC4" s="225" t="s">
        <v>490</v>
      </c>
    </row>
    <row r="5" spans="1:29" ht="30" customHeight="1">
      <c r="A5" s="805">
        <v>1</v>
      </c>
      <c r="B5" s="806">
        <v>1</v>
      </c>
      <c r="C5" s="308" t="s">
        <v>1457</v>
      </c>
      <c r="D5" s="309" t="s">
        <v>1458</v>
      </c>
      <c r="E5" s="310" t="s">
        <v>1459</v>
      </c>
      <c r="F5" s="311" t="s">
        <v>1460</v>
      </c>
      <c r="G5" s="311" t="s">
        <v>1461</v>
      </c>
      <c r="H5" s="312" t="s">
        <v>1462</v>
      </c>
      <c r="I5" s="311" t="s">
        <v>1463</v>
      </c>
      <c r="J5" s="311">
        <v>2.8</v>
      </c>
      <c r="K5" s="311">
        <v>3.9</v>
      </c>
      <c r="L5" s="807"/>
      <c r="M5" s="807"/>
      <c r="N5" s="808"/>
      <c r="O5" s="808"/>
      <c r="P5" s="295"/>
      <c r="Q5" s="295"/>
      <c r="R5" s="809"/>
      <c r="S5" s="809"/>
      <c r="T5" s="807"/>
      <c r="U5" s="807"/>
      <c r="V5" s="308" t="s">
        <v>1457</v>
      </c>
      <c r="W5" s="312" t="s">
        <v>1464</v>
      </c>
      <c r="X5" s="312" t="s">
        <v>1465</v>
      </c>
      <c r="Y5" s="810" t="s">
        <v>1466</v>
      </c>
      <c r="Z5" s="810" t="s">
        <v>1467</v>
      </c>
      <c r="AA5" s="810" t="s">
        <v>1467</v>
      </c>
      <c r="AB5" s="810"/>
      <c r="AC5" s="313"/>
    </row>
    <row r="6" spans="1:29" ht="30" customHeight="1">
      <c r="A6" s="805">
        <v>2</v>
      </c>
      <c r="B6" s="806">
        <v>3</v>
      </c>
      <c r="C6" s="308" t="s">
        <v>1468</v>
      </c>
      <c r="D6" s="309" t="s">
        <v>1469</v>
      </c>
      <c r="E6" s="310" t="s">
        <v>1470</v>
      </c>
      <c r="F6" s="311" t="s">
        <v>1471</v>
      </c>
      <c r="G6" s="311" t="s">
        <v>1472</v>
      </c>
      <c r="H6" s="312" t="s">
        <v>1462</v>
      </c>
      <c r="I6" s="311" t="s">
        <v>1463</v>
      </c>
      <c r="J6" s="311">
        <v>97.5</v>
      </c>
      <c r="K6" s="311">
        <v>101</v>
      </c>
      <c r="L6" s="807"/>
      <c r="M6" s="807"/>
      <c r="N6" s="808"/>
      <c r="O6" s="808"/>
      <c r="P6" s="295"/>
      <c r="Q6" s="295"/>
      <c r="R6" s="809"/>
      <c r="S6" s="809"/>
      <c r="T6" s="807"/>
      <c r="U6" s="807"/>
      <c r="V6" s="308" t="s">
        <v>1468</v>
      </c>
      <c r="W6" s="312" t="s">
        <v>1473</v>
      </c>
      <c r="X6" s="312" t="s">
        <v>1474</v>
      </c>
      <c r="Y6" s="811"/>
      <c r="Z6" s="811"/>
      <c r="AA6" s="811"/>
      <c r="AB6" s="811"/>
      <c r="AC6" s="313"/>
    </row>
    <row r="7" spans="1:29" ht="30" customHeight="1">
      <c r="A7" s="805">
        <v>3</v>
      </c>
      <c r="B7" s="806">
        <v>4</v>
      </c>
      <c r="C7" s="308" t="s">
        <v>1475</v>
      </c>
      <c r="D7" s="309" t="s">
        <v>1476</v>
      </c>
      <c r="E7" s="310" t="s">
        <v>1459</v>
      </c>
      <c r="F7" s="311" t="s">
        <v>1471</v>
      </c>
      <c r="G7" s="311" t="s">
        <v>1477</v>
      </c>
      <c r="H7" s="312" t="s">
        <v>1462</v>
      </c>
      <c r="I7" s="311" t="s">
        <v>1463</v>
      </c>
      <c r="J7" s="311">
        <v>57</v>
      </c>
      <c r="K7" s="311">
        <v>59</v>
      </c>
      <c r="L7" s="807"/>
      <c r="M7" s="807"/>
      <c r="N7" s="808"/>
      <c r="O7" s="808"/>
      <c r="P7" s="295"/>
      <c r="Q7" s="295"/>
      <c r="R7" s="809"/>
      <c r="S7" s="809"/>
      <c r="T7" s="807"/>
      <c r="U7" s="807"/>
      <c r="V7" s="308" t="s">
        <v>1475</v>
      </c>
      <c r="W7" s="312" t="s">
        <v>1478</v>
      </c>
      <c r="X7" s="312" t="s">
        <v>1479</v>
      </c>
      <c r="Y7" s="811"/>
      <c r="Z7" s="811"/>
      <c r="AA7" s="811"/>
      <c r="AB7" s="811"/>
      <c r="AC7" s="313"/>
    </row>
    <row r="8" spans="1:29" ht="30" customHeight="1">
      <c r="A8" s="805">
        <v>4</v>
      </c>
      <c r="B8" s="806">
        <v>5</v>
      </c>
      <c r="C8" s="308" t="s">
        <v>1480</v>
      </c>
      <c r="D8" s="309" t="s">
        <v>1481</v>
      </c>
      <c r="E8" s="310"/>
      <c r="F8" s="311" t="s">
        <v>1471</v>
      </c>
      <c r="G8" s="311"/>
      <c r="H8" s="312" t="s">
        <v>1462</v>
      </c>
      <c r="I8" s="311" t="s">
        <v>1463</v>
      </c>
      <c r="J8" s="311">
        <v>5</v>
      </c>
      <c r="K8" s="311">
        <v>6</v>
      </c>
      <c r="L8" s="807"/>
      <c r="M8" s="807"/>
      <c r="N8" s="808"/>
      <c r="O8" s="808"/>
      <c r="P8" s="295"/>
      <c r="Q8" s="295"/>
      <c r="R8" s="809"/>
      <c r="S8" s="809"/>
      <c r="T8" s="807"/>
      <c r="U8" s="807"/>
      <c r="V8" s="308" t="s">
        <v>1482</v>
      </c>
      <c r="W8" s="811"/>
      <c r="X8" s="811"/>
      <c r="Y8" s="811"/>
      <c r="Z8" s="811"/>
      <c r="AA8" s="811"/>
      <c r="AB8" s="811"/>
      <c r="AC8" s="313"/>
    </row>
    <row r="9" spans="1:29" ht="30" customHeight="1">
      <c r="A9" s="805">
        <v>5</v>
      </c>
      <c r="B9" s="806">
        <v>8</v>
      </c>
      <c r="C9" s="308" t="s">
        <v>1483</v>
      </c>
      <c r="D9" s="309" t="s">
        <v>1484</v>
      </c>
      <c r="E9" s="310" t="s">
        <v>1470</v>
      </c>
      <c r="F9" s="804" t="s">
        <v>1471</v>
      </c>
      <c r="G9" s="311"/>
      <c r="H9" s="312" t="s">
        <v>1462</v>
      </c>
      <c r="I9" s="311" t="s">
        <v>1463</v>
      </c>
      <c r="J9" s="311">
        <v>22.5</v>
      </c>
      <c r="K9" s="311">
        <v>32.5</v>
      </c>
      <c r="L9" s="807"/>
      <c r="M9" s="807"/>
      <c r="N9" s="808"/>
      <c r="O9" s="808"/>
      <c r="P9" s="295"/>
      <c r="Q9" s="295"/>
      <c r="R9" s="809"/>
      <c r="S9" s="809"/>
      <c r="T9" s="807"/>
      <c r="U9" s="807"/>
      <c r="V9" s="308" t="s">
        <v>1483</v>
      </c>
      <c r="W9" s="312" t="s">
        <v>1485</v>
      </c>
      <c r="X9" s="312" t="s">
        <v>1486</v>
      </c>
      <c r="Y9" s="811"/>
      <c r="Z9" s="811"/>
      <c r="AA9" s="811"/>
      <c r="AB9" s="811"/>
      <c r="AC9" s="313"/>
    </row>
    <row r="10" spans="1:29" ht="30" customHeight="1">
      <c r="A10" s="805">
        <v>6</v>
      </c>
      <c r="B10" s="806">
        <v>10</v>
      </c>
      <c r="C10" s="308" t="s">
        <v>1482</v>
      </c>
      <c r="D10" s="309" t="s">
        <v>1487</v>
      </c>
      <c r="E10" s="310" t="s">
        <v>1470</v>
      </c>
      <c r="F10" s="311" t="s">
        <v>1471</v>
      </c>
      <c r="G10" s="311" t="s">
        <v>1488</v>
      </c>
      <c r="H10" s="312" t="s">
        <v>1462</v>
      </c>
      <c r="I10" s="311" t="s">
        <v>1463</v>
      </c>
      <c r="J10" s="311">
        <v>52</v>
      </c>
      <c r="K10" s="311">
        <v>59</v>
      </c>
      <c r="L10" s="807"/>
      <c r="M10" s="807"/>
      <c r="N10" s="808"/>
      <c r="O10" s="808"/>
      <c r="P10" s="295"/>
      <c r="Q10" s="295"/>
      <c r="R10" s="809"/>
      <c r="S10" s="809"/>
      <c r="T10" s="807"/>
      <c r="U10" s="807"/>
      <c r="V10" s="308" t="s">
        <v>1482</v>
      </c>
      <c r="W10" s="312" t="s">
        <v>1489</v>
      </c>
      <c r="X10" s="312" t="s">
        <v>1490</v>
      </c>
      <c r="Y10" s="811"/>
      <c r="Z10" s="811"/>
      <c r="AA10" s="811"/>
      <c r="AB10" s="811"/>
      <c r="AC10" s="313"/>
    </row>
    <row r="11" spans="1:29" ht="30" customHeight="1">
      <c r="A11" s="805">
        <v>7</v>
      </c>
      <c r="B11" s="806">
        <v>11</v>
      </c>
      <c r="C11" s="308" t="s">
        <v>1491</v>
      </c>
      <c r="D11" s="309" t="s">
        <v>1492</v>
      </c>
      <c r="E11" s="310" t="s">
        <v>1470</v>
      </c>
      <c r="F11" s="311" t="s">
        <v>1471</v>
      </c>
      <c r="G11" s="314" t="s">
        <v>1493</v>
      </c>
      <c r="H11" s="312" t="s">
        <v>1462</v>
      </c>
      <c r="I11" s="311" t="s">
        <v>1463</v>
      </c>
      <c r="J11" s="311">
        <v>8.5</v>
      </c>
      <c r="K11" s="311">
        <v>8.5</v>
      </c>
      <c r="L11" s="807"/>
      <c r="M11" s="807"/>
      <c r="N11" s="808"/>
      <c r="O11" s="808"/>
      <c r="P11" s="295"/>
      <c r="Q11" s="295"/>
      <c r="R11" s="809"/>
      <c r="S11" s="809"/>
      <c r="T11" s="809"/>
      <c r="U11" s="809"/>
      <c r="V11" s="308" t="s">
        <v>1491</v>
      </c>
      <c r="W11" s="312" t="s">
        <v>1494</v>
      </c>
      <c r="X11" s="312" t="s">
        <v>1495</v>
      </c>
      <c r="Y11" s="811"/>
      <c r="Z11" s="811"/>
      <c r="AA11" s="811"/>
      <c r="AB11" s="811"/>
      <c r="AC11" s="313"/>
    </row>
    <row r="12" spans="1:29" ht="30" customHeight="1">
      <c r="A12" s="805">
        <v>8</v>
      </c>
      <c r="B12" s="806">
        <v>14</v>
      </c>
      <c r="C12" s="308" t="s">
        <v>1496</v>
      </c>
      <c r="D12" s="309" t="s">
        <v>1497</v>
      </c>
      <c r="E12" s="310"/>
      <c r="F12" s="804" t="s">
        <v>1471</v>
      </c>
      <c r="G12" s="311"/>
      <c r="H12" s="312" t="s">
        <v>1462</v>
      </c>
      <c r="I12" s="311" t="s">
        <v>1463</v>
      </c>
      <c r="J12" s="311">
        <v>8</v>
      </c>
      <c r="K12" s="311">
        <v>10</v>
      </c>
      <c r="L12" s="807"/>
      <c r="M12" s="807"/>
      <c r="N12" s="808"/>
      <c r="O12" s="808"/>
      <c r="P12" s="295"/>
      <c r="Q12" s="295"/>
      <c r="R12" s="809"/>
      <c r="S12" s="809"/>
      <c r="T12" s="807"/>
      <c r="U12" s="807"/>
      <c r="V12" s="308"/>
      <c r="W12" s="811"/>
      <c r="X12" s="811"/>
      <c r="Y12" s="811"/>
      <c r="Z12" s="811"/>
      <c r="AA12" s="811"/>
      <c r="AB12" s="811"/>
      <c r="AC12" s="313"/>
    </row>
    <row r="13" spans="1:29" ht="30" customHeight="1">
      <c r="A13" s="805">
        <v>9</v>
      </c>
      <c r="B13" s="806">
        <v>17</v>
      </c>
      <c r="C13" s="308" t="s">
        <v>1498</v>
      </c>
      <c r="D13" s="309" t="s">
        <v>1499</v>
      </c>
      <c r="E13" s="310"/>
      <c r="F13" s="311" t="s">
        <v>1471</v>
      </c>
      <c r="G13" s="311"/>
      <c r="H13" s="312" t="s">
        <v>1462</v>
      </c>
      <c r="I13" s="311" t="s">
        <v>1463</v>
      </c>
      <c r="J13" s="311">
        <v>2</v>
      </c>
      <c r="K13" s="311">
        <v>2</v>
      </c>
      <c r="L13" s="807"/>
      <c r="M13" s="807"/>
      <c r="N13" s="808"/>
      <c r="O13" s="808"/>
      <c r="P13" s="295"/>
      <c r="Q13" s="295"/>
      <c r="R13" s="809"/>
      <c r="S13" s="809"/>
      <c r="T13" s="809"/>
      <c r="U13" s="809"/>
      <c r="V13" s="308"/>
      <c r="W13" s="811"/>
      <c r="X13" s="811"/>
      <c r="Y13" s="811"/>
      <c r="Z13" s="811"/>
      <c r="AA13" s="811"/>
      <c r="AB13" s="811"/>
      <c r="AC13" s="313"/>
    </row>
    <row r="14" spans="1:29" ht="30" customHeight="1">
      <c r="A14" s="805">
        <v>10</v>
      </c>
      <c r="B14" s="806">
        <v>18</v>
      </c>
      <c r="C14" s="308" t="s">
        <v>1500</v>
      </c>
      <c r="D14" s="309" t="s">
        <v>1501</v>
      </c>
      <c r="E14" s="310" t="s">
        <v>1459</v>
      </c>
      <c r="F14" s="311" t="s">
        <v>1471</v>
      </c>
      <c r="G14" s="311" t="s">
        <v>1488</v>
      </c>
      <c r="H14" s="312" t="s">
        <v>1462</v>
      </c>
      <c r="I14" s="311" t="s">
        <v>1463</v>
      </c>
      <c r="J14" s="311">
        <v>536</v>
      </c>
      <c r="K14" s="311">
        <v>626</v>
      </c>
      <c r="L14" s="807"/>
      <c r="M14" s="807"/>
      <c r="N14" s="808"/>
      <c r="O14" s="808"/>
      <c r="P14" s="301"/>
      <c r="Q14" s="301"/>
      <c r="R14" s="809"/>
      <c r="S14" s="809"/>
      <c r="T14" s="807"/>
      <c r="U14" s="807"/>
      <c r="V14" s="308" t="s">
        <v>1500</v>
      </c>
      <c r="W14" s="312" t="s">
        <v>1502</v>
      </c>
      <c r="X14" s="312" t="s">
        <v>1503</v>
      </c>
      <c r="Y14" s="811"/>
      <c r="Z14" s="811"/>
      <c r="AA14" s="811"/>
      <c r="AB14" s="811"/>
      <c r="AC14" s="313"/>
    </row>
    <row r="15" spans="1:29" ht="30" customHeight="1">
      <c r="A15" s="805">
        <v>11</v>
      </c>
      <c r="B15" s="806">
        <v>20</v>
      </c>
      <c r="C15" s="308" t="s">
        <v>1504</v>
      </c>
      <c r="D15" s="309" t="s">
        <v>1505</v>
      </c>
      <c r="E15" s="310"/>
      <c r="F15" s="311" t="s">
        <v>1471</v>
      </c>
      <c r="G15" s="311"/>
      <c r="H15" s="312" t="s">
        <v>1462</v>
      </c>
      <c r="I15" s="311" t="s">
        <v>1463</v>
      </c>
      <c r="J15" s="311">
        <v>2</v>
      </c>
      <c r="K15" s="311">
        <v>2</v>
      </c>
      <c r="L15" s="807"/>
      <c r="M15" s="807"/>
      <c r="N15" s="808"/>
      <c r="O15" s="808"/>
      <c r="P15" s="295"/>
      <c r="Q15" s="295"/>
      <c r="R15" s="809"/>
      <c r="S15" s="809"/>
      <c r="T15" s="809"/>
      <c r="U15" s="809"/>
      <c r="V15" s="308"/>
      <c r="W15" s="811"/>
      <c r="X15" s="811"/>
      <c r="Y15" s="811"/>
      <c r="Z15" s="811"/>
      <c r="AA15" s="811"/>
      <c r="AB15" s="811"/>
      <c r="AC15" s="313"/>
    </row>
    <row r="16" spans="1:29" ht="30" customHeight="1">
      <c r="A16" s="805">
        <v>12</v>
      </c>
      <c r="B16" s="806">
        <v>22</v>
      </c>
      <c r="C16" s="308" t="s">
        <v>1506</v>
      </c>
      <c r="D16" s="309" t="s">
        <v>1507</v>
      </c>
      <c r="E16" s="310" t="s">
        <v>1508</v>
      </c>
      <c r="F16" s="311" t="s">
        <v>1471</v>
      </c>
      <c r="G16" s="311" t="s">
        <v>1477</v>
      </c>
      <c r="H16" s="312" t="s">
        <v>1462</v>
      </c>
      <c r="I16" s="311" t="s">
        <v>1463</v>
      </c>
      <c r="J16" s="311">
        <v>4</v>
      </c>
      <c r="K16" s="311">
        <v>5</v>
      </c>
      <c r="L16" s="807"/>
      <c r="M16" s="807"/>
      <c r="N16" s="808"/>
      <c r="O16" s="808"/>
      <c r="P16" s="295"/>
      <c r="Q16" s="295"/>
      <c r="R16" s="809"/>
      <c r="S16" s="809"/>
      <c r="T16" s="807"/>
      <c r="U16" s="807"/>
      <c r="V16" s="308"/>
      <c r="W16" s="811"/>
      <c r="X16" s="811"/>
      <c r="Y16" s="811"/>
      <c r="Z16" s="811"/>
      <c r="AA16" s="811"/>
      <c r="AB16" s="811"/>
      <c r="AC16" s="313"/>
    </row>
    <row r="17" spans="1:29" ht="30" customHeight="1">
      <c r="A17" s="805">
        <v>13</v>
      </c>
      <c r="B17" s="806">
        <v>23</v>
      </c>
      <c r="C17" s="308" t="s">
        <v>1509</v>
      </c>
      <c r="D17" s="309" t="s">
        <v>1510</v>
      </c>
      <c r="E17" s="310" t="s">
        <v>1459</v>
      </c>
      <c r="F17" s="311" t="s">
        <v>1471</v>
      </c>
      <c r="G17" s="314" t="s">
        <v>1477</v>
      </c>
      <c r="H17" s="312" t="s">
        <v>1462</v>
      </c>
      <c r="I17" s="311" t="s">
        <v>1463</v>
      </c>
      <c r="J17" s="311">
        <v>553</v>
      </c>
      <c r="K17" s="311">
        <v>622</v>
      </c>
      <c r="L17" s="807"/>
      <c r="M17" s="807"/>
      <c r="N17" s="808"/>
      <c r="O17" s="808"/>
      <c r="P17" s="301"/>
      <c r="Q17" s="301"/>
      <c r="R17" s="809"/>
      <c r="S17" s="809"/>
      <c r="T17" s="807"/>
      <c r="U17" s="807"/>
      <c r="V17" s="308" t="s">
        <v>1509</v>
      </c>
      <c r="W17" s="312" t="s">
        <v>1511</v>
      </c>
      <c r="X17" s="312" t="s">
        <v>1512</v>
      </c>
      <c r="Y17" s="811"/>
      <c r="Z17" s="811"/>
      <c r="AA17" s="811"/>
      <c r="AB17" s="811"/>
      <c r="AC17" s="313"/>
    </row>
    <row r="18" spans="1:29" ht="30" customHeight="1">
      <c r="A18" s="805">
        <v>14</v>
      </c>
      <c r="B18" s="806">
        <v>26</v>
      </c>
      <c r="C18" s="308" t="s">
        <v>1513</v>
      </c>
      <c r="D18" s="309" t="s">
        <v>1514</v>
      </c>
      <c r="E18" s="310" t="s">
        <v>1508</v>
      </c>
      <c r="F18" s="311" t="s">
        <v>1471</v>
      </c>
      <c r="G18" s="311" t="s">
        <v>1515</v>
      </c>
      <c r="H18" s="312" t="s">
        <v>1462</v>
      </c>
      <c r="I18" s="311" t="s">
        <v>1463</v>
      </c>
      <c r="J18" s="311">
        <v>581</v>
      </c>
      <c r="K18" s="311">
        <v>665</v>
      </c>
      <c r="L18" s="807"/>
      <c r="M18" s="807"/>
      <c r="N18" s="808"/>
      <c r="O18" s="808"/>
      <c r="P18" s="301"/>
      <c r="Q18" s="301"/>
      <c r="R18" s="809"/>
      <c r="S18" s="809"/>
      <c r="T18" s="807"/>
      <c r="U18" s="807"/>
      <c r="V18" s="308" t="s">
        <v>1513</v>
      </c>
      <c r="W18" s="312" t="s">
        <v>1516</v>
      </c>
      <c r="X18" s="312" t="s">
        <v>1517</v>
      </c>
      <c r="Y18" s="811"/>
      <c r="Z18" s="811"/>
      <c r="AA18" s="811"/>
      <c r="AB18" s="811"/>
      <c r="AC18" s="313"/>
    </row>
    <row r="19" spans="1:29" ht="30" customHeight="1">
      <c r="A19" s="805">
        <v>15</v>
      </c>
      <c r="B19" s="806">
        <v>28</v>
      </c>
      <c r="C19" s="308" t="s">
        <v>1518</v>
      </c>
      <c r="D19" s="309" t="s">
        <v>1519</v>
      </c>
      <c r="E19" s="310"/>
      <c r="F19" s="311" t="s">
        <v>1471</v>
      </c>
      <c r="G19" s="311"/>
      <c r="H19" s="312" t="s">
        <v>1462</v>
      </c>
      <c r="I19" s="311" t="s">
        <v>1463</v>
      </c>
      <c r="J19" s="311">
        <v>2</v>
      </c>
      <c r="K19" s="311">
        <v>2</v>
      </c>
      <c r="L19" s="807"/>
      <c r="M19" s="807"/>
      <c r="N19" s="808"/>
      <c r="O19" s="808"/>
      <c r="P19" s="295"/>
      <c r="Q19" s="295"/>
      <c r="R19" s="809"/>
      <c r="S19" s="809"/>
      <c r="T19" s="809"/>
      <c r="U19" s="809"/>
      <c r="V19" s="308"/>
      <c r="W19" s="811"/>
      <c r="X19" s="811"/>
      <c r="Y19" s="811"/>
      <c r="Z19" s="811"/>
      <c r="AA19" s="811"/>
      <c r="AB19" s="811"/>
      <c r="AC19" s="313"/>
    </row>
    <row r="20" spans="1:29" ht="30" customHeight="1">
      <c r="A20" s="805">
        <v>16</v>
      </c>
      <c r="B20" s="806">
        <v>29</v>
      </c>
      <c r="C20" s="308" t="s">
        <v>1520</v>
      </c>
      <c r="D20" s="309" t="s">
        <v>1521</v>
      </c>
      <c r="E20" s="310" t="s">
        <v>1459</v>
      </c>
      <c r="F20" s="311" t="s">
        <v>1471</v>
      </c>
      <c r="G20" s="310" t="s">
        <v>1477</v>
      </c>
      <c r="H20" s="312" t="s">
        <v>1462</v>
      </c>
      <c r="I20" s="311" t="s">
        <v>1463</v>
      </c>
      <c r="J20" s="311">
        <v>17</v>
      </c>
      <c r="K20" s="311">
        <v>19</v>
      </c>
      <c r="L20" s="807"/>
      <c r="M20" s="807"/>
      <c r="N20" s="808"/>
      <c r="O20" s="808"/>
      <c r="P20" s="295"/>
      <c r="Q20" s="295"/>
      <c r="R20" s="809"/>
      <c r="S20" s="809"/>
      <c r="T20" s="807"/>
      <c r="U20" s="807"/>
      <c r="V20" s="308" t="s">
        <v>1520</v>
      </c>
      <c r="W20" s="312" t="s">
        <v>1522</v>
      </c>
      <c r="X20" s="312" t="s">
        <v>1523</v>
      </c>
      <c r="Y20" s="811"/>
      <c r="Z20" s="811"/>
      <c r="AA20" s="811"/>
      <c r="AB20" s="811"/>
      <c r="AC20" s="313"/>
    </row>
    <row r="21" spans="1:29" ht="30" customHeight="1">
      <c r="A21" s="805">
        <v>17</v>
      </c>
      <c r="B21" s="806">
        <v>36</v>
      </c>
      <c r="C21" s="308" t="s">
        <v>1524</v>
      </c>
      <c r="D21" s="309" t="s">
        <v>1525</v>
      </c>
      <c r="E21" s="310" t="s">
        <v>1470</v>
      </c>
      <c r="F21" s="311" t="s">
        <v>1471</v>
      </c>
      <c r="G21" s="311" t="s">
        <v>1526</v>
      </c>
      <c r="H21" s="312" t="s">
        <v>1462</v>
      </c>
      <c r="I21" s="311" t="s">
        <v>1463</v>
      </c>
      <c r="J21" s="311">
        <v>12.5</v>
      </c>
      <c r="K21" s="311">
        <v>13.5</v>
      </c>
      <c r="L21" s="807"/>
      <c r="M21" s="807"/>
      <c r="N21" s="808"/>
      <c r="O21" s="808"/>
      <c r="P21" s="295"/>
      <c r="Q21" s="295"/>
      <c r="R21" s="809"/>
      <c r="S21" s="809"/>
      <c r="T21" s="807"/>
      <c r="U21" s="807"/>
      <c r="V21" s="308" t="s">
        <v>1524</v>
      </c>
      <c r="W21" s="312" t="s">
        <v>1527</v>
      </c>
      <c r="X21" s="312" t="s">
        <v>1528</v>
      </c>
      <c r="Y21" s="811"/>
      <c r="Z21" s="811"/>
      <c r="AA21" s="811"/>
      <c r="AB21" s="811"/>
      <c r="AC21" s="313"/>
    </row>
    <row r="22" spans="1:29" ht="30" customHeight="1">
      <c r="A22" s="805">
        <v>18</v>
      </c>
      <c r="B22" s="806">
        <v>37</v>
      </c>
      <c r="C22" s="308" t="s">
        <v>1529</v>
      </c>
      <c r="D22" s="309" t="s">
        <v>1530</v>
      </c>
      <c r="E22" s="310"/>
      <c r="F22" s="804" t="s">
        <v>1531</v>
      </c>
      <c r="G22" s="311"/>
      <c r="H22" s="312" t="s">
        <v>1462</v>
      </c>
      <c r="I22" s="311" t="s">
        <v>1463</v>
      </c>
      <c r="J22" s="311">
        <v>1</v>
      </c>
      <c r="K22" s="311">
        <v>2</v>
      </c>
      <c r="L22" s="807"/>
      <c r="M22" s="807"/>
      <c r="N22" s="808"/>
      <c r="O22" s="808"/>
      <c r="P22" s="295"/>
      <c r="Q22" s="295"/>
      <c r="R22" s="809"/>
      <c r="S22" s="809"/>
      <c r="T22" s="807"/>
      <c r="U22" s="807"/>
      <c r="V22" s="308"/>
      <c r="W22" s="811"/>
      <c r="X22" s="811"/>
      <c r="Y22" s="811"/>
      <c r="Z22" s="811"/>
      <c r="AA22" s="811"/>
      <c r="AB22" s="811"/>
      <c r="AC22" s="313"/>
    </row>
    <row r="23" spans="1:29" ht="30" customHeight="1">
      <c r="A23" s="805">
        <v>19</v>
      </c>
      <c r="B23" s="806">
        <v>44</v>
      </c>
      <c r="C23" s="308" t="s">
        <v>1532</v>
      </c>
      <c r="D23" s="309" t="s">
        <v>1533</v>
      </c>
      <c r="E23" s="310" t="s">
        <v>1459</v>
      </c>
      <c r="F23" s="311" t="s">
        <v>1471</v>
      </c>
      <c r="G23" s="311" t="s">
        <v>1534</v>
      </c>
      <c r="H23" s="312" t="s">
        <v>1462</v>
      </c>
      <c r="I23" s="311" t="s">
        <v>1463</v>
      </c>
      <c r="J23" s="311">
        <v>208</v>
      </c>
      <c r="K23" s="311">
        <v>228</v>
      </c>
      <c r="L23" s="807"/>
      <c r="M23" s="807"/>
      <c r="N23" s="808"/>
      <c r="O23" s="808"/>
      <c r="P23" s="301"/>
      <c r="Q23" s="301"/>
      <c r="R23" s="809"/>
      <c r="S23" s="809"/>
      <c r="T23" s="809"/>
      <c r="U23" s="809"/>
      <c r="V23" s="308" t="s">
        <v>1535</v>
      </c>
      <c r="W23" s="312" t="s">
        <v>1536</v>
      </c>
      <c r="X23" s="312" t="s">
        <v>1537</v>
      </c>
      <c r="Y23" s="811"/>
      <c r="Z23" s="811"/>
      <c r="AA23" s="811"/>
      <c r="AB23" s="811"/>
      <c r="AC23" s="313"/>
    </row>
    <row r="24" spans="1:29" ht="30" customHeight="1">
      <c r="A24" s="805">
        <v>20</v>
      </c>
      <c r="B24" s="806">
        <v>46</v>
      </c>
      <c r="C24" s="308" t="s">
        <v>1538</v>
      </c>
      <c r="D24" s="309" t="s">
        <v>1539</v>
      </c>
      <c r="E24" s="310"/>
      <c r="F24" s="804" t="s">
        <v>1531</v>
      </c>
      <c r="G24" s="311"/>
      <c r="H24" s="312" t="s">
        <v>1462</v>
      </c>
      <c r="I24" s="311" t="s">
        <v>1463</v>
      </c>
      <c r="J24" s="311">
        <v>80</v>
      </c>
      <c r="K24" s="311">
        <v>90</v>
      </c>
      <c r="L24" s="807"/>
      <c r="M24" s="807"/>
      <c r="N24" s="808"/>
      <c r="O24" s="808"/>
      <c r="P24" s="295"/>
      <c r="Q24" s="295"/>
      <c r="R24" s="809"/>
      <c r="S24" s="809"/>
      <c r="T24" s="807"/>
      <c r="U24" s="807"/>
      <c r="V24" s="308"/>
      <c r="W24" s="811"/>
      <c r="X24" s="811"/>
      <c r="Y24" s="811"/>
      <c r="Z24" s="811"/>
      <c r="AA24" s="811"/>
      <c r="AB24" s="811"/>
      <c r="AC24" s="313"/>
    </row>
    <row r="25" spans="1:29" ht="30" customHeight="1">
      <c r="A25" s="805">
        <v>21</v>
      </c>
      <c r="B25" s="806">
        <v>48</v>
      </c>
      <c r="C25" s="308" t="s">
        <v>1540</v>
      </c>
      <c r="D25" s="309" t="s">
        <v>1541</v>
      </c>
      <c r="E25" s="310" t="s">
        <v>1470</v>
      </c>
      <c r="F25" s="311" t="s">
        <v>1471</v>
      </c>
      <c r="G25" s="311" t="s">
        <v>1488</v>
      </c>
      <c r="H25" s="312" t="s">
        <v>1462</v>
      </c>
      <c r="I25" s="311" t="s">
        <v>1463</v>
      </c>
      <c r="J25" s="311">
        <v>66</v>
      </c>
      <c r="K25" s="311">
        <v>76</v>
      </c>
      <c r="L25" s="807"/>
      <c r="M25" s="807"/>
      <c r="N25" s="808"/>
      <c r="O25" s="808"/>
      <c r="P25" s="295"/>
      <c r="Q25" s="295"/>
      <c r="R25" s="809"/>
      <c r="S25" s="809"/>
      <c r="T25" s="807"/>
      <c r="U25" s="807"/>
      <c r="V25" s="308" t="s">
        <v>1542</v>
      </c>
      <c r="W25" s="312" t="s">
        <v>1543</v>
      </c>
      <c r="X25" s="312" t="s">
        <v>1544</v>
      </c>
      <c r="Y25" s="811"/>
      <c r="Z25" s="811"/>
      <c r="AA25" s="811"/>
      <c r="AB25" s="811"/>
      <c r="AC25" s="313"/>
    </row>
    <row r="26" spans="1:29" ht="30" customHeight="1">
      <c r="A26" s="805">
        <v>22</v>
      </c>
      <c r="B26" s="806">
        <v>52</v>
      </c>
      <c r="C26" s="308" t="s">
        <v>1545</v>
      </c>
      <c r="D26" s="309" t="s">
        <v>1546</v>
      </c>
      <c r="E26" s="310" t="s">
        <v>1470</v>
      </c>
      <c r="F26" s="311" t="s">
        <v>1471</v>
      </c>
      <c r="G26" s="311" t="s">
        <v>1477</v>
      </c>
      <c r="H26" s="312" t="s">
        <v>1462</v>
      </c>
      <c r="I26" s="311" t="s">
        <v>1463</v>
      </c>
      <c r="J26" s="311">
        <v>9</v>
      </c>
      <c r="K26" s="311">
        <v>12</v>
      </c>
      <c r="L26" s="807"/>
      <c r="M26" s="807"/>
      <c r="N26" s="808"/>
      <c r="O26" s="808"/>
      <c r="P26" s="295"/>
      <c r="Q26" s="295"/>
      <c r="R26" s="809"/>
      <c r="S26" s="809"/>
      <c r="T26" s="807"/>
      <c r="U26" s="807"/>
      <c r="V26" s="308" t="s">
        <v>1545</v>
      </c>
      <c r="W26" s="312" t="s">
        <v>1547</v>
      </c>
      <c r="X26" s="312" t="s">
        <v>1548</v>
      </c>
      <c r="Y26" s="811"/>
      <c r="Z26" s="811"/>
      <c r="AA26" s="811"/>
      <c r="AB26" s="811"/>
      <c r="AC26" s="313"/>
    </row>
    <row r="27" spans="1:29" ht="30" customHeight="1">
      <c r="A27" s="805">
        <v>23</v>
      </c>
      <c r="B27" s="806">
        <v>53</v>
      </c>
      <c r="C27" s="308" t="s">
        <v>1549</v>
      </c>
      <c r="D27" s="309" t="s">
        <v>1550</v>
      </c>
      <c r="E27" s="310" t="s">
        <v>1459</v>
      </c>
      <c r="F27" s="311" t="s">
        <v>1471</v>
      </c>
      <c r="G27" s="311" t="s">
        <v>1551</v>
      </c>
      <c r="H27" s="312" t="s">
        <v>1462</v>
      </c>
      <c r="I27" s="311" t="s">
        <v>1463</v>
      </c>
      <c r="J27" s="311">
        <v>33.5</v>
      </c>
      <c r="K27" s="311">
        <v>38.5</v>
      </c>
      <c r="L27" s="807"/>
      <c r="M27" s="807"/>
      <c r="N27" s="808"/>
      <c r="O27" s="808"/>
      <c r="P27" s="295"/>
      <c r="Q27" s="295"/>
      <c r="R27" s="809"/>
      <c r="S27" s="809"/>
      <c r="T27" s="807"/>
      <c r="U27" s="807"/>
      <c r="V27" s="308" t="s">
        <v>1549</v>
      </c>
      <c r="W27" s="312" t="s">
        <v>1552</v>
      </c>
      <c r="X27" s="312" t="s">
        <v>1553</v>
      </c>
      <c r="Y27" s="811"/>
      <c r="Z27" s="811"/>
      <c r="AA27" s="811"/>
      <c r="AB27" s="811"/>
      <c r="AC27" s="313"/>
    </row>
    <row r="28" spans="1:29" ht="30" customHeight="1">
      <c r="A28" s="805">
        <v>24</v>
      </c>
      <c r="B28" s="806">
        <v>54</v>
      </c>
      <c r="C28" s="308" t="s">
        <v>1554</v>
      </c>
      <c r="D28" s="309" t="s">
        <v>1555</v>
      </c>
      <c r="E28" s="310" t="s">
        <v>1508</v>
      </c>
      <c r="F28" s="311" t="s">
        <v>1471</v>
      </c>
      <c r="G28" s="311" t="s">
        <v>1556</v>
      </c>
      <c r="H28" s="312" t="s">
        <v>1462</v>
      </c>
      <c r="I28" s="311" t="s">
        <v>1463</v>
      </c>
      <c r="J28" s="311">
        <v>8</v>
      </c>
      <c r="K28" s="311">
        <v>9</v>
      </c>
      <c r="L28" s="807"/>
      <c r="M28" s="807"/>
      <c r="N28" s="808"/>
      <c r="O28" s="808"/>
      <c r="P28" s="295"/>
      <c r="Q28" s="295"/>
      <c r="R28" s="809"/>
      <c r="S28" s="809"/>
      <c r="T28" s="807"/>
      <c r="U28" s="807"/>
      <c r="V28" s="308" t="s">
        <v>1554</v>
      </c>
      <c r="W28" s="312" t="s">
        <v>1557</v>
      </c>
      <c r="X28" s="312" t="s">
        <v>1558</v>
      </c>
      <c r="Y28" s="811"/>
      <c r="Z28" s="811"/>
      <c r="AA28" s="811"/>
      <c r="AB28" s="811"/>
      <c r="AC28" s="313"/>
    </row>
    <row r="29" spans="1:29" ht="30" customHeight="1">
      <c r="A29" s="805">
        <v>25</v>
      </c>
      <c r="B29" s="806">
        <v>55</v>
      </c>
      <c r="C29" s="308" t="s">
        <v>1559</v>
      </c>
      <c r="D29" s="309" t="s">
        <v>1560</v>
      </c>
      <c r="E29" s="310" t="s">
        <v>1459</v>
      </c>
      <c r="F29" s="311" t="s">
        <v>1471</v>
      </c>
      <c r="G29" s="310" t="s">
        <v>1561</v>
      </c>
      <c r="H29" s="312" t="s">
        <v>1462</v>
      </c>
      <c r="I29" s="311" t="s">
        <v>1463</v>
      </c>
      <c r="J29" s="311">
        <v>139</v>
      </c>
      <c r="K29" s="311">
        <v>160</v>
      </c>
      <c r="L29" s="807"/>
      <c r="M29" s="807"/>
      <c r="N29" s="808"/>
      <c r="O29" s="808"/>
      <c r="P29" s="295"/>
      <c r="Q29" s="295"/>
      <c r="R29" s="809"/>
      <c r="S29" s="809"/>
      <c r="T29" s="807"/>
      <c r="U29" s="807"/>
      <c r="V29" s="308" t="s">
        <v>1559</v>
      </c>
      <c r="W29" s="312" t="s">
        <v>1562</v>
      </c>
      <c r="X29" s="312" t="s">
        <v>1563</v>
      </c>
      <c r="Y29" s="811"/>
      <c r="Z29" s="811"/>
      <c r="AA29" s="811"/>
      <c r="AB29" s="811"/>
      <c r="AC29" s="313"/>
    </row>
    <row r="30" spans="1:29" ht="30" customHeight="1">
      <c r="A30" s="805">
        <v>26</v>
      </c>
      <c r="B30" s="806">
        <v>56</v>
      </c>
      <c r="C30" s="308" t="s">
        <v>1564</v>
      </c>
      <c r="D30" s="309" t="s">
        <v>1565</v>
      </c>
      <c r="E30" s="310" t="s">
        <v>1470</v>
      </c>
      <c r="F30" s="311" t="s">
        <v>1471</v>
      </c>
      <c r="G30" s="314" t="s">
        <v>1477</v>
      </c>
      <c r="H30" s="312" t="s">
        <v>1462</v>
      </c>
      <c r="I30" s="311" t="s">
        <v>1463</v>
      </c>
      <c r="J30" s="311">
        <v>182</v>
      </c>
      <c r="K30" s="311">
        <v>217</v>
      </c>
      <c r="L30" s="807"/>
      <c r="M30" s="807"/>
      <c r="N30" s="808"/>
      <c r="O30" s="808"/>
      <c r="P30" s="301"/>
      <c r="Q30" s="301"/>
      <c r="R30" s="809"/>
      <c r="S30" s="809"/>
      <c r="T30" s="807"/>
      <c r="U30" s="807"/>
      <c r="V30" s="308" t="s">
        <v>1559</v>
      </c>
      <c r="W30" s="312" t="s">
        <v>1562</v>
      </c>
      <c r="X30" s="312" t="s">
        <v>1563</v>
      </c>
      <c r="Y30" s="811"/>
      <c r="Z30" s="811"/>
      <c r="AA30" s="811"/>
      <c r="AB30" s="811"/>
      <c r="AC30" s="313"/>
    </row>
    <row r="31" spans="1:29" ht="30" customHeight="1">
      <c r="A31" s="805">
        <v>27</v>
      </c>
      <c r="B31" s="806">
        <v>59</v>
      </c>
      <c r="C31" s="308" t="s">
        <v>1566</v>
      </c>
      <c r="D31" s="309" t="s">
        <v>1567</v>
      </c>
      <c r="E31" s="310" t="s">
        <v>1508</v>
      </c>
      <c r="F31" s="311" t="s">
        <v>1471</v>
      </c>
      <c r="G31" s="311" t="s">
        <v>1568</v>
      </c>
      <c r="H31" s="312" t="s">
        <v>1462</v>
      </c>
      <c r="I31" s="311" t="s">
        <v>1463</v>
      </c>
      <c r="J31" s="311">
        <v>2</v>
      </c>
      <c r="K31" s="311">
        <v>2</v>
      </c>
      <c r="L31" s="807"/>
      <c r="M31" s="807"/>
      <c r="N31" s="808"/>
      <c r="O31" s="808"/>
      <c r="P31" s="295"/>
      <c r="Q31" s="295"/>
      <c r="R31" s="809"/>
      <c r="S31" s="809"/>
      <c r="T31" s="809"/>
      <c r="U31" s="809"/>
      <c r="V31" s="308"/>
      <c r="W31" s="811"/>
      <c r="X31" s="811"/>
      <c r="Y31" s="811"/>
      <c r="Z31" s="811"/>
      <c r="AA31" s="811"/>
      <c r="AB31" s="811"/>
      <c r="AC31" s="313"/>
    </row>
    <row r="32" spans="1:29" ht="30" customHeight="1">
      <c r="A32" s="805">
        <v>28</v>
      </c>
      <c r="B32" s="806">
        <v>60</v>
      </c>
      <c r="C32" s="308" t="s">
        <v>1569</v>
      </c>
      <c r="D32" s="309" t="s">
        <v>1570</v>
      </c>
      <c r="E32" s="310"/>
      <c r="F32" s="804" t="s">
        <v>1531</v>
      </c>
      <c r="G32" s="302" t="s">
        <v>1571</v>
      </c>
      <c r="H32" s="312" t="s">
        <v>1462</v>
      </c>
      <c r="I32" s="311" t="s">
        <v>1463</v>
      </c>
      <c r="J32" s="311">
        <v>15</v>
      </c>
      <c r="K32" s="311">
        <v>20</v>
      </c>
      <c r="L32" s="807"/>
      <c r="M32" s="807"/>
      <c r="N32" s="808"/>
      <c r="O32" s="808"/>
      <c r="P32" s="301"/>
      <c r="Q32" s="301"/>
      <c r="R32" s="809"/>
      <c r="S32" s="809"/>
      <c r="T32" s="807"/>
      <c r="U32" s="807"/>
      <c r="V32" s="308"/>
      <c r="W32" s="811"/>
      <c r="X32" s="811"/>
      <c r="Y32" s="811"/>
      <c r="Z32" s="811"/>
      <c r="AA32" s="811"/>
      <c r="AB32" s="811"/>
      <c r="AC32" s="313"/>
    </row>
    <row r="33" spans="1:29" ht="30" customHeight="1">
      <c r="A33" s="805">
        <v>29</v>
      </c>
      <c r="B33" s="806">
        <v>61</v>
      </c>
      <c r="C33" s="308" t="s">
        <v>1572</v>
      </c>
      <c r="D33" s="309" t="s">
        <v>1573</v>
      </c>
      <c r="E33" s="310" t="s">
        <v>1508</v>
      </c>
      <c r="F33" s="311" t="s">
        <v>1471</v>
      </c>
      <c r="G33" s="311" t="s">
        <v>1477</v>
      </c>
      <c r="H33" s="312" t="s">
        <v>1462</v>
      </c>
      <c r="I33" s="311" t="s">
        <v>1463</v>
      </c>
      <c r="J33" s="311">
        <v>14</v>
      </c>
      <c r="K33" s="311">
        <v>15</v>
      </c>
      <c r="L33" s="807"/>
      <c r="M33" s="807"/>
      <c r="N33" s="808"/>
      <c r="O33" s="808"/>
      <c r="P33" s="295"/>
      <c r="Q33" s="295"/>
      <c r="R33" s="809"/>
      <c r="S33" s="809"/>
      <c r="T33" s="807"/>
      <c r="U33" s="807"/>
      <c r="V33" s="308" t="s">
        <v>1572</v>
      </c>
      <c r="W33" s="312" t="s">
        <v>1574</v>
      </c>
      <c r="X33" s="312" t="s">
        <v>1575</v>
      </c>
      <c r="Y33" s="811"/>
      <c r="Z33" s="811"/>
      <c r="AA33" s="811"/>
      <c r="AB33" s="811"/>
      <c r="AC33" s="313"/>
    </row>
    <row r="34" spans="1:29" ht="30" customHeight="1">
      <c r="A34" s="805">
        <v>30</v>
      </c>
      <c r="B34" s="806">
        <v>62</v>
      </c>
      <c r="C34" s="308" t="s">
        <v>1576</v>
      </c>
      <c r="D34" s="309" t="s">
        <v>1577</v>
      </c>
      <c r="E34" s="310" t="s">
        <v>1470</v>
      </c>
      <c r="F34" s="311" t="s">
        <v>1471</v>
      </c>
      <c r="G34" s="311" t="s">
        <v>1578</v>
      </c>
      <c r="H34" s="312" t="s">
        <v>1462</v>
      </c>
      <c r="I34" s="311" t="s">
        <v>1463</v>
      </c>
      <c r="J34" s="311">
        <v>12</v>
      </c>
      <c r="K34" s="311">
        <v>12</v>
      </c>
      <c r="L34" s="807"/>
      <c r="M34" s="807"/>
      <c r="N34" s="808"/>
      <c r="O34" s="808"/>
      <c r="P34" s="295"/>
      <c r="Q34" s="295"/>
      <c r="R34" s="809"/>
      <c r="S34" s="809"/>
      <c r="T34" s="809"/>
      <c r="U34" s="809"/>
      <c r="V34" s="308" t="s">
        <v>1579</v>
      </c>
      <c r="W34" s="312" t="s">
        <v>1580</v>
      </c>
      <c r="X34" s="312" t="s">
        <v>1581</v>
      </c>
      <c r="Y34" s="811"/>
      <c r="Z34" s="811"/>
      <c r="AA34" s="811"/>
      <c r="AB34" s="811"/>
      <c r="AC34" s="313"/>
    </row>
    <row r="35" spans="1:29" ht="30" customHeight="1">
      <c r="A35" s="805">
        <v>31</v>
      </c>
      <c r="B35" s="806">
        <v>66</v>
      </c>
      <c r="C35" s="308" t="s">
        <v>1582</v>
      </c>
      <c r="D35" s="309" t="s">
        <v>1583</v>
      </c>
      <c r="E35" s="310"/>
      <c r="F35" s="311" t="s">
        <v>1471</v>
      </c>
      <c r="G35" s="311"/>
      <c r="H35" s="312" t="s">
        <v>1462</v>
      </c>
      <c r="I35" s="311" t="s">
        <v>1463</v>
      </c>
      <c r="J35" s="311">
        <v>4</v>
      </c>
      <c r="K35" s="311">
        <v>6</v>
      </c>
      <c r="L35" s="807"/>
      <c r="M35" s="807"/>
      <c r="N35" s="808"/>
      <c r="O35" s="808"/>
      <c r="P35" s="295"/>
      <c r="Q35" s="295"/>
      <c r="R35" s="809"/>
      <c r="S35" s="809"/>
      <c r="T35" s="807"/>
      <c r="U35" s="807"/>
      <c r="V35" s="308"/>
      <c r="W35" s="811"/>
      <c r="X35" s="811"/>
      <c r="Y35" s="811"/>
      <c r="Z35" s="811"/>
      <c r="AA35" s="811"/>
      <c r="AB35" s="811"/>
      <c r="AC35" s="313"/>
    </row>
    <row r="36" spans="1:29" ht="30" customHeight="1">
      <c r="A36" s="805">
        <v>32</v>
      </c>
      <c r="B36" s="806">
        <v>70</v>
      </c>
      <c r="C36" s="308" t="s">
        <v>1584</v>
      </c>
      <c r="D36" s="309" t="s">
        <v>1585</v>
      </c>
      <c r="E36" s="310" t="s">
        <v>1470</v>
      </c>
      <c r="F36" s="311" t="s">
        <v>1471</v>
      </c>
      <c r="G36" s="311" t="s">
        <v>1586</v>
      </c>
      <c r="H36" s="312" t="s">
        <v>1462</v>
      </c>
      <c r="I36" s="311" t="s">
        <v>1463</v>
      </c>
      <c r="J36" s="311">
        <v>235</v>
      </c>
      <c r="K36" s="311">
        <v>264</v>
      </c>
      <c r="L36" s="807"/>
      <c r="M36" s="807"/>
      <c r="N36" s="808"/>
      <c r="O36" s="808"/>
      <c r="P36" s="301"/>
      <c r="Q36" s="301"/>
      <c r="R36" s="809"/>
      <c r="S36" s="809"/>
      <c r="T36" s="807"/>
      <c r="U36" s="807"/>
      <c r="V36" s="308" t="s">
        <v>1584</v>
      </c>
      <c r="W36" s="312" t="s">
        <v>1587</v>
      </c>
      <c r="X36" s="312" t="s">
        <v>1588</v>
      </c>
      <c r="Y36" s="811"/>
      <c r="Z36" s="811"/>
      <c r="AA36" s="811"/>
      <c r="AB36" s="811"/>
      <c r="AC36" s="313"/>
    </row>
    <row r="37" spans="1:29" ht="30" customHeight="1">
      <c r="A37" s="805">
        <v>33</v>
      </c>
      <c r="B37" s="806">
        <v>72</v>
      </c>
      <c r="C37" s="308" t="s">
        <v>1589</v>
      </c>
      <c r="D37" s="309" t="s">
        <v>1590</v>
      </c>
      <c r="E37" s="310" t="s">
        <v>1508</v>
      </c>
      <c r="F37" s="311" t="s">
        <v>1471</v>
      </c>
      <c r="G37" s="311" t="s">
        <v>1591</v>
      </c>
      <c r="H37" s="312" t="s">
        <v>1462</v>
      </c>
      <c r="I37" s="311" t="s">
        <v>1463</v>
      </c>
      <c r="J37" s="311">
        <v>37</v>
      </c>
      <c r="K37" s="311">
        <v>43</v>
      </c>
      <c r="L37" s="807"/>
      <c r="M37" s="807"/>
      <c r="N37" s="808"/>
      <c r="O37" s="808"/>
      <c r="P37" s="295"/>
      <c r="Q37" s="295"/>
      <c r="R37" s="809"/>
      <c r="S37" s="809"/>
      <c r="T37" s="807"/>
      <c r="U37" s="807"/>
      <c r="V37" s="308" t="s">
        <v>1592</v>
      </c>
      <c r="W37" s="312" t="s">
        <v>1593</v>
      </c>
      <c r="X37" s="312" t="s">
        <v>1594</v>
      </c>
      <c r="Y37" s="811"/>
      <c r="Z37" s="811"/>
      <c r="AA37" s="811"/>
      <c r="AB37" s="811"/>
      <c r="AC37" s="313"/>
    </row>
    <row r="38" spans="1:29" ht="30" customHeight="1">
      <c r="A38" s="805">
        <v>34</v>
      </c>
      <c r="B38" s="806">
        <v>76</v>
      </c>
      <c r="C38" s="308" t="s">
        <v>1595</v>
      </c>
      <c r="D38" s="309" t="s">
        <v>1596</v>
      </c>
      <c r="E38" s="310" t="s">
        <v>1459</v>
      </c>
      <c r="F38" s="311" t="s">
        <v>1471</v>
      </c>
      <c r="G38" s="311" t="s">
        <v>1597</v>
      </c>
      <c r="H38" s="312" t="s">
        <v>1462</v>
      </c>
      <c r="I38" s="311" t="s">
        <v>1463</v>
      </c>
      <c r="J38" s="311">
        <v>3</v>
      </c>
      <c r="K38" s="311">
        <v>4</v>
      </c>
      <c r="L38" s="807"/>
      <c r="M38" s="807"/>
      <c r="N38" s="808"/>
      <c r="O38" s="808"/>
      <c r="P38" s="295"/>
      <c r="Q38" s="295"/>
      <c r="R38" s="809"/>
      <c r="S38" s="809"/>
      <c r="T38" s="807"/>
      <c r="U38" s="807"/>
      <c r="V38" s="308" t="s">
        <v>1595</v>
      </c>
      <c r="W38" s="312" t="s">
        <v>1598</v>
      </c>
      <c r="X38" s="312" t="s">
        <v>1599</v>
      </c>
      <c r="Y38" s="811"/>
      <c r="Z38" s="811"/>
      <c r="AA38" s="811"/>
      <c r="AB38" s="811"/>
      <c r="AC38" s="313"/>
    </row>
    <row r="39" spans="1:29" ht="30" customHeight="1">
      <c r="A39" s="805">
        <v>35</v>
      </c>
      <c r="B39" s="806">
        <v>77</v>
      </c>
      <c r="C39" s="308" t="s">
        <v>1600</v>
      </c>
      <c r="D39" s="309" t="s">
        <v>1601</v>
      </c>
      <c r="E39" s="310" t="s">
        <v>1470</v>
      </c>
      <c r="F39" s="311" t="s">
        <v>1471</v>
      </c>
      <c r="G39" s="311" t="s">
        <v>1591</v>
      </c>
      <c r="H39" s="312" t="s">
        <v>1462</v>
      </c>
      <c r="I39" s="311" t="s">
        <v>1463</v>
      </c>
      <c r="J39" s="311">
        <v>4</v>
      </c>
      <c r="K39" s="311">
        <v>5</v>
      </c>
      <c r="L39" s="807"/>
      <c r="M39" s="807"/>
      <c r="N39" s="808"/>
      <c r="O39" s="808"/>
      <c r="P39" s="295"/>
      <c r="Q39" s="295"/>
      <c r="R39" s="809"/>
      <c r="S39" s="809"/>
      <c r="T39" s="807"/>
      <c r="U39" s="807"/>
      <c r="V39" s="811"/>
      <c r="W39" s="811"/>
      <c r="X39" s="811"/>
      <c r="Y39" s="811"/>
      <c r="Z39" s="811"/>
      <c r="AA39" s="811"/>
      <c r="AB39" s="811"/>
      <c r="AC39" s="313"/>
    </row>
    <row r="40" spans="1:29" ht="30" customHeight="1">
      <c r="A40" s="805">
        <v>36</v>
      </c>
      <c r="B40" s="806">
        <v>78</v>
      </c>
      <c r="C40" s="308" t="s">
        <v>1602</v>
      </c>
      <c r="D40" s="309" t="s">
        <v>1603</v>
      </c>
      <c r="E40" s="310"/>
      <c r="F40" s="311"/>
      <c r="G40" s="311"/>
      <c r="H40" s="312" t="s">
        <v>1462</v>
      </c>
      <c r="I40" s="311" t="s">
        <v>1463</v>
      </c>
      <c r="J40" s="311">
        <v>2</v>
      </c>
      <c r="K40" s="311">
        <v>2</v>
      </c>
      <c r="L40" s="807"/>
      <c r="M40" s="807"/>
      <c r="N40" s="808"/>
      <c r="O40" s="808"/>
      <c r="P40" s="295"/>
      <c r="Q40" s="295"/>
      <c r="R40" s="809"/>
      <c r="S40" s="809"/>
      <c r="T40" s="809"/>
      <c r="U40" s="809"/>
      <c r="V40" s="308"/>
      <c r="W40" s="811"/>
      <c r="X40" s="312"/>
      <c r="Y40" s="811"/>
      <c r="Z40" s="811"/>
      <c r="AA40" s="811"/>
      <c r="AB40" s="811"/>
      <c r="AC40" s="313"/>
    </row>
    <row r="41" spans="1:29" ht="30" customHeight="1">
      <c r="A41" s="805">
        <v>37</v>
      </c>
      <c r="B41" s="806">
        <v>79</v>
      </c>
      <c r="C41" s="308" t="s">
        <v>1604</v>
      </c>
      <c r="D41" s="309" t="s">
        <v>1605</v>
      </c>
      <c r="E41" s="310" t="s">
        <v>1459</v>
      </c>
      <c r="F41" s="311" t="s">
        <v>1471</v>
      </c>
      <c r="G41" s="311" t="s">
        <v>1606</v>
      </c>
      <c r="H41" s="312" t="s">
        <v>1462</v>
      </c>
      <c r="I41" s="311" t="s">
        <v>1463</v>
      </c>
      <c r="J41" s="311">
        <v>476</v>
      </c>
      <c r="K41" s="311">
        <v>524</v>
      </c>
      <c r="L41" s="807"/>
      <c r="M41" s="807"/>
      <c r="N41" s="808"/>
      <c r="O41" s="808"/>
      <c r="P41" s="301"/>
      <c r="Q41" s="301"/>
      <c r="R41" s="809"/>
      <c r="S41" s="809"/>
      <c r="T41" s="807"/>
      <c r="U41" s="807"/>
      <c r="V41" s="308" t="s">
        <v>1604</v>
      </c>
      <c r="W41" s="312" t="s">
        <v>1607</v>
      </c>
      <c r="X41" s="312" t="s">
        <v>1608</v>
      </c>
      <c r="Y41" s="811"/>
      <c r="Z41" s="811"/>
      <c r="AA41" s="811"/>
      <c r="AB41" s="811"/>
      <c r="AC41" s="313"/>
    </row>
    <row r="42" spans="1:29" ht="30" customHeight="1">
      <c r="A42" s="805">
        <v>38</v>
      </c>
      <c r="B42" s="806">
        <v>82</v>
      </c>
      <c r="C42" s="308" t="s">
        <v>1609</v>
      </c>
      <c r="D42" s="309" t="s">
        <v>1610</v>
      </c>
      <c r="E42" s="310" t="s">
        <v>1459</v>
      </c>
      <c r="F42" s="311" t="s">
        <v>1471</v>
      </c>
      <c r="G42" s="310" t="s">
        <v>1591</v>
      </c>
      <c r="H42" s="312" t="s">
        <v>1462</v>
      </c>
      <c r="I42" s="311" t="s">
        <v>1463</v>
      </c>
      <c r="J42" s="311">
        <v>83</v>
      </c>
      <c r="K42" s="311">
        <v>83</v>
      </c>
      <c r="L42" s="807"/>
      <c r="M42" s="807"/>
      <c r="N42" s="808"/>
      <c r="O42" s="808"/>
      <c r="P42" s="295"/>
      <c r="Q42" s="295"/>
      <c r="R42" s="809"/>
      <c r="S42" s="809"/>
      <c r="T42" s="809"/>
      <c r="U42" s="809"/>
      <c r="V42" s="308" t="s">
        <v>1609</v>
      </c>
      <c r="W42" s="312" t="s">
        <v>1611</v>
      </c>
      <c r="X42" s="312" t="s">
        <v>1612</v>
      </c>
      <c r="Y42" s="811"/>
      <c r="Z42" s="811"/>
      <c r="AA42" s="811"/>
      <c r="AB42" s="811"/>
      <c r="AC42" s="313"/>
    </row>
    <row r="43" spans="1:29" ht="30" customHeight="1">
      <c r="A43" s="805">
        <v>39</v>
      </c>
      <c r="B43" s="806">
        <v>84</v>
      </c>
      <c r="C43" s="308" t="s">
        <v>1613</v>
      </c>
      <c r="D43" s="309" t="s">
        <v>1614</v>
      </c>
      <c r="E43" s="310" t="s">
        <v>1459</v>
      </c>
      <c r="F43" s="311" t="s">
        <v>1471</v>
      </c>
      <c r="G43" s="311" t="s">
        <v>1615</v>
      </c>
      <c r="H43" s="312" t="s">
        <v>1462</v>
      </c>
      <c r="I43" s="311" t="s">
        <v>1463</v>
      </c>
      <c r="J43" s="311">
        <v>80</v>
      </c>
      <c r="K43" s="311">
        <v>90</v>
      </c>
      <c r="L43" s="807"/>
      <c r="M43" s="807"/>
      <c r="N43" s="808"/>
      <c r="O43" s="808"/>
      <c r="P43" s="295"/>
      <c r="Q43" s="295"/>
      <c r="R43" s="809"/>
      <c r="S43" s="809"/>
      <c r="T43" s="807"/>
      <c r="U43" s="807"/>
      <c r="V43" s="308" t="s">
        <v>1613</v>
      </c>
      <c r="W43" s="312" t="s">
        <v>1616</v>
      </c>
      <c r="X43" s="312" t="s">
        <v>1617</v>
      </c>
      <c r="Y43" s="811"/>
      <c r="Z43" s="811"/>
      <c r="AA43" s="811"/>
      <c r="AB43" s="811"/>
      <c r="AC43" s="313"/>
    </row>
    <row r="44" spans="1:29" ht="30" customHeight="1">
      <c r="A44" s="805">
        <v>40</v>
      </c>
      <c r="B44" s="806">
        <v>85</v>
      </c>
      <c r="C44" s="308" t="s">
        <v>1618</v>
      </c>
      <c r="D44" s="309" t="s">
        <v>1619</v>
      </c>
      <c r="E44" s="310" t="s">
        <v>1508</v>
      </c>
      <c r="F44" s="311" t="s">
        <v>1471</v>
      </c>
      <c r="G44" s="311" t="s">
        <v>1488</v>
      </c>
      <c r="H44" s="312" t="s">
        <v>1462</v>
      </c>
      <c r="I44" s="311" t="s">
        <v>1463</v>
      </c>
      <c r="J44" s="311">
        <v>646</v>
      </c>
      <c r="K44" s="311">
        <v>729</v>
      </c>
      <c r="L44" s="807"/>
      <c r="M44" s="807"/>
      <c r="N44" s="808"/>
      <c r="O44" s="808"/>
      <c r="P44" s="301"/>
      <c r="Q44" s="301"/>
      <c r="R44" s="809"/>
      <c r="S44" s="809"/>
      <c r="T44" s="807"/>
      <c r="U44" s="807"/>
      <c r="V44" s="308" t="s">
        <v>1618</v>
      </c>
      <c r="W44" s="312" t="s">
        <v>1620</v>
      </c>
      <c r="X44" s="312" t="s">
        <v>1621</v>
      </c>
      <c r="Y44" s="811"/>
      <c r="Z44" s="811"/>
      <c r="AA44" s="811"/>
      <c r="AB44" s="811"/>
      <c r="AC44" s="313"/>
    </row>
    <row r="45" spans="1:29" ht="30" customHeight="1">
      <c r="A45" s="805">
        <v>41</v>
      </c>
      <c r="B45" s="806">
        <v>86</v>
      </c>
      <c r="C45" s="308" t="s">
        <v>1622</v>
      </c>
      <c r="D45" s="309" t="s">
        <v>1623</v>
      </c>
      <c r="E45" s="310" t="s">
        <v>1508</v>
      </c>
      <c r="F45" s="311" t="s">
        <v>1471</v>
      </c>
      <c r="G45" s="311" t="s">
        <v>1624</v>
      </c>
      <c r="H45" s="312" t="s">
        <v>1462</v>
      </c>
      <c r="I45" s="311" t="s">
        <v>1463</v>
      </c>
      <c r="J45" s="311">
        <v>9</v>
      </c>
      <c r="K45" s="311">
        <v>10</v>
      </c>
      <c r="L45" s="807"/>
      <c r="M45" s="807"/>
      <c r="N45" s="808"/>
      <c r="O45" s="808"/>
      <c r="P45" s="295"/>
      <c r="Q45" s="295"/>
      <c r="R45" s="809"/>
      <c r="S45" s="809"/>
      <c r="T45" s="807"/>
      <c r="U45" s="807"/>
      <c r="V45" s="308" t="s">
        <v>1622</v>
      </c>
      <c r="W45" s="312" t="s">
        <v>1625</v>
      </c>
      <c r="X45" s="312" t="s">
        <v>1626</v>
      </c>
      <c r="Y45" s="811"/>
      <c r="Z45" s="811"/>
      <c r="AA45" s="811"/>
      <c r="AB45" s="811"/>
      <c r="AC45" s="313"/>
    </row>
    <row r="46" spans="1:29" ht="30" customHeight="1">
      <c r="A46" s="805">
        <v>42</v>
      </c>
      <c r="B46" s="806">
        <v>87</v>
      </c>
      <c r="C46" s="308" t="s">
        <v>1627</v>
      </c>
      <c r="D46" s="309" t="s">
        <v>1628</v>
      </c>
      <c r="E46" s="310" t="s">
        <v>1459</v>
      </c>
      <c r="F46" s="311" t="s">
        <v>1471</v>
      </c>
      <c r="G46" s="314" t="s">
        <v>1629</v>
      </c>
      <c r="H46" s="312" t="s">
        <v>1462</v>
      </c>
      <c r="I46" s="311" t="s">
        <v>1463</v>
      </c>
      <c r="J46" s="311">
        <v>184</v>
      </c>
      <c r="K46" s="311">
        <v>191</v>
      </c>
      <c r="L46" s="807"/>
      <c r="M46" s="807"/>
      <c r="N46" s="808"/>
      <c r="O46" s="808"/>
      <c r="P46" s="301"/>
      <c r="Q46" s="301"/>
      <c r="R46" s="809"/>
      <c r="S46" s="809"/>
      <c r="T46" s="807"/>
      <c r="U46" s="807"/>
      <c r="V46" s="308" t="s">
        <v>1627</v>
      </c>
      <c r="W46" s="312" t="s">
        <v>1630</v>
      </c>
      <c r="X46" s="312" t="s">
        <v>1594</v>
      </c>
      <c r="Y46" s="811"/>
      <c r="Z46" s="811"/>
      <c r="AA46" s="811"/>
      <c r="AB46" s="811"/>
      <c r="AC46" s="313"/>
    </row>
    <row r="47" spans="1:29" ht="30" customHeight="1">
      <c r="A47" s="805">
        <v>43</v>
      </c>
      <c r="B47" s="806">
        <v>96</v>
      </c>
      <c r="C47" s="308" t="s">
        <v>1631</v>
      </c>
      <c r="D47" s="309" t="s">
        <v>1632</v>
      </c>
      <c r="E47" s="310" t="s">
        <v>1470</v>
      </c>
      <c r="F47" s="311" t="s">
        <v>1471</v>
      </c>
      <c r="G47" s="314" t="s">
        <v>1561</v>
      </c>
      <c r="H47" s="312" t="s">
        <v>1462</v>
      </c>
      <c r="I47" s="311" t="s">
        <v>1463</v>
      </c>
      <c r="J47" s="311">
        <v>112</v>
      </c>
      <c r="K47" s="311">
        <v>112</v>
      </c>
      <c r="L47" s="807"/>
      <c r="M47" s="807"/>
      <c r="N47" s="808"/>
      <c r="O47" s="808"/>
      <c r="P47" s="295"/>
      <c r="Q47" s="295"/>
      <c r="R47" s="809"/>
      <c r="S47" s="809"/>
      <c r="T47" s="809"/>
      <c r="U47" s="809"/>
      <c r="V47" s="308" t="s">
        <v>1631</v>
      </c>
      <c r="W47" s="312" t="s">
        <v>1633</v>
      </c>
      <c r="X47" s="312" t="s">
        <v>1634</v>
      </c>
      <c r="Y47" s="811"/>
      <c r="Z47" s="811"/>
      <c r="AA47" s="811"/>
      <c r="AB47" s="811"/>
      <c r="AC47" s="313"/>
    </row>
    <row r="48" spans="1:29" ht="30" customHeight="1">
      <c r="A48" s="805">
        <v>44</v>
      </c>
      <c r="B48" s="806">
        <v>99</v>
      </c>
      <c r="C48" s="308" t="s">
        <v>1635</v>
      </c>
      <c r="D48" s="309" t="s">
        <v>1636</v>
      </c>
      <c r="E48" s="310"/>
      <c r="F48" s="311" t="s">
        <v>1471</v>
      </c>
      <c r="G48" s="311"/>
      <c r="H48" s="312" t="s">
        <v>1462</v>
      </c>
      <c r="I48" s="311" t="s">
        <v>1463</v>
      </c>
      <c r="J48" s="311">
        <v>2</v>
      </c>
      <c r="K48" s="311">
        <v>2</v>
      </c>
      <c r="L48" s="807"/>
      <c r="M48" s="807"/>
      <c r="N48" s="808"/>
      <c r="O48" s="808"/>
      <c r="P48" s="295"/>
      <c r="Q48" s="295"/>
      <c r="R48" s="809"/>
      <c r="S48" s="809"/>
      <c r="T48" s="809"/>
      <c r="U48" s="809"/>
      <c r="V48" s="308"/>
      <c r="W48" s="811"/>
      <c r="X48" s="811"/>
      <c r="Y48" s="811"/>
      <c r="Z48" s="811"/>
      <c r="AA48" s="811"/>
      <c r="AB48" s="811"/>
      <c r="AC48" s="313"/>
    </row>
    <row r="49" spans="1:29" ht="30" customHeight="1">
      <c r="A49" s="805">
        <v>45</v>
      </c>
      <c r="B49" s="806">
        <v>101</v>
      </c>
      <c r="C49" s="308" t="s">
        <v>1637</v>
      </c>
      <c r="D49" s="309" t="s">
        <v>1638</v>
      </c>
      <c r="E49" s="310" t="s">
        <v>1459</v>
      </c>
      <c r="F49" s="311" t="s">
        <v>1471</v>
      </c>
      <c r="G49" s="311" t="s">
        <v>1591</v>
      </c>
      <c r="H49" s="312" t="s">
        <v>1462</v>
      </c>
      <c r="I49" s="311" t="s">
        <v>1463</v>
      </c>
      <c r="J49" s="311">
        <v>3</v>
      </c>
      <c r="K49" s="311">
        <v>4</v>
      </c>
      <c r="L49" s="807"/>
      <c r="M49" s="807"/>
      <c r="N49" s="808"/>
      <c r="O49" s="808"/>
      <c r="P49" s="295"/>
      <c r="Q49" s="295"/>
      <c r="R49" s="809"/>
      <c r="S49" s="809"/>
      <c r="T49" s="807"/>
      <c r="U49" s="807"/>
      <c r="V49" s="308"/>
      <c r="W49" s="811"/>
      <c r="X49" s="811"/>
      <c r="Y49" s="811"/>
      <c r="Z49" s="811"/>
      <c r="AA49" s="811"/>
      <c r="AB49" s="811"/>
      <c r="AC49" s="313"/>
    </row>
    <row r="50" spans="1:29" ht="30" customHeight="1">
      <c r="A50" s="805">
        <v>46</v>
      </c>
      <c r="B50" s="806">
        <v>103</v>
      </c>
      <c r="C50" s="308" t="s">
        <v>1639</v>
      </c>
      <c r="D50" s="309" t="s">
        <v>1640</v>
      </c>
      <c r="E50" s="310" t="s">
        <v>1508</v>
      </c>
      <c r="F50" s="311" t="s">
        <v>1471</v>
      </c>
      <c r="G50" s="310" t="s">
        <v>1641</v>
      </c>
      <c r="H50" s="312" t="s">
        <v>1462</v>
      </c>
      <c r="I50" s="311" t="s">
        <v>1463</v>
      </c>
      <c r="J50" s="311">
        <v>726</v>
      </c>
      <c r="K50" s="311">
        <v>842</v>
      </c>
      <c r="L50" s="807"/>
      <c r="M50" s="807"/>
      <c r="N50" s="808"/>
      <c r="O50" s="808"/>
      <c r="P50" s="301"/>
      <c r="Q50" s="301"/>
      <c r="R50" s="809"/>
      <c r="S50" s="809"/>
      <c r="T50" s="807"/>
      <c r="U50" s="807"/>
      <c r="V50" s="308" t="s">
        <v>1639</v>
      </c>
      <c r="W50" s="312" t="s">
        <v>1642</v>
      </c>
      <c r="X50" s="312" t="s">
        <v>1643</v>
      </c>
      <c r="Y50" s="811"/>
      <c r="Z50" s="811"/>
      <c r="AA50" s="811"/>
      <c r="AB50" s="811"/>
      <c r="AC50" s="313"/>
    </row>
    <row r="51" spans="1:29" ht="30" customHeight="1">
      <c r="A51" s="805">
        <v>47</v>
      </c>
      <c r="B51" s="806">
        <v>104</v>
      </c>
      <c r="C51" s="308" t="s">
        <v>1644</v>
      </c>
      <c r="D51" s="309" t="s">
        <v>1645</v>
      </c>
      <c r="E51" s="310" t="s">
        <v>1459</v>
      </c>
      <c r="F51" s="311" t="s">
        <v>1471</v>
      </c>
      <c r="G51" s="311" t="s">
        <v>1488</v>
      </c>
      <c r="H51" s="312" t="s">
        <v>1462</v>
      </c>
      <c r="I51" s="311" t="s">
        <v>1463</v>
      </c>
      <c r="J51" s="311">
        <v>431</v>
      </c>
      <c r="K51" s="311">
        <v>464</v>
      </c>
      <c r="L51" s="807"/>
      <c r="M51" s="807"/>
      <c r="N51" s="808"/>
      <c r="O51" s="808"/>
      <c r="P51" s="301"/>
      <c r="Q51" s="301"/>
      <c r="R51" s="809"/>
      <c r="S51" s="809"/>
      <c r="T51" s="807"/>
      <c r="U51" s="807"/>
      <c r="V51" s="308" t="s">
        <v>1644</v>
      </c>
      <c r="W51" s="312" t="s">
        <v>1646</v>
      </c>
      <c r="X51" s="312" t="s">
        <v>1647</v>
      </c>
      <c r="Y51" s="811"/>
      <c r="Z51" s="811"/>
      <c r="AA51" s="811"/>
      <c r="AB51" s="811"/>
      <c r="AC51" s="313"/>
    </row>
    <row r="52" spans="1:29" ht="30" customHeight="1">
      <c r="A52" s="805">
        <v>48</v>
      </c>
      <c r="B52" s="806">
        <v>107</v>
      </c>
      <c r="C52" s="308" t="s">
        <v>1648</v>
      </c>
      <c r="D52" s="309" t="s">
        <v>1649</v>
      </c>
      <c r="E52" s="310"/>
      <c r="F52" s="303" t="s">
        <v>1531</v>
      </c>
      <c r="G52" s="311"/>
      <c r="H52" s="312" t="s">
        <v>1462</v>
      </c>
      <c r="I52" s="311" t="s">
        <v>1463</v>
      </c>
      <c r="J52" s="311">
        <v>180</v>
      </c>
      <c r="K52" s="311">
        <v>180</v>
      </c>
      <c r="L52" s="807"/>
      <c r="M52" s="807"/>
      <c r="N52" s="808"/>
      <c r="O52" s="808"/>
      <c r="P52" s="295"/>
      <c r="Q52" s="295"/>
      <c r="R52" s="809"/>
      <c r="S52" s="809"/>
      <c r="T52" s="809"/>
      <c r="U52" s="809"/>
      <c r="V52" s="811"/>
      <c r="W52" s="811"/>
      <c r="X52" s="811"/>
      <c r="Y52" s="811"/>
      <c r="Z52" s="811"/>
      <c r="AA52" s="811"/>
      <c r="AB52" s="811"/>
      <c r="AC52" s="313"/>
    </row>
    <row r="53" spans="1:29" ht="30" customHeight="1">
      <c r="A53" s="805">
        <v>49</v>
      </c>
      <c r="B53" s="806">
        <v>108</v>
      </c>
      <c r="C53" s="308" t="s">
        <v>1650</v>
      </c>
      <c r="D53" s="309" t="s">
        <v>1651</v>
      </c>
      <c r="E53" s="310" t="s">
        <v>1508</v>
      </c>
      <c r="F53" s="311" t="s">
        <v>1471</v>
      </c>
      <c r="G53" s="311" t="s">
        <v>1472</v>
      </c>
      <c r="H53" s="312" t="s">
        <v>1462</v>
      </c>
      <c r="I53" s="311" t="s">
        <v>1463</v>
      </c>
      <c r="J53" s="311">
        <v>523</v>
      </c>
      <c r="K53" s="311">
        <v>627</v>
      </c>
      <c r="L53" s="807"/>
      <c r="M53" s="807"/>
      <c r="N53" s="808"/>
      <c r="O53" s="808"/>
      <c r="P53" s="301"/>
      <c r="Q53" s="301"/>
      <c r="R53" s="809"/>
      <c r="S53" s="809"/>
      <c r="T53" s="807"/>
      <c r="U53" s="807"/>
      <c r="V53" s="308" t="s">
        <v>1650</v>
      </c>
      <c r="W53" s="312" t="s">
        <v>1652</v>
      </c>
      <c r="X53" s="312" t="s">
        <v>1653</v>
      </c>
      <c r="Y53" s="811"/>
      <c r="Z53" s="811"/>
      <c r="AA53" s="811"/>
      <c r="AB53" s="811"/>
      <c r="AC53" s="313"/>
    </row>
    <row r="54" spans="1:29" ht="30" customHeight="1">
      <c r="A54" s="805">
        <v>50</v>
      </c>
      <c r="B54" s="806">
        <v>112</v>
      </c>
      <c r="C54" s="308" t="s">
        <v>1654</v>
      </c>
      <c r="D54" s="309" t="s">
        <v>1655</v>
      </c>
      <c r="E54" s="310" t="s">
        <v>1459</v>
      </c>
      <c r="F54" s="311" t="s">
        <v>1471</v>
      </c>
      <c r="G54" s="311" t="s">
        <v>1591</v>
      </c>
      <c r="H54" s="312" t="s">
        <v>1462</v>
      </c>
      <c r="I54" s="311" t="s">
        <v>1463</v>
      </c>
      <c r="J54" s="311">
        <v>4</v>
      </c>
      <c r="K54" s="311">
        <v>4</v>
      </c>
      <c r="L54" s="807"/>
      <c r="M54" s="807"/>
      <c r="N54" s="808"/>
      <c r="O54" s="808"/>
      <c r="P54" s="295"/>
      <c r="Q54" s="295"/>
      <c r="R54" s="809"/>
      <c r="S54" s="809"/>
      <c r="T54" s="809"/>
      <c r="U54" s="809"/>
      <c r="V54" s="811" t="s">
        <v>1654</v>
      </c>
      <c r="W54" s="312" t="s">
        <v>1656</v>
      </c>
      <c r="X54" s="312" t="s">
        <v>1657</v>
      </c>
      <c r="Y54" s="811"/>
      <c r="Z54" s="811"/>
      <c r="AA54" s="811"/>
      <c r="AB54" s="811"/>
      <c r="AC54" s="313"/>
    </row>
    <row r="55" spans="1:29" ht="30" customHeight="1">
      <c r="A55" s="805">
        <v>51</v>
      </c>
      <c r="B55" s="806">
        <v>114</v>
      </c>
      <c r="C55" s="308" t="s">
        <v>1658</v>
      </c>
      <c r="D55" s="309" t="s">
        <v>1659</v>
      </c>
      <c r="E55" s="310"/>
      <c r="F55" s="804" t="s">
        <v>1531</v>
      </c>
      <c r="G55" s="311"/>
      <c r="H55" s="312" t="s">
        <v>1462</v>
      </c>
      <c r="I55" s="311" t="s">
        <v>1463</v>
      </c>
      <c r="J55" s="311">
        <v>24</v>
      </c>
      <c r="K55" s="311">
        <v>30</v>
      </c>
      <c r="L55" s="807"/>
      <c r="M55" s="807"/>
      <c r="N55" s="808"/>
      <c r="O55" s="808"/>
      <c r="P55" s="295"/>
      <c r="Q55" s="295"/>
      <c r="R55" s="809"/>
      <c r="S55" s="809"/>
      <c r="T55" s="807"/>
      <c r="U55" s="807"/>
      <c r="V55" s="811"/>
      <c r="W55" s="811"/>
      <c r="X55" s="811"/>
      <c r="Y55" s="811"/>
      <c r="Z55" s="811"/>
      <c r="AA55" s="811"/>
      <c r="AB55" s="811"/>
      <c r="AC55" s="313"/>
    </row>
    <row r="56" spans="1:29" ht="30" customHeight="1">
      <c r="A56" s="805">
        <v>52</v>
      </c>
      <c r="B56" s="806">
        <v>115</v>
      </c>
      <c r="C56" s="308" t="s">
        <v>1660</v>
      </c>
      <c r="D56" s="309" t="s">
        <v>1659</v>
      </c>
      <c r="E56" s="310" t="s">
        <v>1508</v>
      </c>
      <c r="F56" s="311" t="s">
        <v>1471</v>
      </c>
      <c r="G56" s="311" t="s">
        <v>1661</v>
      </c>
      <c r="H56" s="312" t="s">
        <v>1462</v>
      </c>
      <c r="I56" s="311" t="s">
        <v>1463</v>
      </c>
      <c r="J56" s="311">
        <v>15</v>
      </c>
      <c r="K56" s="311">
        <v>15</v>
      </c>
      <c r="L56" s="807"/>
      <c r="M56" s="807"/>
      <c r="N56" s="808"/>
      <c r="O56" s="808"/>
      <c r="P56" s="295"/>
      <c r="Q56" s="295"/>
      <c r="R56" s="809"/>
      <c r="S56" s="809"/>
      <c r="T56" s="809"/>
      <c r="U56" s="809"/>
      <c r="V56" s="811" t="s">
        <v>1658</v>
      </c>
      <c r="W56" s="312" t="s">
        <v>1662</v>
      </c>
      <c r="X56" s="312" t="s">
        <v>1663</v>
      </c>
      <c r="Y56" s="811"/>
      <c r="Z56" s="811"/>
      <c r="AA56" s="811"/>
      <c r="AB56" s="811"/>
      <c r="AC56" s="313"/>
    </row>
    <row r="57" spans="1:29" ht="30" customHeight="1">
      <c r="A57" s="805">
        <v>53</v>
      </c>
      <c r="B57" s="806">
        <v>119</v>
      </c>
      <c r="C57" s="308" t="s">
        <v>1664</v>
      </c>
      <c r="D57" s="309" t="s">
        <v>1665</v>
      </c>
      <c r="E57" s="310"/>
      <c r="F57" s="804" t="s">
        <v>1531</v>
      </c>
      <c r="G57" s="311"/>
      <c r="H57" s="312" t="s">
        <v>1462</v>
      </c>
      <c r="I57" s="311" t="s">
        <v>1463</v>
      </c>
      <c r="J57" s="311">
        <v>3</v>
      </c>
      <c r="K57" s="311">
        <v>4</v>
      </c>
      <c r="L57" s="807"/>
      <c r="M57" s="807"/>
      <c r="N57" s="808"/>
      <c r="O57" s="808"/>
      <c r="P57" s="295"/>
      <c r="Q57" s="295"/>
      <c r="R57" s="809"/>
      <c r="S57" s="809"/>
      <c r="T57" s="807"/>
      <c r="U57" s="807"/>
      <c r="V57" s="811"/>
      <c r="W57" s="811"/>
      <c r="X57" s="811"/>
      <c r="Y57" s="811"/>
      <c r="Z57" s="811"/>
      <c r="AA57" s="811"/>
      <c r="AB57" s="811"/>
      <c r="AC57" s="313"/>
    </row>
    <row r="58" spans="1:29" ht="30" customHeight="1">
      <c r="A58" s="805">
        <v>54</v>
      </c>
      <c r="B58" s="806">
        <v>121</v>
      </c>
      <c r="C58" s="308" t="s">
        <v>1666</v>
      </c>
      <c r="D58" s="309" t="s">
        <v>1667</v>
      </c>
      <c r="E58" s="310" t="s">
        <v>1459</v>
      </c>
      <c r="F58" s="311" t="s">
        <v>1471</v>
      </c>
      <c r="G58" s="311" t="s">
        <v>1551</v>
      </c>
      <c r="H58" s="312" t="s">
        <v>1462</v>
      </c>
      <c r="I58" s="311" t="s">
        <v>1463</v>
      </c>
      <c r="J58" s="311">
        <v>15</v>
      </c>
      <c r="K58" s="311">
        <v>17</v>
      </c>
      <c r="L58" s="807"/>
      <c r="M58" s="807"/>
      <c r="N58" s="808"/>
      <c r="O58" s="808"/>
      <c r="P58" s="295"/>
      <c r="Q58" s="295"/>
      <c r="R58" s="809"/>
      <c r="S58" s="809"/>
      <c r="T58" s="807"/>
      <c r="U58" s="807"/>
      <c r="V58" s="811" t="s">
        <v>1668</v>
      </c>
      <c r="W58" s="312" t="s">
        <v>1669</v>
      </c>
      <c r="X58" s="312" t="s">
        <v>1670</v>
      </c>
      <c r="Y58" s="811"/>
      <c r="Z58" s="811"/>
      <c r="AA58" s="811"/>
      <c r="AB58" s="811"/>
      <c r="AC58" s="313"/>
    </row>
    <row r="59" spans="1:29" ht="30" customHeight="1">
      <c r="A59" s="805">
        <v>55</v>
      </c>
      <c r="B59" s="806">
        <v>124</v>
      </c>
      <c r="C59" s="308" t="s">
        <v>1671</v>
      </c>
      <c r="D59" s="309" t="s">
        <v>1672</v>
      </c>
      <c r="E59" s="310" t="s">
        <v>1508</v>
      </c>
      <c r="F59" s="311" t="s">
        <v>1471</v>
      </c>
      <c r="G59" s="311" t="s">
        <v>1556</v>
      </c>
      <c r="H59" s="312" t="s">
        <v>1462</v>
      </c>
      <c r="I59" s="311" t="s">
        <v>1463</v>
      </c>
      <c r="J59" s="311">
        <v>5</v>
      </c>
      <c r="K59" s="311">
        <v>5</v>
      </c>
      <c r="L59" s="807"/>
      <c r="M59" s="807"/>
      <c r="N59" s="808"/>
      <c r="O59" s="808"/>
      <c r="P59" s="295"/>
      <c r="Q59" s="295"/>
      <c r="R59" s="809"/>
      <c r="S59" s="809"/>
      <c r="T59" s="809"/>
      <c r="U59" s="809"/>
      <c r="V59" s="811" t="s">
        <v>1671</v>
      </c>
      <c r="W59" s="312" t="s">
        <v>1673</v>
      </c>
      <c r="X59" s="312" t="s">
        <v>1674</v>
      </c>
      <c r="Y59" s="811"/>
      <c r="Z59" s="811"/>
      <c r="AA59" s="811"/>
      <c r="AB59" s="811"/>
      <c r="AC59" s="313"/>
    </row>
    <row r="60" spans="1:29" ht="30" customHeight="1">
      <c r="A60" s="805">
        <v>56</v>
      </c>
      <c r="B60" s="806">
        <v>125</v>
      </c>
      <c r="C60" s="308" t="s">
        <v>1675</v>
      </c>
      <c r="D60" s="309" t="s">
        <v>1676</v>
      </c>
      <c r="E60" s="310" t="s">
        <v>1470</v>
      </c>
      <c r="F60" s="311" t="s">
        <v>1471</v>
      </c>
      <c r="G60" s="311" t="s">
        <v>1493</v>
      </c>
      <c r="H60" s="312" t="s">
        <v>1462</v>
      </c>
      <c r="I60" s="311" t="s">
        <v>1463</v>
      </c>
      <c r="J60" s="311">
        <v>125</v>
      </c>
      <c r="K60" s="311">
        <v>155</v>
      </c>
      <c r="L60" s="807"/>
      <c r="M60" s="807"/>
      <c r="N60" s="808"/>
      <c r="O60" s="808"/>
      <c r="P60" s="295"/>
      <c r="Q60" s="295"/>
      <c r="R60" s="809"/>
      <c r="S60" s="809"/>
      <c r="T60" s="807"/>
      <c r="U60" s="807"/>
      <c r="V60" s="811" t="s">
        <v>1675</v>
      </c>
      <c r="W60" s="312" t="s">
        <v>1677</v>
      </c>
      <c r="X60" s="312" t="s">
        <v>1678</v>
      </c>
      <c r="Y60" s="811"/>
      <c r="Z60" s="811"/>
      <c r="AA60" s="811"/>
      <c r="AB60" s="811"/>
      <c r="AC60" s="313"/>
    </row>
    <row r="61" spans="1:29" ht="30" customHeight="1">
      <c r="A61" s="805">
        <v>57</v>
      </c>
      <c r="B61" s="806">
        <v>126</v>
      </c>
      <c r="C61" s="308" t="s">
        <v>1679</v>
      </c>
      <c r="D61" s="309" t="s">
        <v>1680</v>
      </c>
      <c r="E61" s="310" t="s">
        <v>1459</v>
      </c>
      <c r="F61" s="311" t="s">
        <v>1471</v>
      </c>
      <c r="G61" s="310" t="s">
        <v>1681</v>
      </c>
      <c r="H61" s="312" t="s">
        <v>1462</v>
      </c>
      <c r="I61" s="311" t="s">
        <v>1463</v>
      </c>
      <c r="J61" s="311">
        <v>7</v>
      </c>
      <c r="K61" s="311">
        <v>7</v>
      </c>
      <c r="L61" s="807"/>
      <c r="M61" s="807"/>
      <c r="N61" s="808"/>
      <c r="O61" s="808"/>
      <c r="P61" s="295"/>
      <c r="Q61" s="295"/>
      <c r="R61" s="809"/>
      <c r="S61" s="809"/>
      <c r="T61" s="809"/>
      <c r="U61" s="809"/>
      <c r="V61" s="811" t="s">
        <v>1679</v>
      </c>
      <c r="W61" s="812" t="s">
        <v>1682</v>
      </c>
      <c r="X61" s="812" t="s">
        <v>1683</v>
      </c>
      <c r="Y61" s="811"/>
      <c r="Z61" s="811"/>
      <c r="AA61" s="811"/>
      <c r="AB61" s="811"/>
      <c r="AC61" s="313"/>
    </row>
    <row r="62" spans="1:29" ht="30" customHeight="1">
      <c r="A62" s="805">
        <v>58</v>
      </c>
      <c r="B62" s="806">
        <v>127</v>
      </c>
      <c r="C62" s="308" t="s">
        <v>1684</v>
      </c>
      <c r="D62" s="309" t="s">
        <v>1685</v>
      </c>
      <c r="E62" s="310"/>
      <c r="F62" s="311" t="s">
        <v>1471</v>
      </c>
      <c r="G62" s="311"/>
      <c r="H62" s="312" t="s">
        <v>1462</v>
      </c>
      <c r="I62" s="311" t="s">
        <v>1463</v>
      </c>
      <c r="J62" s="311">
        <v>4</v>
      </c>
      <c r="K62" s="311">
        <v>5</v>
      </c>
      <c r="L62" s="807"/>
      <c r="M62" s="807"/>
      <c r="N62" s="808"/>
      <c r="O62" s="808"/>
      <c r="P62" s="295"/>
      <c r="Q62" s="295"/>
      <c r="R62" s="809"/>
      <c r="S62" s="809"/>
      <c r="T62" s="807"/>
      <c r="U62" s="807"/>
      <c r="V62" s="811"/>
      <c r="W62" s="811"/>
      <c r="X62" s="811"/>
      <c r="Y62" s="811"/>
      <c r="Z62" s="811"/>
      <c r="AA62" s="811"/>
      <c r="AB62" s="811"/>
      <c r="AC62" s="313"/>
    </row>
    <row r="63" spans="1:29" ht="30" customHeight="1">
      <c r="A63" s="805">
        <v>59</v>
      </c>
      <c r="B63" s="806">
        <v>128</v>
      </c>
      <c r="C63" s="308" t="s">
        <v>1686</v>
      </c>
      <c r="D63" s="309" t="s">
        <v>1687</v>
      </c>
      <c r="E63" s="310" t="s">
        <v>1508</v>
      </c>
      <c r="F63" s="311" t="s">
        <v>1471</v>
      </c>
      <c r="G63" s="314" t="s">
        <v>1477</v>
      </c>
      <c r="H63" s="312" t="s">
        <v>1462</v>
      </c>
      <c r="I63" s="311" t="s">
        <v>1463</v>
      </c>
      <c r="J63" s="311">
        <v>5.5</v>
      </c>
      <c r="K63" s="311">
        <v>7.5</v>
      </c>
      <c r="L63" s="807"/>
      <c r="M63" s="807"/>
      <c r="N63" s="808"/>
      <c r="O63" s="808"/>
      <c r="P63" s="295"/>
      <c r="Q63" s="295"/>
      <c r="R63" s="809"/>
      <c r="S63" s="809"/>
      <c r="T63" s="807"/>
      <c r="U63" s="807"/>
      <c r="V63" s="811"/>
      <c r="W63" s="312" t="s">
        <v>1688</v>
      </c>
      <c r="X63" s="312" t="s">
        <v>1689</v>
      </c>
      <c r="Y63" s="811"/>
      <c r="Z63" s="811"/>
      <c r="AA63" s="811"/>
      <c r="AB63" s="811"/>
      <c r="AC63" s="313"/>
    </row>
    <row r="64" spans="1:29" ht="30" customHeight="1">
      <c r="A64" s="805">
        <v>60</v>
      </c>
      <c r="B64" s="806">
        <v>129</v>
      </c>
      <c r="C64" s="308" t="s">
        <v>1690</v>
      </c>
      <c r="D64" s="309" t="s">
        <v>1691</v>
      </c>
      <c r="E64" s="310"/>
      <c r="F64" s="311" t="s">
        <v>1471</v>
      </c>
      <c r="G64" s="311"/>
      <c r="H64" s="312" t="s">
        <v>1462</v>
      </c>
      <c r="I64" s="311" t="s">
        <v>1463</v>
      </c>
      <c r="J64" s="311">
        <v>2</v>
      </c>
      <c r="K64" s="311">
        <v>2</v>
      </c>
      <c r="L64" s="807"/>
      <c r="M64" s="807"/>
      <c r="N64" s="808"/>
      <c r="O64" s="808"/>
      <c r="P64" s="295"/>
      <c r="Q64" s="295"/>
      <c r="R64" s="809"/>
      <c r="S64" s="809"/>
      <c r="T64" s="809"/>
      <c r="U64" s="809"/>
      <c r="V64" s="811"/>
      <c r="W64" s="811"/>
      <c r="X64" s="811"/>
      <c r="Y64" s="811"/>
      <c r="Z64" s="811"/>
      <c r="AA64" s="811"/>
      <c r="AB64" s="811"/>
      <c r="AC64" s="313"/>
    </row>
    <row r="65" spans="1:29" ht="30" customHeight="1">
      <c r="A65" s="805">
        <v>61</v>
      </c>
      <c r="B65" s="806">
        <v>130</v>
      </c>
      <c r="C65" s="308" t="s">
        <v>1692</v>
      </c>
      <c r="D65" s="309" t="s">
        <v>1693</v>
      </c>
      <c r="E65" s="310" t="s">
        <v>1459</v>
      </c>
      <c r="F65" s="311" t="s">
        <v>1471</v>
      </c>
      <c r="G65" s="311" t="s">
        <v>1488</v>
      </c>
      <c r="H65" s="312" t="s">
        <v>1462</v>
      </c>
      <c r="I65" s="311" t="s">
        <v>1463</v>
      </c>
      <c r="J65" s="311">
        <v>785</v>
      </c>
      <c r="K65" s="311">
        <v>875</v>
      </c>
      <c r="L65" s="807"/>
      <c r="M65" s="807"/>
      <c r="N65" s="808"/>
      <c r="O65" s="808"/>
      <c r="P65" s="301"/>
      <c r="Q65" s="301"/>
      <c r="R65" s="809"/>
      <c r="S65" s="809"/>
      <c r="T65" s="807"/>
      <c r="U65" s="807"/>
      <c r="V65" s="811" t="s">
        <v>1692</v>
      </c>
      <c r="W65" s="312" t="s">
        <v>1694</v>
      </c>
      <c r="X65" s="312" t="s">
        <v>1695</v>
      </c>
      <c r="Y65" s="811"/>
      <c r="Z65" s="811"/>
      <c r="AA65" s="811"/>
      <c r="AB65" s="811"/>
      <c r="AC65" s="313"/>
    </row>
    <row r="66" spans="1:29" ht="30" customHeight="1">
      <c r="A66" s="805">
        <v>62</v>
      </c>
      <c r="B66" s="806">
        <v>131</v>
      </c>
      <c r="C66" s="308" t="s">
        <v>1696</v>
      </c>
      <c r="D66" s="309" t="s">
        <v>1697</v>
      </c>
      <c r="E66" s="310"/>
      <c r="F66" s="804" t="s">
        <v>1531</v>
      </c>
      <c r="G66" s="311"/>
      <c r="H66" s="312" t="s">
        <v>1462</v>
      </c>
      <c r="I66" s="311" t="s">
        <v>1463</v>
      </c>
      <c r="J66" s="311">
        <v>3</v>
      </c>
      <c r="K66" s="311">
        <v>4</v>
      </c>
      <c r="L66" s="807"/>
      <c r="M66" s="807"/>
      <c r="N66" s="808"/>
      <c r="O66" s="808"/>
      <c r="P66" s="295"/>
      <c r="Q66" s="295"/>
      <c r="R66" s="809"/>
      <c r="S66" s="809"/>
      <c r="T66" s="807"/>
      <c r="U66" s="807"/>
      <c r="V66" s="811"/>
      <c r="W66" s="811"/>
      <c r="X66" s="811"/>
      <c r="Y66" s="811"/>
      <c r="Z66" s="811"/>
      <c r="AA66" s="811"/>
      <c r="AB66" s="811"/>
      <c r="AC66" s="313"/>
    </row>
    <row r="67" spans="1:29" ht="30" customHeight="1">
      <c r="A67" s="805">
        <v>63</v>
      </c>
      <c r="B67" s="806">
        <v>133</v>
      </c>
      <c r="C67" s="308" t="s">
        <v>1698</v>
      </c>
      <c r="D67" s="309" t="s">
        <v>1699</v>
      </c>
      <c r="E67" s="310" t="s">
        <v>1470</v>
      </c>
      <c r="F67" s="311" t="s">
        <v>1471</v>
      </c>
      <c r="G67" s="311" t="s">
        <v>1700</v>
      </c>
      <c r="H67" s="312" t="s">
        <v>1462</v>
      </c>
      <c r="I67" s="311" t="s">
        <v>1463</v>
      </c>
      <c r="J67" s="311">
        <v>2</v>
      </c>
      <c r="K67" s="311">
        <v>2</v>
      </c>
      <c r="L67" s="807"/>
      <c r="M67" s="807"/>
      <c r="N67" s="808"/>
      <c r="O67" s="808"/>
      <c r="P67" s="295"/>
      <c r="Q67" s="295"/>
      <c r="R67" s="809"/>
      <c r="S67" s="809"/>
      <c r="T67" s="809"/>
      <c r="U67" s="809"/>
      <c r="V67" s="811" t="s">
        <v>1698</v>
      </c>
      <c r="W67" s="312" t="s">
        <v>1701</v>
      </c>
      <c r="X67" s="312" t="s">
        <v>1702</v>
      </c>
      <c r="Y67" s="811"/>
      <c r="Z67" s="811"/>
      <c r="AA67" s="811"/>
      <c r="AB67" s="811"/>
      <c r="AC67" s="313"/>
    </row>
    <row r="68" spans="1:29" ht="30" customHeight="1">
      <c r="A68" s="805">
        <v>64</v>
      </c>
      <c r="B68" s="806">
        <v>135</v>
      </c>
      <c r="C68" s="308" t="s">
        <v>1703</v>
      </c>
      <c r="D68" s="309" t="s">
        <v>1704</v>
      </c>
      <c r="E68" s="310" t="s">
        <v>1470</v>
      </c>
      <c r="F68" s="311" t="s">
        <v>1471</v>
      </c>
      <c r="G68" s="311" t="s">
        <v>1477</v>
      </c>
      <c r="H68" s="312" t="s">
        <v>1462</v>
      </c>
      <c r="I68" s="311" t="s">
        <v>1463</v>
      </c>
      <c r="J68" s="311">
        <v>23</v>
      </c>
      <c r="K68" s="311">
        <v>28</v>
      </c>
      <c r="L68" s="807"/>
      <c r="M68" s="807"/>
      <c r="N68" s="808"/>
      <c r="O68" s="808"/>
      <c r="P68" s="295"/>
      <c r="Q68" s="295"/>
      <c r="R68" s="809"/>
      <c r="S68" s="809"/>
      <c r="T68" s="807"/>
      <c r="U68" s="807"/>
      <c r="V68" s="811" t="s">
        <v>1703</v>
      </c>
      <c r="W68" s="312" t="s">
        <v>1705</v>
      </c>
      <c r="X68" s="312" t="s">
        <v>1706</v>
      </c>
      <c r="Y68" s="811"/>
      <c r="Z68" s="811"/>
      <c r="AA68" s="811"/>
      <c r="AB68" s="811"/>
      <c r="AC68" s="313"/>
    </row>
    <row r="69" spans="1:29" ht="30" customHeight="1">
      <c r="A69" s="805">
        <v>65</v>
      </c>
      <c r="B69" s="806">
        <v>136</v>
      </c>
      <c r="C69" s="308" t="s">
        <v>1707</v>
      </c>
      <c r="D69" s="309" t="s">
        <v>1708</v>
      </c>
      <c r="E69" s="310" t="s">
        <v>1459</v>
      </c>
      <c r="F69" s="311" t="s">
        <v>1471</v>
      </c>
      <c r="G69" s="311" t="s">
        <v>1591</v>
      </c>
      <c r="H69" s="312" t="s">
        <v>1462</v>
      </c>
      <c r="I69" s="311" t="s">
        <v>1463</v>
      </c>
      <c r="J69" s="311">
        <v>229</v>
      </c>
      <c r="K69" s="311">
        <v>215</v>
      </c>
      <c r="L69" s="807"/>
      <c r="M69" s="807"/>
      <c r="N69" s="808"/>
      <c r="O69" s="808"/>
      <c r="P69" s="301"/>
      <c r="Q69" s="301"/>
      <c r="R69" s="809"/>
      <c r="S69" s="809"/>
      <c r="T69" s="807"/>
      <c r="U69" s="807"/>
      <c r="V69" s="811" t="s">
        <v>1707</v>
      </c>
      <c r="W69" s="312" t="s">
        <v>1709</v>
      </c>
      <c r="X69" s="312" t="s">
        <v>1710</v>
      </c>
      <c r="Y69" s="811"/>
      <c r="Z69" s="811"/>
      <c r="AA69" s="811"/>
      <c r="AB69" s="811"/>
      <c r="AC69" s="313"/>
    </row>
    <row r="70" spans="1:29" ht="30" customHeight="1">
      <c r="A70" s="805">
        <v>66</v>
      </c>
      <c r="B70" s="806">
        <v>140</v>
      </c>
      <c r="C70" s="308" t="s">
        <v>1711</v>
      </c>
      <c r="D70" s="309" t="s">
        <v>1712</v>
      </c>
      <c r="E70" s="310" t="s">
        <v>1470</v>
      </c>
      <c r="F70" s="311" t="s">
        <v>1471</v>
      </c>
      <c r="G70" s="310" t="s">
        <v>1713</v>
      </c>
      <c r="H70" s="312" t="s">
        <v>1462</v>
      </c>
      <c r="I70" s="311" t="s">
        <v>1463</v>
      </c>
      <c r="J70" s="311">
        <v>42</v>
      </c>
      <c r="K70" s="311">
        <v>52</v>
      </c>
      <c r="L70" s="807"/>
      <c r="M70" s="807"/>
      <c r="N70" s="808"/>
      <c r="O70" s="808"/>
      <c r="P70" s="295"/>
      <c r="Q70" s="295"/>
      <c r="R70" s="809"/>
      <c r="S70" s="809"/>
      <c r="T70" s="807"/>
      <c r="U70" s="807"/>
      <c r="V70" s="811" t="s">
        <v>1711</v>
      </c>
      <c r="W70" s="312" t="s">
        <v>1714</v>
      </c>
      <c r="X70" s="312" t="s">
        <v>1715</v>
      </c>
      <c r="Y70" s="811"/>
      <c r="Z70" s="811"/>
      <c r="AA70" s="811"/>
      <c r="AB70" s="811"/>
      <c r="AC70" s="313"/>
    </row>
    <row r="71" spans="1:29" ht="30" customHeight="1">
      <c r="A71" s="805">
        <v>67</v>
      </c>
      <c r="B71" s="806">
        <v>142</v>
      </c>
      <c r="C71" s="308" t="s">
        <v>1716</v>
      </c>
      <c r="D71" s="309" t="s">
        <v>1717</v>
      </c>
      <c r="E71" s="310" t="s">
        <v>1459</v>
      </c>
      <c r="F71" s="311" t="s">
        <v>1471</v>
      </c>
      <c r="G71" s="311" t="s">
        <v>1591</v>
      </c>
      <c r="H71" s="312" t="s">
        <v>1462</v>
      </c>
      <c r="I71" s="311" t="s">
        <v>1463</v>
      </c>
      <c r="J71" s="311">
        <v>2</v>
      </c>
      <c r="K71" s="311">
        <v>2</v>
      </c>
      <c r="L71" s="807"/>
      <c r="M71" s="807"/>
      <c r="N71" s="808"/>
      <c r="O71" s="808"/>
      <c r="P71" s="295"/>
      <c r="Q71" s="295"/>
      <c r="R71" s="809"/>
      <c r="S71" s="809"/>
      <c r="T71" s="809"/>
      <c r="U71" s="809"/>
      <c r="V71" s="811"/>
      <c r="W71" s="811"/>
      <c r="X71" s="811"/>
      <c r="Y71" s="811"/>
      <c r="Z71" s="811"/>
      <c r="AA71" s="811"/>
      <c r="AB71" s="811"/>
      <c r="AC71" s="313"/>
    </row>
    <row r="72" spans="1:29" ht="30" customHeight="1">
      <c r="A72" s="805">
        <v>68</v>
      </c>
      <c r="B72" s="806">
        <v>143</v>
      </c>
      <c r="C72" s="308" t="s">
        <v>1718</v>
      </c>
      <c r="D72" s="309" t="s">
        <v>1719</v>
      </c>
      <c r="E72" s="310" t="s">
        <v>1459</v>
      </c>
      <c r="F72" s="311" t="s">
        <v>1471</v>
      </c>
      <c r="G72" s="311" t="s">
        <v>1488</v>
      </c>
      <c r="H72" s="312" t="s">
        <v>1462</v>
      </c>
      <c r="I72" s="311" t="s">
        <v>1463</v>
      </c>
      <c r="J72" s="311">
        <v>12</v>
      </c>
      <c r="K72" s="311">
        <v>14</v>
      </c>
      <c r="L72" s="807"/>
      <c r="M72" s="807"/>
      <c r="N72" s="808"/>
      <c r="O72" s="808"/>
      <c r="P72" s="295"/>
      <c r="Q72" s="295"/>
      <c r="R72" s="809"/>
      <c r="S72" s="809"/>
      <c r="T72" s="807"/>
      <c r="U72" s="807"/>
      <c r="V72" s="811" t="s">
        <v>1718</v>
      </c>
      <c r="W72" s="312" t="s">
        <v>1720</v>
      </c>
      <c r="X72" s="312" t="s">
        <v>1721</v>
      </c>
      <c r="Y72" s="811"/>
      <c r="Z72" s="811"/>
      <c r="AA72" s="811"/>
      <c r="AB72" s="811"/>
      <c r="AC72" s="313"/>
    </row>
    <row r="73" spans="1:29" ht="30" customHeight="1">
      <c r="A73" s="805">
        <v>69</v>
      </c>
      <c r="B73" s="806">
        <v>145</v>
      </c>
      <c r="C73" s="308" t="s">
        <v>1722</v>
      </c>
      <c r="D73" s="309" t="s">
        <v>1723</v>
      </c>
      <c r="E73" s="310" t="s">
        <v>1508</v>
      </c>
      <c r="F73" s="311" t="s">
        <v>1471</v>
      </c>
      <c r="G73" s="311" t="s">
        <v>1551</v>
      </c>
      <c r="H73" s="312" t="s">
        <v>1462</v>
      </c>
      <c r="I73" s="311" t="s">
        <v>1463</v>
      </c>
      <c r="J73" s="311">
        <v>5</v>
      </c>
      <c r="K73" s="311">
        <v>5</v>
      </c>
      <c r="L73" s="807"/>
      <c r="M73" s="807"/>
      <c r="N73" s="808"/>
      <c r="O73" s="808"/>
      <c r="P73" s="295"/>
      <c r="Q73" s="295"/>
      <c r="R73" s="809"/>
      <c r="S73" s="809"/>
      <c r="T73" s="809"/>
      <c r="U73" s="809"/>
      <c r="V73" s="811" t="s">
        <v>1722</v>
      </c>
      <c r="W73" s="312" t="s">
        <v>1724</v>
      </c>
      <c r="X73" s="312" t="s">
        <v>1725</v>
      </c>
      <c r="Y73" s="811"/>
      <c r="Z73" s="811"/>
      <c r="AA73" s="811"/>
      <c r="AB73" s="811"/>
      <c r="AC73" s="313"/>
    </row>
    <row r="74" spans="1:29" ht="30" customHeight="1">
      <c r="A74" s="805">
        <v>70</v>
      </c>
      <c r="B74" s="806">
        <v>146</v>
      </c>
      <c r="C74" s="308" t="s">
        <v>1726</v>
      </c>
      <c r="D74" s="309" t="s">
        <v>1727</v>
      </c>
      <c r="E74" s="310"/>
      <c r="F74" s="804" t="s">
        <v>1531</v>
      </c>
      <c r="G74" s="311"/>
      <c r="H74" s="312" t="s">
        <v>1462</v>
      </c>
      <c r="I74" s="311" t="s">
        <v>1463</v>
      </c>
      <c r="J74" s="311">
        <v>27</v>
      </c>
      <c r="K74" s="311">
        <v>32</v>
      </c>
      <c r="L74" s="807"/>
      <c r="M74" s="807"/>
      <c r="N74" s="808"/>
      <c r="O74" s="808"/>
      <c r="P74" s="295"/>
      <c r="Q74" s="295"/>
      <c r="R74" s="809"/>
      <c r="S74" s="809"/>
      <c r="T74" s="807"/>
      <c r="U74" s="807"/>
      <c r="V74" s="811"/>
      <c r="W74" s="811"/>
      <c r="X74" s="811"/>
      <c r="Y74" s="811"/>
      <c r="Z74" s="811"/>
      <c r="AA74" s="811"/>
      <c r="AB74" s="811"/>
      <c r="AC74" s="313"/>
    </row>
    <row r="75" spans="1:29" ht="30" customHeight="1">
      <c r="A75" s="805">
        <v>71</v>
      </c>
      <c r="B75" s="806">
        <v>147</v>
      </c>
      <c r="C75" s="308" t="s">
        <v>1728</v>
      </c>
      <c r="D75" s="309" t="s">
        <v>1729</v>
      </c>
      <c r="E75" s="310" t="s">
        <v>1470</v>
      </c>
      <c r="F75" s="311" t="s">
        <v>1471</v>
      </c>
      <c r="G75" s="311" t="s">
        <v>1730</v>
      </c>
      <c r="H75" s="312" t="s">
        <v>1462</v>
      </c>
      <c r="I75" s="311" t="s">
        <v>1463</v>
      </c>
      <c r="J75" s="311">
        <v>5.5</v>
      </c>
      <c r="K75" s="311">
        <v>6.5</v>
      </c>
      <c r="L75" s="807"/>
      <c r="M75" s="807"/>
      <c r="N75" s="808"/>
      <c r="O75" s="808"/>
      <c r="P75" s="295"/>
      <c r="Q75" s="295"/>
      <c r="R75" s="809"/>
      <c r="S75" s="809"/>
      <c r="T75" s="807"/>
      <c r="U75" s="807"/>
      <c r="V75" s="811" t="s">
        <v>1728</v>
      </c>
      <c r="W75" s="312" t="s">
        <v>1731</v>
      </c>
      <c r="X75" s="312" t="s">
        <v>1732</v>
      </c>
      <c r="Y75" s="811"/>
      <c r="Z75" s="811"/>
      <c r="AA75" s="811"/>
      <c r="AB75" s="811"/>
      <c r="AC75" s="313"/>
    </row>
    <row r="76" spans="1:29" ht="30" customHeight="1">
      <c r="A76" s="805">
        <v>72</v>
      </c>
      <c r="B76" s="806">
        <v>148</v>
      </c>
      <c r="C76" s="308" t="s">
        <v>1733</v>
      </c>
      <c r="D76" s="309" t="s">
        <v>1734</v>
      </c>
      <c r="E76" s="310" t="s">
        <v>1459</v>
      </c>
      <c r="F76" s="311" t="s">
        <v>1471</v>
      </c>
      <c r="G76" s="311" t="s">
        <v>1591</v>
      </c>
      <c r="H76" s="312" t="s">
        <v>1462</v>
      </c>
      <c r="I76" s="311" t="s">
        <v>1463</v>
      </c>
      <c r="J76" s="311">
        <v>5.5</v>
      </c>
      <c r="K76" s="311">
        <v>6.5</v>
      </c>
      <c r="L76" s="807"/>
      <c r="M76" s="807"/>
      <c r="N76" s="808"/>
      <c r="O76" s="808"/>
      <c r="P76" s="295"/>
      <c r="Q76" s="295"/>
      <c r="R76" s="809"/>
      <c r="S76" s="809"/>
      <c r="T76" s="807"/>
      <c r="U76" s="807"/>
      <c r="V76" s="811" t="s">
        <v>1733</v>
      </c>
      <c r="W76" s="312" t="s">
        <v>1735</v>
      </c>
      <c r="X76" s="312" t="s">
        <v>1736</v>
      </c>
      <c r="Y76" s="811"/>
      <c r="Z76" s="811"/>
      <c r="AA76" s="811"/>
      <c r="AB76" s="811"/>
      <c r="AC76" s="313"/>
    </row>
    <row r="77" spans="1:29" ht="30" customHeight="1">
      <c r="A77" s="805">
        <v>73</v>
      </c>
      <c r="B77" s="806">
        <v>149</v>
      </c>
      <c r="C77" s="308" t="s">
        <v>1737</v>
      </c>
      <c r="D77" s="309" t="s">
        <v>1738</v>
      </c>
      <c r="E77" s="310" t="s">
        <v>1508</v>
      </c>
      <c r="F77" s="311" t="s">
        <v>1471</v>
      </c>
      <c r="G77" s="311" t="s">
        <v>1739</v>
      </c>
      <c r="H77" s="312" t="s">
        <v>1462</v>
      </c>
      <c r="I77" s="311" t="s">
        <v>1463</v>
      </c>
      <c r="J77" s="311">
        <v>13</v>
      </c>
      <c r="K77" s="311">
        <v>14</v>
      </c>
      <c r="L77" s="807"/>
      <c r="M77" s="807"/>
      <c r="N77" s="808"/>
      <c r="O77" s="808"/>
      <c r="P77" s="295"/>
      <c r="Q77" s="295"/>
      <c r="R77" s="809"/>
      <c r="S77" s="809"/>
      <c r="T77" s="807"/>
      <c r="U77" s="807"/>
      <c r="V77" s="811" t="s">
        <v>1737</v>
      </c>
      <c r="W77" s="312" t="s">
        <v>1740</v>
      </c>
      <c r="X77" s="312" t="s">
        <v>1741</v>
      </c>
      <c r="Y77" s="811"/>
      <c r="Z77" s="811"/>
      <c r="AA77" s="811"/>
      <c r="AB77" s="811"/>
      <c r="AC77" s="313"/>
    </row>
    <row r="78" spans="1:29" ht="30" customHeight="1">
      <c r="A78" s="805">
        <v>74</v>
      </c>
      <c r="B78" s="806">
        <v>150</v>
      </c>
      <c r="C78" s="308" t="s">
        <v>1742</v>
      </c>
      <c r="D78" s="309" t="s">
        <v>1743</v>
      </c>
      <c r="E78" s="310" t="s">
        <v>1470</v>
      </c>
      <c r="F78" s="311" t="s">
        <v>1471</v>
      </c>
      <c r="G78" s="311" t="s">
        <v>1488</v>
      </c>
      <c r="H78" s="312" t="s">
        <v>1462</v>
      </c>
      <c r="I78" s="311" t="s">
        <v>1463</v>
      </c>
      <c r="J78" s="311">
        <v>14</v>
      </c>
      <c r="K78" s="311">
        <v>15</v>
      </c>
      <c r="L78" s="807"/>
      <c r="M78" s="807"/>
      <c r="N78" s="808"/>
      <c r="O78" s="808"/>
      <c r="P78" s="295"/>
      <c r="Q78" s="295"/>
      <c r="R78" s="809"/>
      <c r="S78" s="809"/>
      <c r="T78" s="807"/>
      <c r="U78" s="807"/>
      <c r="V78" s="811" t="s">
        <v>1742</v>
      </c>
      <c r="W78" s="312" t="s">
        <v>1744</v>
      </c>
      <c r="X78" s="312" t="s">
        <v>1745</v>
      </c>
      <c r="Y78" s="811"/>
      <c r="Z78" s="811"/>
      <c r="AA78" s="811"/>
      <c r="AB78" s="811"/>
      <c r="AC78" s="313"/>
    </row>
    <row r="79" spans="1:29" ht="30" customHeight="1">
      <c r="A79" s="805">
        <v>75</v>
      </c>
      <c r="B79" s="806">
        <v>151</v>
      </c>
      <c r="C79" s="308" t="s">
        <v>1746</v>
      </c>
      <c r="D79" s="309" t="s">
        <v>1747</v>
      </c>
      <c r="E79" s="310" t="s">
        <v>1470</v>
      </c>
      <c r="F79" s="311" t="s">
        <v>1471</v>
      </c>
      <c r="G79" s="314" t="s">
        <v>1748</v>
      </c>
      <c r="H79" s="312" t="s">
        <v>1462</v>
      </c>
      <c r="I79" s="311" t="s">
        <v>1463</v>
      </c>
      <c r="J79" s="311">
        <v>8</v>
      </c>
      <c r="K79" s="311">
        <v>10</v>
      </c>
      <c r="L79" s="807"/>
      <c r="M79" s="807"/>
      <c r="N79" s="808"/>
      <c r="O79" s="808"/>
      <c r="P79" s="295"/>
      <c r="Q79" s="295"/>
      <c r="R79" s="809"/>
      <c r="S79" s="809"/>
      <c r="T79" s="807"/>
      <c r="U79" s="807"/>
      <c r="V79" s="811"/>
      <c r="W79" s="811"/>
      <c r="X79" s="811"/>
      <c r="Y79" s="811"/>
      <c r="Z79" s="811"/>
      <c r="AA79" s="811"/>
      <c r="AB79" s="811"/>
      <c r="AC79" s="313"/>
    </row>
    <row r="80" spans="1:29" ht="30" customHeight="1">
      <c r="A80" s="805">
        <v>76</v>
      </c>
      <c r="B80" s="806">
        <v>152</v>
      </c>
      <c r="C80" s="308" t="s">
        <v>1749</v>
      </c>
      <c r="D80" s="309" t="s">
        <v>1750</v>
      </c>
      <c r="E80" s="310" t="s">
        <v>1459</v>
      </c>
      <c r="F80" s="311" t="s">
        <v>1471</v>
      </c>
      <c r="G80" s="311" t="s">
        <v>1606</v>
      </c>
      <c r="H80" s="312" t="s">
        <v>1462</v>
      </c>
      <c r="I80" s="311" t="s">
        <v>1463</v>
      </c>
      <c r="J80" s="311">
        <v>4.5</v>
      </c>
      <c r="K80" s="311">
        <v>5</v>
      </c>
      <c r="L80" s="807"/>
      <c r="M80" s="807"/>
      <c r="N80" s="808"/>
      <c r="O80" s="808"/>
      <c r="P80" s="295"/>
      <c r="Q80" s="295"/>
      <c r="R80" s="809"/>
      <c r="S80" s="809"/>
      <c r="T80" s="807"/>
      <c r="U80" s="807"/>
      <c r="V80" s="811"/>
      <c r="W80" s="811"/>
      <c r="X80" s="811"/>
      <c r="Y80" s="811"/>
      <c r="Z80" s="811"/>
      <c r="AA80" s="811"/>
      <c r="AB80" s="811"/>
      <c r="AC80" s="313"/>
    </row>
    <row r="81" spans="1:29" ht="30" customHeight="1">
      <c r="A81" s="805">
        <v>77</v>
      </c>
      <c r="B81" s="806">
        <v>153</v>
      </c>
      <c r="C81" s="308" t="s">
        <v>1751</v>
      </c>
      <c r="D81" s="309" t="s">
        <v>1752</v>
      </c>
      <c r="E81" s="310"/>
      <c r="F81" s="804" t="s">
        <v>1531</v>
      </c>
      <c r="G81" s="311"/>
      <c r="H81" s="312" t="s">
        <v>1462</v>
      </c>
      <c r="I81" s="311" t="s">
        <v>1463</v>
      </c>
      <c r="J81" s="311">
        <v>16</v>
      </c>
      <c r="K81" s="311">
        <v>20</v>
      </c>
      <c r="L81" s="807"/>
      <c r="M81" s="807"/>
      <c r="N81" s="808"/>
      <c r="O81" s="808"/>
      <c r="P81" s="295"/>
      <c r="Q81" s="295"/>
      <c r="R81" s="809"/>
      <c r="S81" s="809"/>
      <c r="T81" s="807"/>
      <c r="U81" s="807"/>
      <c r="V81" s="811"/>
      <c r="W81" s="811"/>
      <c r="X81" s="811"/>
      <c r="Y81" s="811"/>
      <c r="Z81" s="811"/>
      <c r="AA81" s="811"/>
      <c r="AB81" s="811"/>
      <c r="AC81" s="313"/>
    </row>
    <row r="82" spans="1:29" ht="30" customHeight="1">
      <c r="A82" s="805">
        <v>78</v>
      </c>
      <c r="B82" s="806">
        <v>158</v>
      </c>
      <c r="C82" s="308" t="s">
        <v>1753</v>
      </c>
      <c r="D82" s="309" t="s">
        <v>1754</v>
      </c>
      <c r="E82" s="310" t="s">
        <v>1470</v>
      </c>
      <c r="F82" s="311" t="s">
        <v>1471</v>
      </c>
      <c r="G82" s="311" t="s">
        <v>1551</v>
      </c>
      <c r="H82" s="312" t="s">
        <v>1462</v>
      </c>
      <c r="I82" s="311" t="s">
        <v>1463</v>
      </c>
      <c r="J82" s="311">
        <v>120</v>
      </c>
      <c r="K82" s="311">
        <v>125</v>
      </c>
      <c r="L82" s="807"/>
      <c r="M82" s="807"/>
      <c r="N82" s="808"/>
      <c r="O82" s="808"/>
      <c r="P82" s="295"/>
      <c r="Q82" s="295"/>
      <c r="R82" s="809"/>
      <c r="S82" s="809"/>
      <c r="T82" s="807"/>
      <c r="U82" s="807"/>
      <c r="V82" s="811" t="s">
        <v>1755</v>
      </c>
      <c r="W82" s="312" t="s">
        <v>1756</v>
      </c>
      <c r="X82" s="312" t="s">
        <v>1757</v>
      </c>
      <c r="Y82" s="811"/>
      <c r="Z82" s="811"/>
      <c r="AA82" s="811"/>
      <c r="AB82" s="811"/>
      <c r="AC82" s="313"/>
    </row>
    <row r="83" spans="1:29" ht="30" customHeight="1">
      <c r="A83" s="805">
        <v>79</v>
      </c>
      <c r="B83" s="806">
        <v>159</v>
      </c>
      <c r="C83" s="308" t="s">
        <v>1758</v>
      </c>
      <c r="D83" s="309" t="s">
        <v>1759</v>
      </c>
      <c r="E83" s="310" t="s">
        <v>1459</v>
      </c>
      <c r="F83" s="311" t="s">
        <v>1471</v>
      </c>
      <c r="G83" s="311" t="s">
        <v>1551</v>
      </c>
      <c r="H83" s="312" t="s">
        <v>1462</v>
      </c>
      <c r="I83" s="311" t="s">
        <v>1463</v>
      </c>
      <c r="J83" s="311">
        <v>164</v>
      </c>
      <c r="K83" s="311">
        <v>182</v>
      </c>
      <c r="L83" s="807"/>
      <c r="M83" s="807"/>
      <c r="N83" s="808"/>
      <c r="O83" s="808"/>
      <c r="P83" s="301"/>
      <c r="Q83" s="301"/>
      <c r="R83" s="809"/>
      <c r="S83" s="809"/>
      <c r="T83" s="807"/>
      <c r="U83" s="807"/>
      <c r="V83" s="811" t="s">
        <v>1758</v>
      </c>
      <c r="W83" s="312" t="s">
        <v>1760</v>
      </c>
      <c r="X83" s="312" t="s">
        <v>1761</v>
      </c>
      <c r="Y83" s="811"/>
      <c r="Z83" s="811"/>
      <c r="AA83" s="811"/>
      <c r="AB83" s="811"/>
      <c r="AC83" s="313"/>
    </row>
    <row r="84" spans="1:29" ht="30" customHeight="1">
      <c r="A84" s="805">
        <v>80</v>
      </c>
      <c r="B84" s="806">
        <v>160</v>
      </c>
      <c r="C84" s="308" t="s">
        <v>1762</v>
      </c>
      <c r="D84" s="309" t="s">
        <v>1763</v>
      </c>
      <c r="E84" s="310"/>
      <c r="F84" s="311" t="s">
        <v>1471</v>
      </c>
      <c r="G84" s="311"/>
      <c r="H84" s="312" t="s">
        <v>1462</v>
      </c>
      <c r="I84" s="311" t="s">
        <v>1463</v>
      </c>
      <c r="J84" s="311">
        <v>2</v>
      </c>
      <c r="K84" s="311">
        <v>2</v>
      </c>
      <c r="L84" s="807"/>
      <c r="M84" s="807"/>
      <c r="N84" s="808"/>
      <c r="O84" s="808"/>
      <c r="P84" s="295"/>
      <c r="Q84" s="295"/>
      <c r="R84" s="809"/>
      <c r="S84" s="809"/>
      <c r="T84" s="809"/>
      <c r="U84" s="809"/>
      <c r="V84" s="811"/>
      <c r="W84" s="811"/>
      <c r="X84" s="811"/>
      <c r="Y84" s="811"/>
      <c r="Z84" s="811"/>
      <c r="AA84" s="811"/>
      <c r="AB84" s="811"/>
      <c r="AC84" s="313"/>
    </row>
    <row r="85" spans="1:29" ht="30" customHeight="1">
      <c r="A85" s="805">
        <v>81</v>
      </c>
      <c r="B85" s="806">
        <v>162</v>
      </c>
      <c r="C85" s="308" t="s">
        <v>1764</v>
      </c>
      <c r="D85" s="309" t="s">
        <v>1765</v>
      </c>
      <c r="E85" s="314" t="s">
        <v>1470</v>
      </c>
      <c r="F85" s="311" t="s">
        <v>1471</v>
      </c>
      <c r="G85" s="311" t="s">
        <v>1591</v>
      </c>
      <c r="H85" s="312" t="s">
        <v>1462</v>
      </c>
      <c r="I85" s="311" t="s">
        <v>1463</v>
      </c>
      <c r="J85" s="311">
        <v>18</v>
      </c>
      <c r="K85" s="311">
        <v>19</v>
      </c>
      <c r="L85" s="813"/>
      <c r="M85" s="813"/>
      <c r="N85" s="808"/>
      <c r="O85" s="808"/>
      <c r="P85" s="295"/>
      <c r="Q85" s="295"/>
      <c r="R85" s="809"/>
      <c r="S85" s="809"/>
      <c r="T85" s="807"/>
      <c r="U85" s="807"/>
      <c r="V85" s="811" t="s">
        <v>1764</v>
      </c>
      <c r="W85" s="312" t="s">
        <v>1766</v>
      </c>
      <c r="X85" s="312" t="s">
        <v>1767</v>
      </c>
      <c r="Y85" s="811"/>
      <c r="Z85" s="811"/>
      <c r="AA85" s="811"/>
      <c r="AB85" s="811"/>
      <c r="AC85" s="313"/>
    </row>
    <row r="86" spans="1:29" ht="30" customHeight="1">
      <c r="A86" s="805">
        <v>82</v>
      </c>
      <c r="B86" s="806">
        <v>163</v>
      </c>
      <c r="C86" s="308" t="s">
        <v>1768</v>
      </c>
      <c r="D86" s="309" t="s">
        <v>1769</v>
      </c>
      <c r="E86" s="310" t="s">
        <v>1470</v>
      </c>
      <c r="F86" s="311" t="s">
        <v>1471</v>
      </c>
      <c r="G86" s="311" t="s">
        <v>1730</v>
      </c>
      <c r="H86" s="312" t="s">
        <v>1462</v>
      </c>
      <c r="I86" s="311" t="s">
        <v>1463</v>
      </c>
      <c r="J86" s="311">
        <v>5</v>
      </c>
      <c r="K86" s="311">
        <v>5</v>
      </c>
      <c r="L86" s="807"/>
      <c r="M86" s="807"/>
      <c r="N86" s="808"/>
      <c r="O86" s="808"/>
      <c r="P86" s="295"/>
      <c r="Q86" s="295"/>
      <c r="R86" s="809"/>
      <c r="S86" s="809"/>
      <c r="T86" s="809"/>
      <c r="U86" s="809"/>
      <c r="V86" s="811" t="s">
        <v>1768</v>
      </c>
      <c r="W86" s="312" t="s">
        <v>1770</v>
      </c>
      <c r="X86" s="312" t="s">
        <v>1771</v>
      </c>
      <c r="Y86" s="811"/>
      <c r="Z86" s="811"/>
      <c r="AA86" s="811"/>
      <c r="AB86" s="811"/>
      <c r="AC86" s="313"/>
    </row>
    <row r="87" spans="1:29" ht="30" customHeight="1">
      <c r="A87" s="805">
        <v>83</v>
      </c>
      <c r="B87" s="806">
        <v>164</v>
      </c>
      <c r="C87" s="308" t="s">
        <v>1772</v>
      </c>
      <c r="D87" s="309" t="s">
        <v>1773</v>
      </c>
      <c r="E87" s="310" t="s">
        <v>1470</v>
      </c>
      <c r="F87" s="311" t="s">
        <v>1471</v>
      </c>
      <c r="G87" s="311" t="s">
        <v>1774</v>
      </c>
      <c r="H87" s="312" t="s">
        <v>1462</v>
      </c>
      <c r="I87" s="311" t="s">
        <v>1463</v>
      </c>
      <c r="J87" s="311">
        <v>21</v>
      </c>
      <c r="K87" s="311">
        <v>23</v>
      </c>
      <c r="L87" s="807"/>
      <c r="M87" s="807"/>
      <c r="N87" s="808"/>
      <c r="O87" s="808"/>
      <c r="P87" s="295"/>
      <c r="Q87" s="295"/>
      <c r="R87" s="809"/>
      <c r="S87" s="809"/>
      <c r="T87" s="807"/>
      <c r="U87" s="807"/>
      <c r="V87" s="811" t="s">
        <v>1772</v>
      </c>
      <c r="W87" s="812" t="s">
        <v>1775</v>
      </c>
      <c r="X87" s="812" t="s">
        <v>1776</v>
      </c>
      <c r="Y87" s="811"/>
      <c r="Z87" s="811"/>
      <c r="AA87" s="811"/>
      <c r="AB87" s="811"/>
      <c r="AC87" s="313"/>
    </row>
    <row r="88" spans="1:29" ht="30" customHeight="1">
      <c r="A88" s="805">
        <v>84</v>
      </c>
      <c r="B88" s="806">
        <v>170</v>
      </c>
      <c r="C88" s="308" t="s">
        <v>1777</v>
      </c>
      <c r="D88" s="309" t="s">
        <v>1778</v>
      </c>
      <c r="E88" s="310" t="s">
        <v>1470</v>
      </c>
      <c r="F88" s="311" t="s">
        <v>1471</v>
      </c>
      <c r="G88" s="311" t="s">
        <v>1730</v>
      </c>
      <c r="H88" s="312" t="s">
        <v>1462</v>
      </c>
      <c r="I88" s="311" t="s">
        <v>1463</v>
      </c>
      <c r="J88" s="311">
        <v>33</v>
      </c>
      <c r="K88" s="311">
        <v>35</v>
      </c>
      <c r="L88" s="807"/>
      <c r="M88" s="807"/>
      <c r="N88" s="808"/>
      <c r="O88" s="808"/>
      <c r="P88" s="295"/>
      <c r="Q88" s="295"/>
      <c r="R88" s="809"/>
      <c r="S88" s="809"/>
      <c r="T88" s="807"/>
      <c r="U88" s="807"/>
      <c r="V88" s="811" t="s">
        <v>1777</v>
      </c>
      <c r="W88" s="312" t="s">
        <v>1779</v>
      </c>
      <c r="X88" s="312" t="s">
        <v>1780</v>
      </c>
      <c r="Y88" s="811"/>
      <c r="Z88" s="811"/>
      <c r="AA88" s="811"/>
      <c r="AB88" s="811"/>
      <c r="AC88" s="313"/>
    </row>
    <row r="89" spans="1:29" ht="30" customHeight="1">
      <c r="A89" s="805">
        <v>85</v>
      </c>
      <c r="B89" s="806">
        <v>172</v>
      </c>
      <c r="C89" s="308" t="s">
        <v>1781</v>
      </c>
      <c r="D89" s="309" t="s">
        <v>1782</v>
      </c>
      <c r="E89" s="310" t="s">
        <v>1459</v>
      </c>
      <c r="F89" s="311" t="s">
        <v>1471</v>
      </c>
      <c r="G89" s="311" t="s">
        <v>1783</v>
      </c>
      <c r="H89" s="312" t="s">
        <v>1462</v>
      </c>
      <c r="I89" s="311" t="s">
        <v>1463</v>
      </c>
      <c r="J89" s="311">
        <v>2</v>
      </c>
      <c r="K89" s="311">
        <v>2</v>
      </c>
      <c r="L89" s="807"/>
      <c r="M89" s="807"/>
      <c r="N89" s="808"/>
      <c r="O89" s="808"/>
      <c r="P89" s="295"/>
      <c r="Q89" s="295"/>
      <c r="R89" s="809"/>
      <c r="S89" s="809"/>
      <c r="T89" s="807"/>
      <c r="U89" s="807"/>
      <c r="V89" s="811" t="s">
        <v>1781</v>
      </c>
      <c r="W89" s="312" t="s">
        <v>1784</v>
      </c>
      <c r="X89" s="312" t="s">
        <v>1785</v>
      </c>
      <c r="Y89" s="811"/>
      <c r="Z89" s="811"/>
      <c r="AA89" s="811"/>
      <c r="AB89" s="811"/>
      <c r="AC89" s="313"/>
    </row>
    <row r="90" spans="1:29" ht="30" customHeight="1">
      <c r="A90" s="805">
        <v>86</v>
      </c>
      <c r="B90" s="806">
        <v>173</v>
      </c>
      <c r="C90" s="308" t="s">
        <v>1786</v>
      </c>
      <c r="D90" s="309" t="s">
        <v>1787</v>
      </c>
      <c r="E90" s="310" t="s">
        <v>1470</v>
      </c>
      <c r="F90" s="311" t="s">
        <v>1471</v>
      </c>
      <c r="G90" s="311" t="s">
        <v>1477</v>
      </c>
      <c r="H90" s="312" t="s">
        <v>1462</v>
      </c>
      <c r="I90" s="311" t="s">
        <v>1463</v>
      </c>
      <c r="J90" s="311">
        <v>98</v>
      </c>
      <c r="K90" s="311">
        <v>101</v>
      </c>
      <c r="L90" s="807"/>
      <c r="M90" s="807"/>
      <c r="N90" s="808"/>
      <c r="O90" s="808"/>
      <c r="P90" s="295"/>
      <c r="Q90" s="295"/>
      <c r="R90" s="809"/>
      <c r="S90" s="809"/>
      <c r="T90" s="807"/>
      <c r="U90" s="807"/>
      <c r="V90" s="811" t="s">
        <v>1786</v>
      </c>
      <c r="W90" s="312" t="s">
        <v>1788</v>
      </c>
      <c r="X90" s="312" t="s">
        <v>1789</v>
      </c>
      <c r="Y90" s="811"/>
      <c r="Z90" s="811"/>
      <c r="AA90" s="811"/>
      <c r="AB90" s="811"/>
      <c r="AC90" s="313"/>
    </row>
    <row r="91" spans="1:29" ht="30" customHeight="1">
      <c r="A91" s="805">
        <v>87</v>
      </c>
      <c r="B91" s="806">
        <v>174</v>
      </c>
      <c r="C91" s="308" t="s">
        <v>1790</v>
      </c>
      <c r="D91" s="309" t="s">
        <v>1791</v>
      </c>
      <c r="E91" s="310"/>
      <c r="F91" s="804" t="s">
        <v>1531</v>
      </c>
      <c r="G91" s="310"/>
      <c r="H91" s="312" t="s">
        <v>1462</v>
      </c>
      <c r="I91" s="311" t="s">
        <v>1463</v>
      </c>
      <c r="J91" s="311">
        <v>17</v>
      </c>
      <c r="K91" s="311">
        <v>20</v>
      </c>
      <c r="L91" s="807"/>
      <c r="M91" s="807"/>
      <c r="N91" s="808"/>
      <c r="O91" s="808"/>
      <c r="P91" s="295"/>
      <c r="Q91" s="295"/>
      <c r="R91" s="809"/>
      <c r="S91" s="809"/>
      <c r="T91" s="807"/>
      <c r="U91" s="807"/>
      <c r="V91" s="811"/>
      <c r="W91" s="811"/>
      <c r="X91" s="811"/>
      <c r="Y91" s="811"/>
      <c r="Z91" s="811"/>
      <c r="AA91" s="811"/>
      <c r="AB91" s="811"/>
      <c r="AC91" s="313"/>
    </row>
    <row r="92" spans="1:29" ht="30" customHeight="1">
      <c r="A92" s="805">
        <v>88</v>
      </c>
      <c r="B92" s="806">
        <v>182</v>
      </c>
      <c r="C92" s="308" t="s">
        <v>1792</v>
      </c>
      <c r="D92" s="309" t="s">
        <v>1793</v>
      </c>
      <c r="E92" s="310" t="s">
        <v>1470</v>
      </c>
      <c r="F92" s="311" t="s">
        <v>1471</v>
      </c>
      <c r="G92" s="311" t="s">
        <v>1591</v>
      </c>
      <c r="H92" s="312" t="s">
        <v>1462</v>
      </c>
      <c r="I92" s="311" t="s">
        <v>1463</v>
      </c>
      <c r="J92" s="311">
        <v>216</v>
      </c>
      <c r="K92" s="311">
        <v>223</v>
      </c>
      <c r="L92" s="807"/>
      <c r="M92" s="807"/>
      <c r="N92" s="808"/>
      <c r="O92" s="808"/>
      <c r="P92" s="295"/>
      <c r="Q92" s="295"/>
      <c r="R92" s="809"/>
      <c r="S92" s="809"/>
      <c r="T92" s="807"/>
      <c r="U92" s="807"/>
      <c r="V92" s="811" t="s">
        <v>1792</v>
      </c>
      <c r="W92" s="312" t="s">
        <v>1794</v>
      </c>
      <c r="X92" s="312" t="s">
        <v>1795</v>
      </c>
      <c r="Y92" s="811"/>
      <c r="Z92" s="811"/>
      <c r="AA92" s="811"/>
      <c r="AB92" s="811"/>
      <c r="AC92" s="313"/>
    </row>
    <row r="93" spans="1:29" ht="30" customHeight="1">
      <c r="A93" s="805">
        <v>89</v>
      </c>
      <c r="B93" s="806">
        <v>184</v>
      </c>
      <c r="C93" s="308" t="s">
        <v>1796</v>
      </c>
      <c r="D93" s="309" t="s">
        <v>1797</v>
      </c>
      <c r="E93" s="310"/>
      <c r="F93" s="310" t="s">
        <v>1471</v>
      </c>
      <c r="G93" s="310"/>
      <c r="H93" s="312" t="s">
        <v>1462</v>
      </c>
      <c r="I93" s="311" t="s">
        <v>1463</v>
      </c>
      <c r="J93" s="311">
        <v>2</v>
      </c>
      <c r="K93" s="311">
        <v>2</v>
      </c>
      <c r="L93" s="807"/>
      <c r="M93" s="807"/>
      <c r="N93" s="808"/>
      <c r="O93" s="808"/>
      <c r="P93" s="295"/>
      <c r="Q93" s="295"/>
      <c r="R93" s="809"/>
      <c r="S93" s="809"/>
      <c r="T93" s="809"/>
      <c r="U93" s="809"/>
      <c r="V93" s="811"/>
      <c r="W93" s="811"/>
      <c r="X93" s="811"/>
      <c r="Y93" s="811"/>
      <c r="Z93" s="811"/>
      <c r="AA93" s="811"/>
      <c r="AB93" s="811"/>
      <c r="AC93" s="313"/>
    </row>
    <row r="94" spans="1:29" ht="30" customHeight="1">
      <c r="A94" s="805">
        <v>90</v>
      </c>
      <c r="B94" s="806">
        <v>187</v>
      </c>
      <c r="C94" s="308" t="s">
        <v>1798</v>
      </c>
      <c r="D94" s="309" t="s">
        <v>1799</v>
      </c>
      <c r="E94" s="310"/>
      <c r="F94" s="310" t="s">
        <v>1471</v>
      </c>
      <c r="G94" s="310"/>
      <c r="H94" s="312" t="s">
        <v>1462</v>
      </c>
      <c r="I94" s="311" t="s">
        <v>1463</v>
      </c>
      <c r="J94" s="311">
        <v>1</v>
      </c>
      <c r="K94" s="311">
        <v>2</v>
      </c>
      <c r="L94" s="807"/>
      <c r="M94" s="807"/>
      <c r="N94" s="808"/>
      <c r="O94" s="808"/>
      <c r="P94" s="295"/>
      <c r="Q94" s="295"/>
      <c r="R94" s="809"/>
      <c r="S94" s="809"/>
      <c r="T94" s="807"/>
      <c r="U94" s="807"/>
      <c r="V94" s="811"/>
      <c r="W94" s="811"/>
      <c r="X94" s="811"/>
      <c r="Y94" s="811"/>
      <c r="Z94" s="811"/>
      <c r="AA94" s="811"/>
      <c r="AB94" s="811"/>
      <c r="AC94" s="313"/>
    </row>
    <row r="95" spans="1:29" ht="30" customHeight="1">
      <c r="A95" s="805">
        <v>91</v>
      </c>
      <c r="B95" s="806">
        <v>190</v>
      </c>
      <c r="C95" s="308" t="s">
        <v>1800</v>
      </c>
      <c r="D95" s="309" t="s">
        <v>1801</v>
      </c>
      <c r="E95" s="310" t="s">
        <v>1508</v>
      </c>
      <c r="F95" s="311" t="s">
        <v>1471</v>
      </c>
      <c r="G95" s="311" t="s">
        <v>1802</v>
      </c>
      <c r="H95" s="312" t="s">
        <v>1462</v>
      </c>
      <c r="I95" s="311" t="s">
        <v>1463</v>
      </c>
      <c r="J95" s="311">
        <v>44</v>
      </c>
      <c r="K95" s="311">
        <v>49</v>
      </c>
      <c r="L95" s="807"/>
      <c r="M95" s="807"/>
      <c r="N95" s="808"/>
      <c r="O95" s="808"/>
      <c r="P95" s="295"/>
      <c r="Q95" s="295"/>
      <c r="R95" s="809"/>
      <c r="S95" s="809"/>
      <c r="T95" s="807"/>
      <c r="U95" s="807"/>
      <c r="V95" s="811" t="s">
        <v>1800</v>
      </c>
      <c r="W95" s="312" t="s">
        <v>1803</v>
      </c>
      <c r="X95" s="312" t="s">
        <v>1804</v>
      </c>
      <c r="Y95" s="811"/>
      <c r="Z95" s="811"/>
      <c r="AA95" s="811"/>
      <c r="AB95" s="811"/>
      <c r="AC95" s="313"/>
    </row>
    <row r="96" spans="1:29" ht="30" customHeight="1">
      <c r="A96" s="805">
        <v>92</v>
      </c>
      <c r="B96" s="806">
        <v>191</v>
      </c>
      <c r="C96" s="308" t="s">
        <v>1805</v>
      </c>
      <c r="D96" s="309" t="s">
        <v>1806</v>
      </c>
      <c r="E96" s="310"/>
      <c r="F96" s="311" t="s">
        <v>1471</v>
      </c>
      <c r="G96" s="310"/>
      <c r="H96" s="312" t="s">
        <v>1462</v>
      </c>
      <c r="I96" s="311" t="s">
        <v>1463</v>
      </c>
      <c r="J96" s="311">
        <v>9</v>
      </c>
      <c r="K96" s="311">
        <v>15</v>
      </c>
      <c r="L96" s="807"/>
      <c r="M96" s="807"/>
      <c r="N96" s="808"/>
      <c r="O96" s="808"/>
      <c r="P96" s="295"/>
      <c r="Q96" s="295"/>
      <c r="R96" s="809"/>
      <c r="S96" s="809"/>
      <c r="T96" s="807"/>
      <c r="U96" s="807"/>
      <c r="V96" s="811"/>
      <c r="W96" s="811"/>
      <c r="X96" s="811"/>
      <c r="Y96" s="811"/>
      <c r="Z96" s="811"/>
      <c r="AA96" s="811"/>
      <c r="AB96" s="811"/>
      <c r="AC96" s="313"/>
    </row>
    <row r="97" spans="1:29" ht="30" customHeight="1">
      <c r="A97" s="805">
        <v>93</v>
      </c>
      <c r="B97" s="806">
        <v>192</v>
      </c>
      <c r="C97" s="308" t="s">
        <v>1807</v>
      </c>
      <c r="D97" s="309" t="s">
        <v>1808</v>
      </c>
      <c r="E97" s="310" t="s">
        <v>1470</v>
      </c>
      <c r="F97" s="311" t="s">
        <v>1471</v>
      </c>
      <c r="G97" s="311" t="s">
        <v>1809</v>
      </c>
      <c r="H97" s="312" t="s">
        <v>1462</v>
      </c>
      <c r="I97" s="311" t="s">
        <v>1463</v>
      </c>
      <c r="J97" s="311">
        <v>9</v>
      </c>
      <c r="K97" s="311">
        <v>12</v>
      </c>
      <c r="L97" s="807"/>
      <c r="M97" s="807"/>
      <c r="N97" s="808"/>
      <c r="O97" s="808"/>
      <c r="P97" s="295"/>
      <c r="Q97" s="295"/>
      <c r="R97" s="809"/>
      <c r="S97" s="809"/>
      <c r="T97" s="807"/>
      <c r="U97" s="807"/>
      <c r="V97" s="811"/>
      <c r="W97" s="811"/>
      <c r="X97" s="811"/>
      <c r="Y97" s="811"/>
      <c r="Z97" s="811"/>
      <c r="AA97" s="811"/>
      <c r="AB97" s="811"/>
      <c r="AC97" s="313"/>
    </row>
    <row r="98" spans="1:29" ht="30" customHeight="1">
      <c r="A98" s="805">
        <v>94</v>
      </c>
      <c r="B98" s="806">
        <v>196</v>
      </c>
      <c r="C98" s="308" t="s">
        <v>1810</v>
      </c>
      <c r="D98" s="309" t="s">
        <v>1811</v>
      </c>
      <c r="E98" s="310" t="s">
        <v>1459</v>
      </c>
      <c r="F98" s="311" t="s">
        <v>1471</v>
      </c>
      <c r="G98" s="311" t="s">
        <v>1812</v>
      </c>
      <c r="H98" s="312" t="s">
        <v>1462</v>
      </c>
      <c r="I98" s="311" t="s">
        <v>1463</v>
      </c>
      <c r="J98" s="311">
        <v>49</v>
      </c>
      <c r="K98" s="311">
        <v>54</v>
      </c>
      <c r="L98" s="807"/>
      <c r="M98" s="807"/>
      <c r="N98" s="808"/>
      <c r="O98" s="808"/>
      <c r="P98" s="295"/>
      <c r="Q98" s="295"/>
      <c r="R98" s="809"/>
      <c r="S98" s="809"/>
      <c r="T98" s="807"/>
      <c r="U98" s="807"/>
      <c r="V98" s="811" t="s">
        <v>1810</v>
      </c>
      <c r="W98" s="312" t="s">
        <v>1813</v>
      </c>
      <c r="X98" s="312" t="s">
        <v>1814</v>
      </c>
      <c r="Y98" s="811"/>
      <c r="Z98" s="811"/>
      <c r="AA98" s="811"/>
      <c r="AB98" s="811"/>
      <c r="AC98" s="313"/>
    </row>
    <row r="99" spans="1:29" ht="30" customHeight="1">
      <c r="A99" s="805">
        <v>95</v>
      </c>
      <c r="B99" s="806">
        <v>198</v>
      </c>
      <c r="C99" s="308" t="s">
        <v>1815</v>
      </c>
      <c r="D99" s="309" t="s">
        <v>1816</v>
      </c>
      <c r="E99" s="310" t="s">
        <v>1470</v>
      </c>
      <c r="F99" s="311" t="s">
        <v>1471</v>
      </c>
      <c r="G99" s="311" t="s">
        <v>1817</v>
      </c>
      <c r="H99" s="312" t="s">
        <v>1462</v>
      </c>
      <c r="I99" s="311" t="s">
        <v>1463</v>
      </c>
      <c r="J99" s="311">
        <v>3</v>
      </c>
      <c r="K99" s="311">
        <v>4</v>
      </c>
      <c r="L99" s="807"/>
      <c r="M99" s="807"/>
      <c r="N99" s="808"/>
      <c r="O99" s="808"/>
      <c r="P99" s="295"/>
      <c r="Q99" s="295"/>
      <c r="R99" s="809"/>
      <c r="S99" s="809"/>
      <c r="T99" s="807"/>
      <c r="U99" s="807"/>
      <c r="V99" s="811" t="s">
        <v>1815</v>
      </c>
      <c r="W99" s="312" t="s">
        <v>1818</v>
      </c>
      <c r="X99" s="312" t="s">
        <v>1819</v>
      </c>
      <c r="Y99" s="811"/>
      <c r="Z99" s="811"/>
      <c r="AA99" s="811"/>
      <c r="AB99" s="811"/>
      <c r="AC99" s="313"/>
    </row>
    <row r="100" spans="1:29" ht="30" customHeight="1">
      <c r="A100" s="805">
        <v>96</v>
      </c>
      <c r="B100" s="806">
        <v>203</v>
      </c>
      <c r="C100" s="308" t="s">
        <v>1820</v>
      </c>
      <c r="D100" s="309" t="s">
        <v>1821</v>
      </c>
      <c r="E100" s="310"/>
      <c r="F100" s="311" t="s">
        <v>1471</v>
      </c>
      <c r="G100" s="310"/>
      <c r="H100" s="312" t="s">
        <v>1462</v>
      </c>
      <c r="I100" s="311" t="s">
        <v>1463</v>
      </c>
      <c r="J100" s="311">
        <v>43</v>
      </c>
      <c r="K100" s="311">
        <v>52</v>
      </c>
      <c r="L100" s="807"/>
      <c r="M100" s="807"/>
      <c r="N100" s="808"/>
      <c r="O100" s="808"/>
      <c r="P100" s="301"/>
      <c r="Q100" s="301"/>
      <c r="R100" s="809"/>
      <c r="S100" s="809"/>
      <c r="T100" s="807"/>
      <c r="U100" s="807"/>
      <c r="V100" s="811"/>
      <c r="W100" s="811"/>
      <c r="X100" s="811"/>
      <c r="Y100" s="811"/>
      <c r="Z100" s="811"/>
      <c r="AA100" s="811"/>
      <c r="AB100" s="811"/>
      <c r="AC100" s="313"/>
    </row>
    <row r="101" spans="1:29" ht="30" customHeight="1">
      <c r="A101" s="805">
        <v>97</v>
      </c>
      <c r="B101" s="806">
        <v>205</v>
      </c>
      <c r="C101" s="308" t="s">
        <v>1822</v>
      </c>
      <c r="D101" s="309" t="s">
        <v>1823</v>
      </c>
      <c r="E101" s="310" t="s">
        <v>1459</v>
      </c>
      <c r="F101" s="311" t="s">
        <v>1471</v>
      </c>
      <c r="G101" s="311" t="s">
        <v>1488</v>
      </c>
      <c r="H101" s="312" t="s">
        <v>1462</v>
      </c>
      <c r="I101" s="311" t="s">
        <v>1463</v>
      </c>
      <c r="J101" s="311">
        <v>16</v>
      </c>
      <c r="K101" s="311">
        <v>19</v>
      </c>
      <c r="L101" s="807"/>
      <c r="M101" s="807"/>
      <c r="N101" s="808"/>
      <c r="O101" s="808"/>
      <c r="P101" s="295"/>
      <c r="Q101" s="295"/>
      <c r="R101" s="809"/>
      <c r="S101" s="809"/>
      <c r="T101" s="807"/>
      <c r="U101" s="807"/>
      <c r="V101" s="811" t="s">
        <v>1822</v>
      </c>
      <c r="W101" s="312" t="s">
        <v>1824</v>
      </c>
      <c r="X101" s="312" t="s">
        <v>1825</v>
      </c>
      <c r="Y101" s="811"/>
      <c r="Z101" s="811"/>
      <c r="AA101" s="811"/>
      <c r="AB101" s="811"/>
      <c r="AC101" s="313"/>
    </row>
    <row r="102" spans="1:29" ht="30" customHeight="1">
      <c r="A102" s="805">
        <v>98</v>
      </c>
      <c r="B102" s="806">
        <v>206</v>
      </c>
      <c r="C102" s="308" t="s">
        <v>1826</v>
      </c>
      <c r="D102" s="309" t="s">
        <v>1827</v>
      </c>
      <c r="E102" s="310"/>
      <c r="F102" s="311" t="s">
        <v>1471</v>
      </c>
      <c r="G102" s="310"/>
      <c r="H102" s="312" t="s">
        <v>1462</v>
      </c>
      <c r="I102" s="311" t="s">
        <v>1463</v>
      </c>
      <c r="J102" s="311">
        <v>4</v>
      </c>
      <c r="K102" s="311">
        <v>6</v>
      </c>
      <c r="L102" s="807"/>
      <c r="M102" s="807"/>
      <c r="N102" s="808"/>
      <c r="O102" s="808"/>
      <c r="P102" s="301"/>
      <c r="Q102" s="301"/>
      <c r="R102" s="809"/>
      <c r="S102" s="809"/>
      <c r="T102" s="809"/>
      <c r="U102" s="809"/>
      <c r="V102" s="811"/>
      <c r="W102" s="811"/>
      <c r="X102" s="811"/>
      <c r="Y102" s="811"/>
      <c r="Z102" s="811"/>
      <c r="AA102" s="811"/>
      <c r="AB102" s="811"/>
      <c r="AC102" s="313"/>
    </row>
    <row r="103" spans="1:29" ht="30" customHeight="1">
      <c r="A103" s="805">
        <v>99</v>
      </c>
      <c r="B103" s="806">
        <v>207</v>
      </c>
      <c r="C103" s="308" t="s">
        <v>1828</v>
      </c>
      <c r="D103" s="309" t="s">
        <v>1829</v>
      </c>
      <c r="E103" s="310"/>
      <c r="F103" s="311" t="s">
        <v>1471</v>
      </c>
      <c r="G103" s="310"/>
      <c r="H103" s="312" t="s">
        <v>1462</v>
      </c>
      <c r="I103" s="311" t="s">
        <v>1463</v>
      </c>
      <c r="J103" s="311">
        <v>82</v>
      </c>
      <c r="K103" s="311">
        <v>82</v>
      </c>
      <c r="L103" s="807"/>
      <c r="M103" s="807"/>
      <c r="N103" s="808"/>
      <c r="O103" s="808"/>
      <c r="P103" s="295"/>
      <c r="Q103" s="295"/>
      <c r="R103" s="809"/>
      <c r="S103" s="809"/>
      <c r="T103" s="809"/>
      <c r="U103" s="809"/>
      <c r="V103" s="811"/>
      <c r="W103" s="811"/>
      <c r="X103" s="811"/>
      <c r="Y103" s="811"/>
      <c r="Z103" s="811"/>
      <c r="AA103" s="811"/>
      <c r="AB103" s="811"/>
      <c r="AC103" s="313"/>
    </row>
    <row r="104" spans="1:29" ht="30" customHeight="1">
      <c r="A104" s="805">
        <v>100</v>
      </c>
      <c r="B104" s="806">
        <v>210</v>
      </c>
      <c r="C104" s="308" t="s">
        <v>1830</v>
      </c>
      <c r="D104" s="309" t="s">
        <v>1831</v>
      </c>
      <c r="E104" s="310"/>
      <c r="F104" s="311" t="s">
        <v>1471</v>
      </c>
      <c r="G104" s="310"/>
      <c r="H104" s="312" t="s">
        <v>1462</v>
      </c>
      <c r="I104" s="311" t="s">
        <v>1463</v>
      </c>
      <c r="J104" s="311">
        <v>0.5</v>
      </c>
      <c r="K104" s="311">
        <v>0.5</v>
      </c>
      <c r="L104" s="807"/>
      <c r="M104" s="807"/>
      <c r="N104" s="808"/>
      <c r="O104" s="808"/>
      <c r="P104" s="295"/>
      <c r="Q104" s="295"/>
      <c r="R104" s="809"/>
      <c r="S104" s="809"/>
      <c r="T104" s="807"/>
      <c r="U104" s="807"/>
      <c r="V104" s="811"/>
      <c r="W104" s="811"/>
      <c r="X104" s="811"/>
      <c r="Y104" s="811"/>
      <c r="Z104" s="811"/>
      <c r="AA104" s="811"/>
      <c r="AB104" s="811"/>
      <c r="AC104" s="313"/>
    </row>
    <row r="105" spans="1:29" ht="30" customHeight="1">
      <c r="A105" s="805">
        <v>101</v>
      </c>
      <c r="B105" s="806">
        <v>211</v>
      </c>
      <c r="C105" s="308" t="s">
        <v>1832</v>
      </c>
      <c r="D105" s="309" t="s">
        <v>1833</v>
      </c>
      <c r="E105" s="310" t="s">
        <v>1470</v>
      </c>
      <c r="F105" s="311" t="s">
        <v>1471</v>
      </c>
      <c r="G105" s="311" t="s">
        <v>1472</v>
      </c>
      <c r="H105" s="312" t="s">
        <v>1462</v>
      </c>
      <c r="I105" s="311" t="s">
        <v>1463</v>
      </c>
      <c r="J105" s="311">
        <v>3</v>
      </c>
      <c r="K105" s="311">
        <v>4</v>
      </c>
      <c r="L105" s="807"/>
      <c r="M105" s="807"/>
      <c r="N105" s="808"/>
      <c r="O105" s="808"/>
      <c r="P105" s="295"/>
      <c r="Q105" s="295"/>
      <c r="R105" s="809"/>
      <c r="S105" s="809"/>
      <c r="T105" s="807"/>
      <c r="U105" s="807"/>
      <c r="V105" s="811"/>
      <c r="W105" s="811"/>
      <c r="X105" s="811"/>
      <c r="Y105" s="811"/>
      <c r="Z105" s="811"/>
      <c r="AA105" s="811"/>
      <c r="AB105" s="811"/>
      <c r="AC105" s="313"/>
    </row>
    <row r="106" spans="1:29" ht="30" customHeight="1">
      <c r="A106" s="805">
        <v>102</v>
      </c>
      <c r="B106" s="806">
        <v>213</v>
      </c>
      <c r="C106" s="308" t="s">
        <v>1834</v>
      </c>
      <c r="D106" s="309" t="s">
        <v>1835</v>
      </c>
      <c r="E106" s="310" t="s">
        <v>1508</v>
      </c>
      <c r="F106" s="311" t="s">
        <v>1471</v>
      </c>
      <c r="G106" s="311" t="s">
        <v>1836</v>
      </c>
      <c r="H106" s="312" t="s">
        <v>1462</v>
      </c>
      <c r="I106" s="311" t="s">
        <v>1463</v>
      </c>
      <c r="J106" s="311">
        <v>6.5</v>
      </c>
      <c r="K106" s="311">
        <v>6</v>
      </c>
      <c r="L106" s="807"/>
      <c r="M106" s="807"/>
      <c r="N106" s="808"/>
      <c r="O106" s="808"/>
      <c r="P106" s="295"/>
      <c r="Q106" s="295"/>
      <c r="R106" s="809"/>
      <c r="S106" s="809"/>
      <c r="T106" s="807"/>
      <c r="U106" s="807"/>
      <c r="V106" s="811" t="s">
        <v>1834</v>
      </c>
      <c r="W106" s="312" t="s">
        <v>1837</v>
      </c>
      <c r="X106" s="312" t="s">
        <v>1838</v>
      </c>
      <c r="Y106" s="811"/>
      <c r="Z106" s="811"/>
      <c r="AA106" s="811"/>
      <c r="AB106" s="811"/>
      <c r="AC106" s="313"/>
    </row>
    <row r="107" spans="1:29" ht="30" customHeight="1">
      <c r="A107" s="805">
        <v>103</v>
      </c>
      <c r="B107" s="806">
        <v>214</v>
      </c>
      <c r="C107" s="308" t="s">
        <v>1839</v>
      </c>
      <c r="D107" s="309" t="s">
        <v>1840</v>
      </c>
      <c r="E107" s="310"/>
      <c r="F107" s="311" t="s">
        <v>1471</v>
      </c>
      <c r="G107" s="310"/>
      <c r="H107" s="312" t="s">
        <v>1462</v>
      </c>
      <c r="I107" s="311" t="s">
        <v>1463</v>
      </c>
      <c r="J107" s="311">
        <v>2</v>
      </c>
      <c r="K107" s="311">
        <v>2</v>
      </c>
      <c r="L107" s="807"/>
      <c r="M107" s="807"/>
      <c r="N107" s="808"/>
      <c r="O107" s="808"/>
      <c r="P107" s="295"/>
      <c r="Q107" s="295"/>
      <c r="R107" s="809"/>
      <c r="S107" s="809"/>
      <c r="T107" s="809"/>
      <c r="U107" s="809"/>
      <c r="V107" s="811"/>
      <c r="W107" s="811"/>
      <c r="X107" s="811"/>
      <c r="Y107" s="811"/>
      <c r="Z107" s="811"/>
      <c r="AA107" s="811"/>
      <c r="AB107" s="811"/>
      <c r="AC107" s="313"/>
    </row>
    <row r="108" spans="1:29" ht="30" customHeight="1">
      <c r="A108" s="805">
        <v>104</v>
      </c>
      <c r="B108" s="806">
        <v>215</v>
      </c>
      <c r="C108" s="802" t="s">
        <v>1841</v>
      </c>
      <c r="D108" s="309" t="s">
        <v>1842</v>
      </c>
      <c r="E108" s="310" t="s">
        <v>1470</v>
      </c>
      <c r="F108" s="311" t="s">
        <v>1471</v>
      </c>
      <c r="G108" s="311" t="s">
        <v>1843</v>
      </c>
      <c r="H108" s="312" t="s">
        <v>1462</v>
      </c>
      <c r="I108" s="311" t="s">
        <v>1463</v>
      </c>
      <c r="J108" s="311">
        <v>13</v>
      </c>
      <c r="K108" s="311">
        <v>15</v>
      </c>
      <c r="L108" s="807"/>
      <c r="M108" s="807"/>
      <c r="N108" s="808"/>
      <c r="O108" s="808"/>
      <c r="P108" s="295"/>
      <c r="Q108" s="295"/>
      <c r="R108" s="809"/>
      <c r="S108" s="809"/>
      <c r="T108" s="807"/>
      <c r="U108" s="807"/>
      <c r="V108" s="811" t="s">
        <v>1841</v>
      </c>
      <c r="W108" s="312" t="s">
        <v>1844</v>
      </c>
      <c r="X108" s="312" t="s">
        <v>1845</v>
      </c>
      <c r="Y108" s="811"/>
      <c r="Z108" s="811"/>
      <c r="AA108" s="811"/>
      <c r="AB108" s="811"/>
      <c r="AC108" s="313"/>
    </row>
    <row r="109" spans="1:29" ht="30" customHeight="1">
      <c r="A109" s="805">
        <v>105</v>
      </c>
      <c r="B109" s="806">
        <v>218</v>
      </c>
      <c r="C109" s="308" t="s">
        <v>1846</v>
      </c>
      <c r="D109" s="309" t="s">
        <v>1847</v>
      </c>
      <c r="E109" s="310" t="s">
        <v>1508</v>
      </c>
      <c r="F109" s="311" t="s">
        <v>1471</v>
      </c>
      <c r="G109" s="311" t="s">
        <v>1848</v>
      </c>
      <c r="H109" s="312" t="s">
        <v>1462</v>
      </c>
      <c r="I109" s="311" t="s">
        <v>1463</v>
      </c>
      <c r="J109" s="311">
        <v>30</v>
      </c>
      <c r="K109" s="311">
        <v>35</v>
      </c>
      <c r="L109" s="807"/>
      <c r="M109" s="807"/>
      <c r="N109" s="808"/>
      <c r="O109" s="808"/>
      <c r="P109" s="295"/>
      <c r="Q109" s="295"/>
      <c r="R109" s="809"/>
      <c r="S109" s="809"/>
      <c r="T109" s="807"/>
      <c r="U109" s="807"/>
      <c r="V109" s="811" t="s">
        <v>1846</v>
      </c>
      <c r="W109" s="312" t="s">
        <v>1849</v>
      </c>
      <c r="X109" s="312" t="s">
        <v>1850</v>
      </c>
      <c r="Y109" s="811"/>
      <c r="Z109" s="811"/>
      <c r="AA109" s="811"/>
      <c r="AB109" s="811"/>
      <c r="AC109" s="313"/>
    </row>
    <row r="110" spans="1:29" ht="30" customHeight="1">
      <c r="A110" s="805">
        <v>106</v>
      </c>
      <c r="B110" s="806">
        <v>219</v>
      </c>
      <c r="C110" s="308" t="s">
        <v>1851</v>
      </c>
      <c r="D110" s="309" t="s">
        <v>1852</v>
      </c>
      <c r="E110" s="310"/>
      <c r="F110" s="311" t="s">
        <v>1471</v>
      </c>
      <c r="G110" s="310"/>
      <c r="H110" s="312" t="s">
        <v>1462</v>
      </c>
      <c r="I110" s="311" t="s">
        <v>1463</v>
      </c>
      <c r="J110" s="311">
        <v>6</v>
      </c>
      <c r="K110" s="311">
        <v>8</v>
      </c>
      <c r="L110" s="807"/>
      <c r="M110" s="807"/>
      <c r="N110" s="808"/>
      <c r="O110" s="808"/>
      <c r="P110" s="295"/>
      <c r="Q110" s="295"/>
      <c r="R110" s="809"/>
      <c r="S110" s="809"/>
      <c r="T110" s="807"/>
      <c r="U110" s="807"/>
      <c r="V110" s="811"/>
      <c r="W110" s="811"/>
      <c r="X110" s="811"/>
      <c r="Y110" s="811"/>
      <c r="Z110" s="811"/>
      <c r="AA110" s="811"/>
      <c r="AB110" s="811"/>
      <c r="AC110" s="313"/>
    </row>
    <row r="111" spans="1:29" ht="30" customHeight="1">
      <c r="A111" s="805">
        <v>107</v>
      </c>
      <c r="B111" s="806">
        <v>220</v>
      </c>
      <c r="C111" s="308" t="s">
        <v>1853</v>
      </c>
      <c r="D111" s="309" t="s">
        <v>1854</v>
      </c>
      <c r="E111" s="310" t="s">
        <v>1508</v>
      </c>
      <c r="F111" s="311" t="s">
        <v>1471</v>
      </c>
      <c r="G111" s="311" t="s">
        <v>1556</v>
      </c>
      <c r="H111" s="312" t="s">
        <v>1462</v>
      </c>
      <c r="I111" s="311" t="s">
        <v>1463</v>
      </c>
      <c r="J111" s="311">
        <v>613</v>
      </c>
      <c r="K111" s="311">
        <v>677</v>
      </c>
      <c r="L111" s="807"/>
      <c r="M111" s="807"/>
      <c r="N111" s="808"/>
      <c r="O111" s="808"/>
      <c r="P111" s="301"/>
      <c r="Q111" s="301"/>
      <c r="R111" s="809"/>
      <c r="S111" s="809"/>
      <c r="T111" s="807"/>
      <c r="U111" s="807"/>
      <c r="V111" s="811" t="s">
        <v>1853</v>
      </c>
      <c r="W111" s="312" t="s">
        <v>1855</v>
      </c>
      <c r="X111" s="312" t="s">
        <v>1856</v>
      </c>
      <c r="Y111" s="811"/>
      <c r="Z111" s="811"/>
      <c r="AA111" s="811"/>
      <c r="AB111" s="811"/>
      <c r="AC111" s="313"/>
    </row>
    <row r="112" spans="1:29" ht="30" customHeight="1">
      <c r="A112" s="805">
        <v>108</v>
      </c>
      <c r="B112" s="806">
        <v>222</v>
      </c>
      <c r="C112" s="308" t="s">
        <v>1857</v>
      </c>
      <c r="D112" s="309" t="s">
        <v>1858</v>
      </c>
      <c r="E112" s="310" t="s">
        <v>1459</v>
      </c>
      <c r="F112" s="311" t="s">
        <v>1471</v>
      </c>
      <c r="G112" s="311" t="s">
        <v>1551</v>
      </c>
      <c r="H112" s="312" t="s">
        <v>1462</v>
      </c>
      <c r="I112" s="311" t="s">
        <v>1463</v>
      </c>
      <c r="J112" s="311">
        <v>7.5</v>
      </c>
      <c r="K112" s="311">
        <v>8.5</v>
      </c>
      <c r="L112" s="807"/>
      <c r="M112" s="807"/>
      <c r="N112" s="808"/>
      <c r="O112" s="808"/>
      <c r="P112" s="295"/>
      <c r="Q112" s="295"/>
      <c r="R112" s="809"/>
      <c r="S112" s="809"/>
      <c r="T112" s="809"/>
      <c r="U112" s="809"/>
      <c r="V112" s="811" t="s">
        <v>1859</v>
      </c>
      <c r="W112" s="312" t="s">
        <v>1860</v>
      </c>
      <c r="X112" s="312" t="s">
        <v>1861</v>
      </c>
      <c r="Y112" s="811"/>
      <c r="Z112" s="811"/>
      <c r="AA112" s="811"/>
      <c r="AB112" s="811"/>
      <c r="AC112" s="313"/>
    </row>
    <row r="113" spans="1:29" ht="30" customHeight="1">
      <c r="A113" s="805">
        <v>109</v>
      </c>
      <c r="B113" s="806">
        <v>223</v>
      </c>
      <c r="C113" s="308" t="s">
        <v>1862</v>
      </c>
      <c r="D113" s="309" t="s">
        <v>1863</v>
      </c>
      <c r="E113" s="310" t="s">
        <v>1470</v>
      </c>
      <c r="F113" s="311" t="s">
        <v>1471</v>
      </c>
      <c r="G113" s="311" t="s">
        <v>1591</v>
      </c>
      <c r="H113" s="312" t="s">
        <v>1462</v>
      </c>
      <c r="I113" s="311" t="s">
        <v>1463</v>
      </c>
      <c r="J113" s="311">
        <v>14</v>
      </c>
      <c r="K113" s="311">
        <v>15</v>
      </c>
      <c r="L113" s="807"/>
      <c r="M113" s="807"/>
      <c r="N113" s="808"/>
      <c r="O113" s="808"/>
      <c r="P113" s="295"/>
      <c r="Q113" s="295"/>
      <c r="R113" s="809"/>
      <c r="S113" s="809"/>
      <c r="T113" s="807"/>
      <c r="U113" s="807"/>
      <c r="V113" s="811" t="s">
        <v>1864</v>
      </c>
      <c r="W113" s="312" t="s">
        <v>1865</v>
      </c>
      <c r="X113" s="312" t="s">
        <v>1866</v>
      </c>
      <c r="Y113" s="811"/>
      <c r="Z113" s="811"/>
      <c r="AA113" s="811"/>
      <c r="AB113" s="811"/>
      <c r="AC113" s="313"/>
    </row>
    <row r="114" spans="1:29" ht="30" customHeight="1">
      <c r="A114" s="805">
        <v>110</v>
      </c>
      <c r="B114" s="806">
        <v>225</v>
      </c>
      <c r="C114" s="308" t="s">
        <v>1867</v>
      </c>
      <c r="D114" s="309" t="s">
        <v>1868</v>
      </c>
      <c r="E114" s="310"/>
      <c r="F114" s="311" t="s">
        <v>1471</v>
      </c>
      <c r="G114" s="310"/>
      <c r="H114" s="312" t="s">
        <v>1462</v>
      </c>
      <c r="I114" s="311" t="s">
        <v>1463</v>
      </c>
      <c r="J114" s="311">
        <v>2</v>
      </c>
      <c r="K114" s="311">
        <v>2</v>
      </c>
      <c r="L114" s="807"/>
      <c r="M114" s="807"/>
      <c r="N114" s="808"/>
      <c r="O114" s="808"/>
      <c r="P114" s="295"/>
      <c r="Q114" s="295"/>
      <c r="R114" s="809"/>
      <c r="S114" s="809"/>
      <c r="T114" s="809"/>
      <c r="U114" s="809"/>
      <c r="V114" s="811"/>
      <c r="W114" s="811"/>
      <c r="X114" s="811"/>
      <c r="Y114" s="811"/>
      <c r="Z114" s="811"/>
      <c r="AA114" s="811"/>
      <c r="AB114" s="811"/>
      <c r="AC114" s="313"/>
    </row>
    <row r="115" spans="1:29" ht="30" customHeight="1">
      <c r="A115" s="805">
        <v>111</v>
      </c>
      <c r="B115" s="806">
        <v>229</v>
      </c>
      <c r="C115" s="308" t="s">
        <v>1869</v>
      </c>
      <c r="D115" s="309" t="s">
        <v>1870</v>
      </c>
      <c r="E115" s="310" t="s">
        <v>1470</v>
      </c>
      <c r="F115" s="311" t="s">
        <v>1471</v>
      </c>
      <c r="G115" s="311" t="s">
        <v>1551</v>
      </c>
      <c r="H115" s="312" t="s">
        <v>1462</v>
      </c>
      <c r="I115" s="311" t="s">
        <v>1463</v>
      </c>
      <c r="J115" s="311">
        <v>10</v>
      </c>
      <c r="K115" s="311">
        <v>11</v>
      </c>
      <c r="L115" s="807"/>
      <c r="M115" s="807"/>
      <c r="N115" s="808"/>
      <c r="O115" s="808"/>
      <c r="P115" s="295"/>
      <c r="Q115" s="295"/>
      <c r="R115" s="809"/>
      <c r="S115" s="809"/>
      <c r="T115" s="807"/>
      <c r="U115" s="807"/>
      <c r="V115" s="811"/>
      <c r="W115" s="811"/>
      <c r="X115" s="811"/>
      <c r="Y115" s="811"/>
      <c r="Z115" s="811"/>
      <c r="AA115" s="811"/>
      <c r="AB115" s="811"/>
      <c r="AC115" s="313"/>
    </row>
    <row r="116" spans="1:29" ht="30" customHeight="1">
      <c r="A116" s="805">
        <v>112</v>
      </c>
      <c r="B116" s="806">
        <v>232</v>
      </c>
      <c r="C116" s="308" t="s">
        <v>1871</v>
      </c>
      <c r="D116" s="309" t="s">
        <v>1872</v>
      </c>
      <c r="E116" s="310" t="s">
        <v>1470</v>
      </c>
      <c r="F116" s="311" t="s">
        <v>1471</v>
      </c>
      <c r="G116" s="311" t="s">
        <v>1873</v>
      </c>
      <c r="H116" s="312" t="s">
        <v>1462</v>
      </c>
      <c r="I116" s="311" t="s">
        <v>1463</v>
      </c>
      <c r="J116" s="311">
        <v>0.5</v>
      </c>
      <c r="K116" s="311">
        <v>0.5</v>
      </c>
      <c r="L116" s="807"/>
      <c r="M116" s="807"/>
      <c r="N116" s="808"/>
      <c r="O116" s="808"/>
      <c r="P116" s="295"/>
      <c r="Q116" s="295"/>
      <c r="R116" s="809"/>
      <c r="S116" s="809"/>
      <c r="T116" s="809"/>
      <c r="U116" s="809"/>
      <c r="V116" s="811"/>
      <c r="W116" s="312" t="s">
        <v>1874</v>
      </c>
      <c r="X116" s="312" t="s">
        <v>1875</v>
      </c>
      <c r="Y116" s="811"/>
      <c r="Z116" s="811"/>
      <c r="AA116" s="811"/>
      <c r="AB116" s="811"/>
      <c r="AC116" s="313"/>
    </row>
    <row r="117" spans="1:29" ht="30" customHeight="1">
      <c r="A117" s="805">
        <v>113</v>
      </c>
      <c r="B117" s="806">
        <v>233</v>
      </c>
      <c r="C117" s="308" t="s">
        <v>1876</v>
      </c>
      <c r="D117" s="309" t="s">
        <v>1877</v>
      </c>
      <c r="E117" s="310" t="s">
        <v>1459</v>
      </c>
      <c r="F117" s="311" t="s">
        <v>1471</v>
      </c>
      <c r="G117" s="311" t="s">
        <v>1878</v>
      </c>
      <c r="H117" s="312" t="s">
        <v>1462</v>
      </c>
      <c r="I117" s="311" t="s">
        <v>1463</v>
      </c>
      <c r="J117" s="311">
        <v>24.5</v>
      </c>
      <c r="K117" s="311">
        <v>32.5</v>
      </c>
      <c r="L117" s="807"/>
      <c r="M117" s="807"/>
      <c r="N117" s="808"/>
      <c r="O117" s="808"/>
      <c r="P117" s="301"/>
      <c r="Q117" s="301"/>
      <c r="R117" s="809"/>
      <c r="S117" s="809"/>
      <c r="T117" s="807"/>
      <c r="U117" s="807"/>
      <c r="V117" s="811" t="s">
        <v>1879</v>
      </c>
      <c r="W117" s="312" t="s">
        <v>1880</v>
      </c>
      <c r="X117" s="312" t="s">
        <v>1881</v>
      </c>
      <c r="Y117" s="811"/>
      <c r="Z117" s="811"/>
      <c r="AA117" s="811"/>
      <c r="AB117" s="811"/>
      <c r="AC117" s="313"/>
    </row>
    <row r="118" spans="1:29" ht="30" customHeight="1">
      <c r="A118" s="805">
        <v>114</v>
      </c>
      <c r="B118" s="806">
        <v>237</v>
      </c>
      <c r="C118" s="308" t="s">
        <v>1882</v>
      </c>
      <c r="D118" s="309" t="s">
        <v>1883</v>
      </c>
      <c r="E118" s="310"/>
      <c r="F118" s="311" t="s">
        <v>1471</v>
      </c>
      <c r="G118" s="310"/>
      <c r="H118" s="312" t="s">
        <v>1462</v>
      </c>
      <c r="I118" s="311" t="s">
        <v>1463</v>
      </c>
      <c r="J118" s="311">
        <v>2</v>
      </c>
      <c r="K118" s="311">
        <v>3</v>
      </c>
      <c r="L118" s="807"/>
      <c r="M118" s="807"/>
      <c r="N118" s="808"/>
      <c r="O118" s="808"/>
      <c r="P118" s="295"/>
      <c r="Q118" s="295"/>
      <c r="R118" s="809"/>
      <c r="S118" s="809"/>
      <c r="T118" s="809"/>
      <c r="U118" s="809"/>
      <c r="V118" s="811"/>
      <c r="W118" s="811"/>
      <c r="X118" s="811"/>
      <c r="Y118" s="811"/>
      <c r="Z118" s="811"/>
      <c r="AA118" s="811"/>
      <c r="AB118" s="811"/>
      <c r="AC118" s="313"/>
    </row>
    <row r="119" spans="1:29" ht="30" customHeight="1">
      <c r="A119" s="805">
        <v>115</v>
      </c>
      <c r="B119" s="806">
        <v>238</v>
      </c>
      <c r="C119" s="308" t="s">
        <v>1884</v>
      </c>
      <c r="D119" s="309" t="s">
        <v>1885</v>
      </c>
      <c r="E119" s="310" t="s">
        <v>1459</v>
      </c>
      <c r="F119" s="311" t="s">
        <v>1471</v>
      </c>
      <c r="G119" s="311" t="s">
        <v>1886</v>
      </c>
      <c r="H119" s="312" t="s">
        <v>1462</v>
      </c>
      <c r="I119" s="311" t="s">
        <v>1463</v>
      </c>
      <c r="J119" s="311">
        <v>350</v>
      </c>
      <c r="K119" s="311">
        <v>365</v>
      </c>
      <c r="L119" s="807"/>
      <c r="M119" s="807"/>
      <c r="N119" s="808"/>
      <c r="O119" s="808"/>
      <c r="P119" s="295"/>
      <c r="Q119" s="295"/>
      <c r="R119" s="809"/>
      <c r="S119" s="809"/>
      <c r="T119" s="807"/>
      <c r="U119" s="807"/>
      <c r="V119" s="811" t="s">
        <v>1887</v>
      </c>
      <c r="W119" s="312" t="s">
        <v>1888</v>
      </c>
      <c r="X119" s="312" t="s">
        <v>1889</v>
      </c>
      <c r="Y119" s="811"/>
      <c r="Z119" s="811"/>
      <c r="AA119" s="811"/>
      <c r="AB119" s="811"/>
      <c r="AC119" s="313"/>
    </row>
    <row r="120" spans="1:29" ht="30" customHeight="1">
      <c r="A120" s="805">
        <v>116</v>
      </c>
      <c r="B120" s="806">
        <v>240</v>
      </c>
      <c r="C120" s="308" t="s">
        <v>1890</v>
      </c>
      <c r="D120" s="309" t="s">
        <v>1891</v>
      </c>
      <c r="E120" s="310" t="s">
        <v>1508</v>
      </c>
      <c r="F120" s="311" t="s">
        <v>1471</v>
      </c>
      <c r="G120" s="311" t="s">
        <v>1892</v>
      </c>
      <c r="H120" s="312" t="s">
        <v>1462</v>
      </c>
      <c r="I120" s="311" t="s">
        <v>1463</v>
      </c>
      <c r="J120" s="311">
        <v>3</v>
      </c>
      <c r="K120" s="311">
        <v>4</v>
      </c>
      <c r="L120" s="807"/>
      <c r="M120" s="807"/>
      <c r="N120" s="808"/>
      <c r="O120" s="808"/>
      <c r="P120" s="295"/>
      <c r="Q120" s="295"/>
      <c r="R120" s="809"/>
      <c r="S120" s="809"/>
      <c r="T120" s="807"/>
      <c r="U120" s="807"/>
      <c r="V120" s="811"/>
      <c r="W120" s="811"/>
      <c r="X120" s="811"/>
      <c r="Y120" s="811"/>
      <c r="Z120" s="811"/>
      <c r="AA120" s="811"/>
      <c r="AB120" s="811"/>
      <c r="AC120" s="313"/>
    </row>
    <row r="121" spans="1:29" ht="30" customHeight="1">
      <c r="A121" s="805">
        <v>117</v>
      </c>
      <c r="B121" s="806">
        <v>242</v>
      </c>
      <c r="C121" s="308" t="s">
        <v>1893</v>
      </c>
      <c r="D121" s="309" t="s">
        <v>1894</v>
      </c>
      <c r="E121" s="310" t="s">
        <v>1459</v>
      </c>
      <c r="F121" s="311" t="s">
        <v>1471</v>
      </c>
      <c r="G121" s="311" t="s">
        <v>1556</v>
      </c>
      <c r="H121" s="312" t="s">
        <v>1462</v>
      </c>
      <c r="I121" s="311" t="s">
        <v>1463</v>
      </c>
      <c r="J121" s="311">
        <v>178</v>
      </c>
      <c r="K121" s="311">
        <v>180</v>
      </c>
      <c r="L121" s="807"/>
      <c r="M121" s="807"/>
      <c r="N121" s="808"/>
      <c r="O121" s="808"/>
      <c r="P121" s="295"/>
      <c r="Q121" s="295"/>
      <c r="R121" s="809"/>
      <c r="S121" s="809"/>
      <c r="T121" s="807"/>
      <c r="U121" s="807"/>
      <c r="V121" s="811" t="s">
        <v>1893</v>
      </c>
      <c r="W121" s="312" t="s">
        <v>1895</v>
      </c>
      <c r="X121" s="312" t="s">
        <v>1896</v>
      </c>
      <c r="Y121" s="811"/>
      <c r="Z121" s="811"/>
      <c r="AA121" s="811"/>
      <c r="AB121" s="811"/>
      <c r="AC121" s="313"/>
    </row>
    <row r="122" spans="1:29" ht="30" customHeight="1">
      <c r="A122" s="805">
        <v>118</v>
      </c>
      <c r="B122" s="806">
        <v>247</v>
      </c>
      <c r="C122" s="308" t="s">
        <v>1897</v>
      </c>
      <c r="D122" s="309" t="s">
        <v>1898</v>
      </c>
      <c r="E122" s="310" t="s">
        <v>1470</v>
      </c>
      <c r="F122" s="311" t="s">
        <v>1471</v>
      </c>
      <c r="G122" s="311" t="s">
        <v>1899</v>
      </c>
      <c r="H122" s="312" t="s">
        <v>1462</v>
      </c>
      <c r="I122" s="311" t="s">
        <v>1463</v>
      </c>
      <c r="J122" s="311">
        <v>130</v>
      </c>
      <c r="K122" s="311">
        <v>150</v>
      </c>
      <c r="L122" s="807"/>
      <c r="M122" s="807"/>
      <c r="N122" s="808"/>
      <c r="O122" s="808"/>
      <c r="P122" s="295"/>
      <c r="Q122" s="295"/>
      <c r="R122" s="809"/>
      <c r="S122" s="809"/>
      <c r="T122" s="807"/>
      <c r="U122" s="807"/>
      <c r="V122" s="811" t="s">
        <v>1897</v>
      </c>
      <c r="W122" s="312" t="s">
        <v>1900</v>
      </c>
      <c r="X122" s="312" t="s">
        <v>1901</v>
      </c>
      <c r="Y122" s="811"/>
      <c r="Z122" s="811"/>
      <c r="AA122" s="811"/>
      <c r="AB122" s="811"/>
      <c r="AC122" s="313"/>
    </row>
    <row r="123" spans="1:29" ht="30" customHeight="1">
      <c r="A123" s="805">
        <v>119</v>
      </c>
      <c r="B123" s="806">
        <v>248</v>
      </c>
      <c r="C123" s="308" t="s">
        <v>1902</v>
      </c>
      <c r="D123" s="309" t="s">
        <v>1903</v>
      </c>
      <c r="E123" s="310" t="s">
        <v>1470</v>
      </c>
      <c r="F123" s="311" t="s">
        <v>1471</v>
      </c>
      <c r="G123" s="311" t="s">
        <v>1904</v>
      </c>
      <c r="H123" s="312" t="s">
        <v>1462</v>
      </c>
      <c r="I123" s="311" t="s">
        <v>1463</v>
      </c>
      <c r="J123" s="311">
        <v>17</v>
      </c>
      <c r="K123" s="311">
        <v>19</v>
      </c>
      <c r="L123" s="807"/>
      <c r="M123" s="807"/>
      <c r="N123" s="808"/>
      <c r="O123" s="808"/>
      <c r="P123" s="295"/>
      <c r="Q123" s="295"/>
      <c r="R123" s="809"/>
      <c r="S123" s="809"/>
      <c r="T123" s="807"/>
      <c r="U123" s="807"/>
      <c r="V123" s="811"/>
      <c r="W123" s="811"/>
      <c r="X123" s="811"/>
      <c r="Y123" s="811"/>
      <c r="Z123" s="811"/>
      <c r="AA123" s="811"/>
      <c r="AB123" s="811"/>
      <c r="AC123" s="313"/>
    </row>
    <row r="124" spans="1:29" ht="30" customHeight="1">
      <c r="A124" s="805">
        <v>120</v>
      </c>
      <c r="B124" s="806">
        <v>249</v>
      </c>
      <c r="C124" s="308" t="s">
        <v>1905</v>
      </c>
      <c r="D124" s="309" t="s">
        <v>1906</v>
      </c>
      <c r="E124" s="310"/>
      <c r="F124" s="311" t="s">
        <v>1471</v>
      </c>
      <c r="G124" s="310"/>
      <c r="H124" s="312" t="s">
        <v>1462</v>
      </c>
      <c r="I124" s="311" t="s">
        <v>1463</v>
      </c>
      <c r="J124" s="311">
        <v>2</v>
      </c>
      <c r="K124" s="311">
        <v>2</v>
      </c>
      <c r="L124" s="807"/>
      <c r="M124" s="807"/>
      <c r="N124" s="808"/>
      <c r="O124" s="808"/>
      <c r="P124" s="295"/>
      <c r="Q124" s="295"/>
      <c r="R124" s="809"/>
      <c r="S124" s="809"/>
      <c r="T124" s="809"/>
      <c r="U124" s="809"/>
      <c r="V124" s="811"/>
      <c r="W124" s="811"/>
      <c r="X124" s="811"/>
      <c r="Y124" s="811"/>
      <c r="Z124" s="811"/>
      <c r="AA124" s="811"/>
      <c r="AB124" s="811"/>
      <c r="AC124" s="313"/>
    </row>
    <row r="125" spans="1:29" ht="30" customHeight="1">
      <c r="A125" s="805">
        <v>121</v>
      </c>
      <c r="B125" s="806">
        <v>257</v>
      </c>
      <c r="C125" s="308" t="s">
        <v>1907</v>
      </c>
      <c r="D125" s="309" t="s">
        <v>1908</v>
      </c>
      <c r="E125" s="310" t="s">
        <v>1470</v>
      </c>
      <c r="F125" s="311" t="s">
        <v>1471</v>
      </c>
      <c r="G125" s="311" t="s">
        <v>1909</v>
      </c>
      <c r="H125" s="312" t="s">
        <v>1462</v>
      </c>
      <c r="I125" s="311" t="s">
        <v>1463</v>
      </c>
      <c r="J125" s="311">
        <v>13</v>
      </c>
      <c r="K125" s="311">
        <v>14</v>
      </c>
      <c r="L125" s="807"/>
      <c r="M125" s="807"/>
      <c r="N125" s="808"/>
      <c r="O125" s="808"/>
      <c r="P125" s="295"/>
      <c r="Q125" s="295"/>
      <c r="R125" s="809"/>
      <c r="S125" s="809"/>
      <c r="T125" s="807"/>
      <c r="U125" s="807"/>
      <c r="V125" s="811" t="s">
        <v>1907</v>
      </c>
      <c r="W125" s="312" t="s">
        <v>1910</v>
      </c>
      <c r="X125" s="312" t="s">
        <v>1911</v>
      </c>
      <c r="Y125" s="811"/>
      <c r="Z125" s="811"/>
      <c r="AA125" s="811"/>
      <c r="AB125" s="811"/>
      <c r="AC125" s="313"/>
    </row>
    <row r="126" spans="1:29" ht="30" customHeight="1">
      <c r="A126" s="805">
        <v>122</v>
      </c>
      <c r="B126" s="806">
        <v>258</v>
      </c>
      <c r="C126" s="308" t="s">
        <v>1912</v>
      </c>
      <c r="D126" s="309" t="s">
        <v>1913</v>
      </c>
      <c r="E126" s="310" t="s">
        <v>1459</v>
      </c>
      <c r="F126" s="311" t="s">
        <v>1471</v>
      </c>
      <c r="G126" s="311" t="s">
        <v>1914</v>
      </c>
      <c r="H126" s="312" t="s">
        <v>1462</v>
      </c>
      <c r="I126" s="311" t="s">
        <v>1463</v>
      </c>
      <c r="J126" s="311">
        <v>42</v>
      </c>
      <c r="K126" s="311">
        <v>50</v>
      </c>
      <c r="L126" s="813"/>
      <c r="M126" s="813"/>
      <c r="N126" s="808"/>
      <c r="O126" s="808"/>
      <c r="P126" s="301"/>
      <c r="Q126" s="301"/>
      <c r="R126" s="809"/>
      <c r="S126" s="809"/>
      <c r="T126" s="807"/>
      <c r="U126" s="807"/>
      <c r="V126" s="811" t="s">
        <v>1912</v>
      </c>
      <c r="W126" s="312" t="s">
        <v>1915</v>
      </c>
      <c r="X126" s="312" t="s">
        <v>1916</v>
      </c>
      <c r="Y126" s="811"/>
      <c r="Z126" s="811"/>
      <c r="AA126" s="811"/>
      <c r="AB126" s="811"/>
      <c r="AC126" s="313"/>
    </row>
    <row r="127" spans="1:29" ht="30" customHeight="1">
      <c r="A127" s="805">
        <v>123</v>
      </c>
      <c r="B127" s="806">
        <v>260</v>
      </c>
      <c r="C127" s="308" t="s">
        <v>1917</v>
      </c>
      <c r="D127" s="309" t="s">
        <v>1918</v>
      </c>
      <c r="E127" s="310" t="s">
        <v>1459</v>
      </c>
      <c r="F127" s="311" t="s">
        <v>1471</v>
      </c>
      <c r="G127" s="311" t="s">
        <v>1919</v>
      </c>
      <c r="H127" s="312" t="s">
        <v>1462</v>
      </c>
      <c r="I127" s="311" t="s">
        <v>1463</v>
      </c>
      <c r="J127" s="311">
        <v>213</v>
      </c>
      <c r="K127" s="311">
        <v>233</v>
      </c>
      <c r="L127" s="807"/>
      <c r="M127" s="807"/>
      <c r="N127" s="808"/>
      <c r="O127" s="808"/>
      <c r="P127" s="301"/>
      <c r="Q127" s="301"/>
      <c r="R127" s="809"/>
      <c r="S127" s="809"/>
      <c r="T127" s="807"/>
      <c r="U127" s="807"/>
      <c r="V127" s="811" t="s">
        <v>1920</v>
      </c>
      <c r="W127" s="312" t="s">
        <v>1921</v>
      </c>
      <c r="X127" s="312" t="s">
        <v>1922</v>
      </c>
      <c r="Y127" s="811"/>
      <c r="Z127" s="811"/>
      <c r="AA127" s="811"/>
      <c r="AB127" s="811"/>
      <c r="AC127" s="313"/>
    </row>
    <row r="128" spans="1:29" ht="30" customHeight="1">
      <c r="A128" s="805">
        <v>124</v>
      </c>
      <c r="B128" s="806">
        <v>263</v>
      </c>
      <c r="C128" s="308" t="s">
        <v>1923</v>
      </c>
      <c r="D128" s="309" t="s">
        <v>1924</v>
      </c>
      <c r="E128" s="310" t="s">
        <v>1508</v>
      </c>
      <c r="F128" s="311" t="s">
        <v>1471</v>
      </c>
      <c r="G128" s="311" t="s">
        <v>1591</v>
      </c>
      <c r="H128" s="312" t="s">
        <v>1462</v>
      </c>
      <c r="I128" s="311" t="s">
        <v>1463</v>
      </c>
      <c r="J128" s="311">
        <v>35</v>
      </c>
      <c r="K128" s="311">
        <v>41</v>
      </c>
      <c r="L128" s="807"/>
      <c r="M128" s="807"/>
      <c r="N128" s="808"/>
      <c r="O128" s="808"/>
      <c r="P128" s="295"/>
      <c r="Q128" s="295"/>
      <c r="R128" s="809"/>
      <c r="S128" s="809"/>
      <c r="T128" s="807"/>
      <c r="U128" s="807"/>
      <c r="V128" s="811" t="s">
        <v>1923</v>
      </c>
      <c r="W128" s="312" t="s">
        <v>1925</v>
      </c>
      <c r="X128" s="312" t="s">
        <v>1926</v>
      </c>
      <c r="Y128" s="811"/>
      <c r="Z128" s="811"/>
      <c r="AA128" s="811"/>
      <c r="AB128" s="811"/>
      <c r="AC128" s="313"/>
    </row>
    <row r="129" spans="1:29" ht="30" customHeight="1">
      <c r="A129" s="805">
        <v>125</v>
      </c>
      <c r="B129" s="806">
        <v>265</v>
      </c>
      <c r="C129" s="308" t="s">
        <v>1927</v>
      </c>
      <c r="D129" s="309" t="s">
        <v>1928</v>
      </c>
      <c r="E129" s="310" t="s">
        <v>1459</v>
      </c>
      <c r="F129" s="311" t="s">
        <v>1471</v>
      </c>
      <c r="G129" s="311" t="s">
        <v>1929</v>
      </c>
      <c r="H129" s="312" t="s">
        <v>1462</v>
      </c>
      <c r="I129" s="311" t="s">
        <v>1463</v>
      </c>
      <c r="J129" s="311">
        <v>67</v>
      </c>
      <c r="K129" s="311">
        <v>77</v>
      </c>
      <c r="L129" s="807"/>
      <c r="M129" s="807"/>
      <c r="N129" s="808"/>
      <c r="O129" s="808"/>
      <c r="P129" s="295"/>
      <c r="Q129" s="295"/>
      <c r="R129" s="809"/>
      <c r="S129" s="809"/>
      <c r="T129" s="807"/>
      <c r="U129" s="807"/>
      <c r="V129" s="811" t="s">
        <v>1930</v>
      </c>
      <c r="W129" s="312" t="s">
        <v>1931</v>
      </c>
      <c r="X129" s="312" t="s">
        <v>1932</v>
      </c>
      <c r="Y129" s="811"/>
      <c r="Z129" s="811"/>
      <c r="AA129" s="811"/>
      <c r="AB129" s="811"/>
      <c r="AC129" s="313"/>
    </row>
    <row r="130" spans="1:29" ht="30" customHeight="1">
      <c r="A130" s="805">
        <v>126</v>
      </c>
      <c r="B130" s="806">
        <v>266</v>
      </c>
      <c r="C130" s="308" t="s">
        <v>1933</v>
      </c>
      <c r="D130" s="309" t="s">
        <v>1934</v>
      </c>
      <c r="E130" s="310" t="s">
        <v>1459</v>
      </c>
      <c r="F130" s="311" t="s">
        <v>1471</v>
      </c>
      <c r="G130" s="311" t="s">
        <v>1935</v>
      </c>
      <c r="H130" s="312" t="s">
        <v>1462</v>
      </c>
      <c r="I130" s="311" t="s">
        <v>1463</v>
      </c>
      <c r="J130" s="311">
        <v>10</v>
      </c>
      <c r="K130" s="311">
        <v>11</v>
      </c>
      <c r="L130" s="807"/>
      <c r="M130" s="807"/>
      <c r="N130" s="808"/>
      <c r="O130" s="808"/>
      <c r="P130" s="295"/>
      <c r="Q130" s="295"/>
      <c r="R130" s="809"/>
      <c r="S130" s="809"/>
      <c r="T130" s="809"/>
      <c r="U130" s="809"/>
      <c r="V130" s="811" t="s">
        <v>1933</v>
      </c>
      <c r="W130" s="312" t="s">
        <v>1936</v>
      </c>
      <c r="X130" s="312" t="s">
        <v>1937</v>
      </c>
      <c r="Y130" s="811"/>
      <c r="Z130" s="811"/>
      <c r="AA130" s="811"/>
      <c r="AB130" s="811"/>
      <c r="AC130" s="313"/>
    </row>
    <row r="131" spans="1:29" ht="30" customHeight="1">
      <c r="A131" s="805">
        <v>127</v>
      </c>
      <c r="B131" s="806">
        <v>274</v>
      </c>
      <c r="C131" s="308" t="s">
        <v>1938</v>
      </c>
      <c r="D131" s="309" t="s">
        <v>1939</v>
      </c>
      <c r="E131" s="310" t="s">
        <v>1459</v>
      </c>
      <c r="F131" s="311" t="s">
        <v>1460</v>
      </c>
      <c r="G131" s="310" t="s">
        <v>1591</v>
      </c>
      <c r="H131" s="312" t="s">
        <v>1462</v>
      </c>
      <c r="I131" s="311" t="s">
        <v>1463</v>
      </c>
      <c r="J131" s="311">
        <v>8.5</v>
      </c>
      <c r="K131" s="311">
        <v>9.5</v>
      </c>
      <c r="L131" s="807"/>
      <c r="M131" s="807"/>
      <c r="N131" s="808"/>
      <c r="O131" s="808"/>
      <c r="P131" s="295"/>
      <c r="Q131" s="295"/>
      <c r="R131" s="809"/>
      <c r="S131" s="809"/>
      <c r="T131" s="807"/>
      <c r="U131" s="807"/>
      <c r="V131" s="811" t="s">
        <v>1940</v>
      </c>
      <c r="W131" s="312" t="s">
        <v>1941</v>
      </c>
      <c r="X131" s="312" t="s">
        <v>1942</v>
      </c>
      <c r="Y131" s="811"/>
      <c r="Z131" s="811"/>
      <c r="AA131" s="811"/>
      <c r="AB131" s="811"/>
      <c r="AC131" s="313"/>
    </row>
    <row r="132" spans="1:29" ht="30" customHeight="1">
      <c r="A132" s="805">
        <v>128</v>
      </c>
      <c r="B132" s="806">
        <v>275</v>
      </c>
      <c r="C132" s="308" t="s">
        <v>1943</v>
      </c>
      <c r="D132" s="309" t="s">
        <v>1944</v>
      </c>
      <c r="E132" s="310" t="s">
        <v>1459</v>
      </c>
      <c r="F132" s="311" t="s">
        <v>1471</v>
      </c>
      <c r="G132" s="311" t="s">
        <v>1919</v>
      </c>
      <c r="H132" s="312" t="s">
        <v>1462</v>
      </c>
      <c r="I132" s="311" t="s">
        <v>1463</v>
      </c>
      <c r="J132" s="311">
        <v>70</v>
      </c>
      <c r="K132" s="311">
        <v>90</v>
      </c>
      <c r="L132" s="807"/>
      <c r="M132" s="807"/>
      <c r="N132" s="808"/>
      <c r="O132" s="808"/>
      <c r="P132" s="295"/>
      <c r="Q132" s="295"/>
      <c r="R132" s="809"/>
      <c r="S132" s="809"/>
      <c r="T132" s="807"/>
      <c r="U132" s="807"/>
      <c r="V132" s="811" t="s">
        <v>1943</v>
      </c>
      <c r="W132" s="312" t="s">
        <v>1945</v>
      </c>
      <c r="X132" s="312" t="s">
        <v>1946</v>
      </c>
      <c r="Y132" s="811"/>
      <c r="Z132" s="811"/>
      <c r="AA132" s="811"/>
      <c r="AB132" s="811"/>
      <c r="AC132" s="313"/>
    </row>
    <row r="133" spans="1:29" ht="30" customHeight="1">
      <c r="A133" s="805">
        <v>129</v>
      </c>
      <c r="B133" s="806">
        <v>276</v>
      </c>
      <c r="C133" s="308" t="s">
        <v>1947</v>
      </c>
      <c r="D133" s="309" t="s">
        <v>1948</v>
      </c>
      <c r="E133" s="310" t="s">
        <v>1470</v>
      </c>
      <c r="F133" s="311" t="s">
        <v>1471</v>
      </c>
      <c r="G133" s="311" t="s">
        <v>1551</v>
      </c>
      <c r="H133" s="312" t="s">
        <v>1462</v>
      </c>
      <c r="I133" s="311" t="s">
        <v>1463</v>
      </c>
      <c r="J133" s="311">
        <v>28</v>
      </c>
      <c r="K133" s="311">
        <v>33</v>
      </c>
      <c r="L133" s="807"/>
      <c r="M133" s="807"/>
      <c r="N133" s="808"/>
      <c r="O133" s="808"/>
      <c r="P133" s="295"/>
      <c r="Q133" s="295"/>
      <c r="R133" s="809"/>
      <c r="S133" s="809"/>
      <c r="T133" s="807"/>
      <c r="U133" s="807"/>
      <c r="V133" s="811" t="s">
        <v>1947</v>
      </c>
      <c r="W133" s="312" t="s">
        <v>1949</v>
      </c>
      <c r="X133" s="312" t="s">
        <v>1950</v>
      </c>
      <c r="Y133" s="811"/>
      <c r="Z133" s="811"/>
      <c r="AA133" s="811"/>
      <c r="AB133" s="811"/>
      <c r="AC133" s="313"/>
    </row>
    <row r="134" spans="1:29" ht="30" customHeight="1">
      <c r="A134" s="805">
        <v>130</v>
      </c>
      <c r="B134" s="806">
        <v>277</v>
      </c>
      <c r="C134" s="308" t="s">
        <v>1951</v>
      </c>
      <c r="D134" s="309" t="s">
        <v>1952</v>
      </c>
      <c r="E134" s="310" t="s">
        <v>1470</v>
      </c>
      <c r="F134" s="311" t="s">
        <v>1471</v>
      </c>
      <c r="G134" s="311" t="s">
        <v>1551</v>
      </c>
      <c r="H134" s="312" t="s">
        <v>1462</v>
      </c>
      <c r="I134" s="311" t="s">
        <v>1463</v>
      </c>
      <c r="J134" s="311">
        <v>49</v>
      </c>
      <c r="K134" s="311">
        <v>55</v>
      </c>
      <c r="L134" s="807"/>
      <c r="M134" s="807"/>
      <c r="N134" s="808"/>
      <c r="O134" s="808"/>
      <c r="P134" s="295"/>
      <c r="Q134" s="295"/>
      <c r="R134" s="809"/>
      <c r="S134" s="809"/>
      <c r="T134" s="807"/>
      <c r="U134" s="807"/>
      <c r="V134" s="811" t="s">
        <v>1953</v>
      </c>
      <c r="W134" s="312" t="s">
        <v>1954</v>
      </c>
      <c r="X134" s="312" t="s">
        <v>1955</v>
      </c>
      <c r="Y134" s="811"/>
      <c r="Z134" s="811"/>
      <c r="AA134" s="811"/>
      <c r="AB134" s="811"/>
      <c r="AC134" s="313"/>
    </row>
    <row r="135" spans="1:29" ht="30" customHeight="1">
      <c r="A135" s="805">
        <v>131</v>
      </c>
      <c r="B135" s="806">
        <v>279</v>
      </c>
      <c r="C135" s="308" t="s">
        <v>1956</v>
      </c>
      <c r="D135" s="309" t="s">
        <v>1957</v>
      </c>
      <c r="E135" s="310" t="s">
        <v>1470</v>
      </c>
      <c r="F135" s="311" t="s">
        <v>1471</v>
      </c>
      <c r="G135" s="311" t="s">
        <v>1730</v>
      </c>
      <c r="H135" s="312" t="s">
        <v>1462</v>
      </c>
      <c r="I135" s="311" t="s">
        <v>1463</v>
      </c>
      <c r="J135" s="311">
        <v>186</v>
      </c>
      <c r="K135" s="311">
        <v>210</v>
      </c>
      <c r="L135" s="807"/>
      <c r="M135" s="807"/>
      <c r="N135" s="808"/>
      <c r="O135" s="808"/>
      <c r="P135" s="295"/>
      <c r="Q135" s="295"/>
      <c r="R135" s="809"/>
      <c r="S135" s="809"/>
      <c r="T135" s="807"/>
      <c r="U135" s="807"/>
      <c r="V135" s="811" t="s">
        <v>1958</v>
      </c>
      <c r="W135" s="312" t="s">
        <v>1959</v>
      </c>
      <c r="X135" s="312" t="s">
        <v>1960</v>
      </c>
      <c r="Y135" s="811"/>
      <c r="Z135" s="811"/>
      <c r="AA135" s="811"/>
      <c r="AB135" s="811"/>
      <c r="AC135" s="313"/>
    </row>
    <row r="136" spans="1:29" ht="30" customHeight="1">
      <c r="A136" s="805">
        <v>132</v>
      </c>
      <c r="B136" s="806">
        <v>282</v>
      </c>
      <c r="C136" s="308" t="s">
        <v>1961</v>
      </c>
      <c r="D136" s="309" t="s">
        <v>1962</v>
      </c>
      <c r="E136" s="310"/>
      <c r="F136" s="311" t="s">
        <v>1471</v>
      </c>
      <c r="G136" s="310"/>
      <c r="H136" s="312" t="s">
        <v>1462</v>
      </c>
      <c r="I136" s="311" t="s">
        <v>1463</v>
      </c>
      <c r="J136" s="311">
        <v>4</v>
      </c>
      <c r="K136" s="311">
        <v>5</v>
      </c>
      <c r="L136" s="807"/>
      <c r="M136" s="807"/>
      <c r="N136" s="808"/>
      <c r="O136" s="808"/>
      <c r="P136" s="295"/>
      <c r="Q136" s="295"/>
      <c r="R136" s="809"/>
      <c r="S136" s="809"/>
      <c r="T136" s="807"/>
      <c r="U136" s="807"/>
      <c r="V136" s="811"/>
      <c r="W136" s="811"/>
      <c r="X136" s="811"/>
      <c r="Y136" s="811"/>
      <c r="Z136" s="811"/>
      <c r="AA136" s="811"/>
      <c r="AB136" s="811"/>
      <c r="AC136" s="313"/>
    </row>
    <row r="137" spans="1:29" ht="30" customHeight="1">
      <c r="A137" s="805">
        <v>133</v>
      </c>
      <c r="B137" s="806">
        <v>283</v>
      </c>
      <c r="C137" s="308" t="s">
        <v>1963</v>
      </c>
      <c r="D137" s="309" t="s">
        <v>1964</v>
      </c>
      <c r="E137" s="310" t="s">
        <v>1508</v>
      </c>
      <c r="F137" s="311" t="s">
        <v>1471</v>
      </c>
      <c r="G137" s="311" t="s">
        <v>1965</v>
      </c>
      <c r="H137" s="312" t="s">
        <v>1462</v>
      </c>
      <c r="I137" s="311" t="s">
        <v>1463</v>
      </c>
      <c r="J137" s="311">
        <v>64</v>
      </c>
      <c r="K137" s="311">
        <v>70</v>
      </c>
      <c r="L137" s="807"/>
      <c r="M137" s="807"/>
      <c r="N137" s="808"/>
      <c r="O137" s="808"/>
      <c r="P137" s="295"/>
      <c r="Q137" s="295"/>
      <c r="R137" s="809"/>
      <c r="S137" s="809"/>
      <c r="T137" s="807"/>
      <c r="U137" s="807"/>
      <c r="V137" s="811" t="s">
        <v>1966</v>
      </c>
      <c r="W137" s="312" t="s">
        <v>1967</v>
      </c>
      <c r="X137" s="312" t="s">
        <v>1968</v>
      </c>
      <c r="Y137" s="811"/>
      <c r="Z137" s="811"/>
      <c r="AA137" s="811"/>
      <c r="AB137" s="811"/>
      <c r="AC137" s="313"/>
    </row>
    <row r="138" spans="1:29" ht="30" customHeight="1">
      <c r="A138" s="805">
        <v>134</v>
      </c>
      <c r="B138" s="806">
        <v>284</v>
      </c>
      <c r="C138" s="308" t="s">
        <v>1969</v>
      </c>
      <c r="D138" s="309" t="s">
        <v>1970</v>
      </c>
      <c r="E138" s="310"/>
      <c r="F138" s="311" t="s">
        <v>1471</v>
      </c>
      <c r="G138" s="302" t="s">
        <v>1971</v>
      </c>
      <c r="H138" s="312" t="s">
        <v>1462</v>
      </c>
      <c r="I138" s="311" t="s">
        <v>1463</v>
      </c>
      <c r="J138" s="311">
        <v>163</v>
      </c>
      <c r="K138" s="311">
        <v>172</v>
      </c>
      <c r="L138" s="807"/>
      <c r="M138" s="807"/>
      <c r="N138" s="808"/>
      <c r="O138" s="808"/>
      <c r="P138" s="301"/>
      <c r="Q138" s="301"/>
      <c r="R138" s="809"/>
      <c r="S138" s="809"/>
      <c r="T138" s="809"/>
      <c r="U138" s="809"/>
      <c r="V138" s="811"/>
      <c r="W138" s="811"/>
      <c r="X138" s="811"/>
      <c r="Y138" s="811"/>
      <c r="Z138" s="811"/>
      <c r="AA138" s="811"/>
      <c r="AB138" s="811"/>
      <c r="AC138" s="313"/>
    </row>
    <row r="139" spans="1:29" ht="30" customHeight="1">
      <c r="A139" s="805">
        <v>135</v>
      </c>
      <c r="B139" s="806">
        <v>285</v>
      </c>
      <c r="C139" s="308" t="s">
        <v>1972</v>
      </c>
      <c r="D139" s="309" t="s">
        <v>1973</v>
      </c>
      <c r="E139" s="310" t="s">
        <v>1470</v>
      </c>
      <c r="F139" s="311" t="s">
        <v>1471</v>
      </c>
      <c r="G139" s="311" t="s">
        <v>1974</v>
      </c>
      <c r="H139" s="312" t="s">
        <v>1462</v>
      </c>
      <c r="I139" s="311" t="s">
        <v>1463</v>
      </c>
      <c r="J139" s="311">
        <v>2</v>
      </c>
      <c r="K139" s="311">
        <v>3</v>
      </c>
      <c r="L139" s="807"/>
      <c r="M139" s="807"/>
      <c r="N139" s="808"/>
      <c r="O139" s="808"/>
      <c r="P139" s="295"/>
      <c r="Q139" s="295"/>
      <c r="R139" s="809"/>
      <c r="S139" s="809"/>
      <c r="T139" s="807"/>
      <c r="U139" s="807"/>
      <c r="V139" s="811"/>
      <c r="W139" s="811"/>
      <c r="X139" s="811"/>
      <c r="Y139" s="811"/>
      <c r="Z139" s="811"/>
      <c r="AA139" s="811"/>
      <c r="AB139" s="811"/>
      <c r="AC139" s="313"/>
    </row>
    <row r="140" spans="1:29" ht="30" customHeight="1">
      <c r="A140" s="805">
        <v>136</v>
      </c>
      <c r="B140" s="806">
        <v>286</v>
      </c>
      <c r="C140" s="308" t="s">
        <v>1975</v>
      </c>
      <c r="D140" s="309" t="s">
        <v>1976</v>
      </c>
      <c r="E140" s="310" t="s">
        <v>1459</v>
      </c>
      <c r="F140" s="311" t="s">
        <v>1471</v>
      </c>
      <c r="G140" s="311" t="s">
        <v>1977</v>
      </c>
      <c r="H140" s="312" t="s">
        <v>1462</v>
      </c>
      <c r="I140" s="311" t="s">
        <v>1463</v>
      </c>
      <c r="J140" s="311">
        <v>10</v>
      </c>
      <c r="K140" s="311">
        <v>11</v>
      </c>
      <c r="L140" s="807"/>
      <c r="M140" s="807"/>
      <c r="N140" s="808"/>
      <c r="O140" s="808"/>
      <c r="P140" s="295"/>
      <c r="Q140" s="295"/>
      <c r="R140" s="809"/>
      <c r="S140" s="809"/>
      <c r="T140" s="807"/>
      <c r="U140" s="807"/>
      <c r="V140" s="811" t="s">
        <v>1975</v>
      </c>
      <c r="W140" s="312" t="s">
        <v>1978</v>
      </c>
      <c r="X140" s="312" t="s">
        <v>1979</v>
      </c>
      <c r="Y140" s="811"/>
      <c r="Z140" s="811"/>
      <c r="AA140" s="811"/>
      <c r="AB140" s="811"/>
      <c r="AC140" s="313"/>
    </row>
    <row r="141" spans="1:29" ht="30" customHeight="1">
      <c r="A141" s="805">
        <v>137</v>
      </c>
      <c r="B141" s="806">
        <v>287</v>
      </c>
      <c r="C141" s="308" t="s">
        <v>1980</v>
      </c>
      <c r="D141" s="309" t="s">
        <v>1981</v>
      </c>
      <c r="E141" s="310" t="s">
        <v>1470</v>
      </c>
      <c r="F141" s="311" t="s">
        <v>1460</v>
      </c>
      <c r="G141" s="311" t="s">
        <v>1982</v>
      </c>
      <c r="H141" s="312" t="s">
        <v>1462</v>
      </c>
      <c r="I141" s="311" t="s">
        <v>1463</v>
      </c>
      <c r="J141" s="311">
        <v>7.5</v>
      </c>
      <c r="K141" s="311">
        <v>8.5</v>
      </c>
      <c r="L141" s="807"/>
      <c r="M141" s="807"/>
      <c r="N141" s="808"/>
      <c r="O141" s="808"/>
      <c r="P141" s="295"/>
      <c r="Q141" s="295"/>
      <c r="R141" s="809"/>
      <c r="S141" s="809"/>
      <c r="T141" s="807"/>
      <c r="U141" s="807"/>
      <c r="V141" s="811" t="s">
        <v>1983</v>
      </c>
      <c r="W141" s="312" t="s">
        <v>1984</v>
      </c>
      <c r="X141" s="312" t="s">
        <v>1985</v>
      </c>
      <c r="Y141" s="811"/>
      <c r="Z141" s="811"/>
      <c r="AA141" s="811"/>
      <c r="AB141" s="811"/>
      <c r="AC141" s="313"/>
    </row>
    <row r="142" spans="1:29" ht="30" customHeight="1">
      <c r="A142" s="805">
        <v>138</v>
      </c>
      <c r="B142" s="806">
        <v>289</v>
      </c>
      <c r="C142" s="308" t="s">
        <v>1986</v>
      </c>
      <c r="D142" s="309" t="s">
        <v>1987</v>
      </c>
      <c r="E142" s="310" t="s">
        <v>1470</v>
      </c>
      <c r="F142" s="311" t="s">
        <v>1471</v>
      </c>
      <c r="G142" s="311" t="s">
        <v>1477</v>
      </c>
      <c r="H142" s="312" t="s">
        <v>1462</v>
      </c>
      <c r="I142" s="311" t="s">
        <v>1463</v>
      </c>
      <c r="J142" s="311">
        <v>3.5</v>
      </c>
      <c r="K142" s="311">
        <v>4.5</v>
      </c>
      <c r="L142" s="807"/>
      <c r="M142" s="807"/>
      <c r="N142" s="808"/>
      <c r="O142" s="808"/>
      <c r="P142" s="295"/>
      <c r="Q142" s="295"/>
      <c r="R142" s="809"/>
      <c r="S142" s="809"/>
      <c r="T142" s="807"/>
      <c r="U142" s="807"/>
      <c r="V142" s="811" t="s">
        <v>1988</v>
      </c>
      <c r="W142" s="312" t="s">
        <v>1989</v>
      </c>
      <c r="X142" s="312" t="s">
        <v>1990</v>
      </c>
      <c r="Y142" s="811"/>
      <c r="Z142" s="811"/>
      <c r="AA142" s="811"/>
      <c r="AB142" s="811"/>
      <c r="AC142" s="313"/>
    </row>
    <row r="143" spans="1:29" ht="30" customHeight="1">
      <c r="A143" s="805">
        <v>139</v>
      </c>
      <c r="B143" s="806">
        <v>290</v>
      </c>
      <c r="C143" s="308" t="s">
        <v>1991</v>
      </c>
      <c r="D143" s="309" t="s">
        <v>1992</v>
      </c>
      <c r="E143" s="310" t="s">
        <v>1459</v>
      </c>
      <c r="F143" s="311" t="s">
        <v>1471</v>
      </c>
      <c r="G143" s="311" t="s">
        <v>1488</v>
      </c>
      <c r="H143" s="312" t="s">
        <v>1462</v>
      </c>
      <c r="I143" s="311" t="s">
        <v>1463</v>
      </c>
      <c r="J143" s="311">
        <v>17</v>
      </c>
      <c r="K143" s="311">
        <v>22</v>
      </c>
      <c r="L143" s="807"/>
      <c r="M143" s="807"/>
      <c r="N143" s="808"/>
      <c r="O143" s="808"/>
      <c r="P143" s="295"/>
      <c r="Q143" s="295"/>
      <c r="R143" s="809"/>
      <c r="S143" s="809"/>
      <c r="T143" s="807"/>
      <c r="U143" s="807"/>
      <c r="V143" s="811"/>
      <c r="W143" s="811"/>
      <c r="X143" s="811"/>
      <c r="Y143" s="811"/>
      <c r="Z143" s="811"/>
      <c r="AA143" s="811"/>
      <c r="AB143" s="811"/>
      <c r="AC143" s="313"/>
    </row>
    <row r="144" spans="1:29" ht="30" customHeight="1">
      <c r="A144" s="805">
        <v>140</v>
      </c>
      <c r="B144" s="806">
        <v>291</v>
      </c>
      <c r="C144" s="308" t="s">
        <v>1993</v>
      </c>
      <c r="D144" s="309" t="s">
        <v>1994</v>
      </c>
      <c r="E144" s="310" t="s">
        <v>1470</v>
      </c>
      <c r="F144" s="311" t="s">
        <v>1471</v>
      </c>
      <c r="G144" s="311" t="s">
        <v>1995</v>
      </c>
      <c r="H144" s="312" t="s">
        <v>1462</v>
      </c>
      <c r="I144" s="311" t="s">
        <v>1463</v>
      </c>
      <c r="J144" s="311">
        <v>3</v>
      </c>
      <c r="K144" s="311">
        <v>4</v>
      </c>
      <c r="L144" s="807"/>
      <c r="M144" s="807"/>
      <c r="N144" s="808"/>
      <c r="O144" s="808"/>
      <c r="P144" s="295"/>
      <c r="Q144" s="295"/>
      <c r="R144" s="809"/>
      <c r="S144" s="809"/>
      <c r="T144" s="807"/>
      <c r="U144" s="807"/>
      <c r="V144" s="811"/>
      <c r="W144" s="811"/>
      <c r="X144" s="811"/>
      <c r="Y144" s="811"/>
      <c r="Z144" s="811"/>
      <c r="AA144" s="811"/>
      <c r="AB144" s="811"/>
      <c r="AC144" s="313"/>
    </row>
    <row r="145" spans="1:29" ht="30" customHeight="1">
      <c r="A145" s="805">
        <v>141</v>
      </c>
      <c r="B145" s="806">
        <v>293</v>
      </c>
      <c r="C145" s="308" t="s">
        <v>1996</v>
      </c>
      <c r="D145" s="309" t="s">
        <v>1997</v>
      </c>
      <c r="E145" s="310" t="s">
        <v>1470</v>
      </c>
      <c r="F145" s="311" t="s">
        <v>1471</v>
      </c>
      <c r="G145" s="311" t="s">
        <v>1477</v>
      </c>
      <c r="H145" s="312" t="s">
        <v>1462</v>
      </c>
      <c r="I145" s="311" t="s">
        <v>1463</v>
      </c>
      <c r="J145" s="311">
        <v>9</v>
      </c>
      <c r="K145" s="311">
        <v>9</v>
      </c>
      <c r="L145" s="807"/>
      <c r="M145" s="807"/>
      <c r="N145" s="808"/>
      <c r="O145" s="808"/>
      <c r="P145" s="295"/>
      <c r="Q145" s="295"/>
      <c r="R145" s="809"/>
      <c r="S145" s="809"/>
      <c r="T145" s="809"/>
      <c r="U145" s="809"/>
      <c r="V145" s="811" t="s">
        <v>1996</v>
      </c>
      <c r="W145" s="312" t="s">
        <v>1998</v>
      </c>
      <c r="X145" s="312" t="s">
        <v>1999</v>
      </c>
      <c r="Y145" s="811"/>
      <c r="Z145" s="811"/>
      <c r="AA145" s="811"/>
      <c r="AB145" s="811"/>
      <c r="AC145" s="313"/>
    </row>
    <row r="146" spans="1:29" ht="30" customHeight="1">
      <c r="A146" s="805">
        <v>142</v>
      </c>
      <c r="B146" s="806">
        <v>295</v>
      </c>
      <c r="C146" s="308" t="s">
        <v>2000</v>
      </c>
      <c r="D146" s="309" t="s">
        <v>2001</v>
      </c>
      <c r="E146" s="310" t="s">
        <v>1459</v>
      </c>
      <c r="F146" s="311" t="s">
        <v>1460</v>
      </c>
      <c r="G146" s="311" t="s">
        <v>1488</v>
      </c>
      <c r="H146" s="312" t="s">
        <v>1462</v>
      </c>
      <c r="I146" s="311" t="s">
        <v>1463</v>
      </c>
      <c r="J146" s="311">
        <v>9.5</v>
      </c>
      <c r="K146" s="311">
        <v>10.5</v>
      </c>
      <c r="L146" s="807"/>
      <c r="M146" s="807"/>
      <c r="N146" s="808"/>
      <c r="O146" s="808"/>
      <c r="P146" s="295"/>
      <c r="Q146" s="295"/>
      <c r="R146" s="809"/>
      <c r="S146" s="809"/>
      <c r="T146" s="807"/>
      <c r="U146" s="807"/>
      <c r="V146" s="811" t="s">
        <v>2000</v>
      </c>
      <c r="W146" s="312" t="s">
        <v>2002</v>
      </c>
      <c r="X146" s="312" t="s">
        <v>2003</v>
      </c>
      <c r="Y146" s="811"/>
      <c r="Z146" s="811"/>
      <c r="AA146" s="811"/>
      <c r="AB146" s="811"/>
      <c r="AC146" s="313"/>
    </row>
    <row r="147" spans="1:29" ht="30" customHeight="1">
      <c r="A147" s="805">
        <v>143</v>
      </c>
      <c r="B147" s="806">
        <v>296</v>
      </c>
      <c r="C147" s="308" t="s">
        <v>2004</v>
      </c>
      <c r="D147" s="309" t="s">
        <v>2005</v>
      </c>
      <c r="E147" s="310" t="s">
        <v>1459</v>
      </c>
      <c r="F147" s="311" t="s">
        <v>1471</v>
      </c>
      <c r="G147" s="311" t="s">
        <v>2006</v>
      </c>
      <c r="H147" s="312" t="s">
        <v>1462</v>
      </c>
      <c r="I147" s="311" t="s">
        <v>1463</v>
      </c>
      <c r="J147" s="311">
        <v>17</v>
      </c>
      <c r="K147" s="311">
        <v>19</v>
      </c>
      <c r="L147" s="807"/>
      <c r="M147" s="807"/>
      <c r="N147" s="808"/>
      <c r="O147" s="808"/>
      <c r="P147" s="295"/>
      <c r="Q147" s="295"/>
      <c r="R147" s="809"/>
      <c r="S147" s="809"/>
      <c r="T147" s="807"/>
      <c r="U147" s="807"/>
      <c r="V147" s="811" t="s">
        <v>2004</v>
      </c>
      <c r="W147" s="312" t="s">
        <v>2007</v>
      </c>
      <c r="X147" s="312" t="s">
        <v>1594</v>
      </c>
      <c r="Y147" s="811"/>
      <c r="Z147" s="811"/>
      <c r="AA147" s="811"/>
      <c r="AB147" s="811"/>
      <c r="AC147" s="313"/>
    </row>
    <row r="148" spans="1:29" ht="30" customHeight="1">
      <c r="A148" s="805">
        <v>144</v>
      </c>
      <c r="B148" s="806">
        <v>297</v>
      </c>
      <c r="C148" s="308" t="s">
        <v>2008</v>
      </c>
      <c r="D148" s="309" t="s">
        <v>2009</v>
      </c>
      <c r="E148" s="310" t="s">
        <v>1470</v>
      </c>
      <c r="F148" s="311" t="s">
        <v>1471</v>
      </c>
      <c r="G148" s="311" t="s">
        <v>2010</v>
      </c>
      <c r="H148" s="312" t="s">
        <v>1462</v>
      </c>
      <c r="I148" s="311" t="s">
        <v>1463</v>
      </c>
      <c r="J148" s="311">
        <v>20</v>
      </c>
      <c r="K148" s="311">
        <v>25</v>
      </c>
      <c r="L148" s="807"/>
      <c r="M148" s="807"/>
      <c r="N148" s="808"/>
      <c r="O148" s="808"/>
      <c r="P148" s="295"/>
      <c r="Q148" s="295"/>
      <c r="R148" s="809"/>
      <c r="S148" s="809"/>
      <c r="T148" s="807"/>
      <c r="U148" s="807"/>
      <c r="V148" s="811" t="s">
        <v>2008</v>
      </c>
      <c r="W148" s="312" t="s">
        <v>2011</v>
      </c>
      <c r="X148" s="312" t="s">
        <v>2012</v>
      </c>
      <c r="Y148" s="811"/>
      <c r="Z148" s="811"/>
      <c r="AA148" s="811"/>
      <c r="AB148" s="811"/>
      <c r="AC148" s="313"/>
    </row>
    <row r="149" spans="1:29" ht="30" customHeight="1">
      <c r="A149" s="805">
        <v>145</v>
      </c>
      <c r="B149" s="806">
        <v>299</v>
      </c>
      <c r="C149" s="308" t="s">
        <v>2013</v>
      </c>
      <c r="D149" s="309" t="s">
        <v>2014</v>
      </c>
      <c r="E149" s="310" t="s">
        <v>1470</v>
      </c>
      <c r="F149" s="311" t="s">
        <v>1471</v>
      </c>
      <c r="G149" s="311" t="s">
        <v>1886</v>
      </c>
      <c r="H149" s="312" t="s">
        <v>1462</v>
      </c>
      <c r="I149" s="311" t="s">
        <v>1463</v>
      </c>
      <c r="J149" s="311">
        <v>45</v>
      </c>
      <c r="K149" s="311">
        <v>53</v>
      </c>
      <c r="L149" s="807"/>
      <c r="M149" s="807"/>
      <c r="N149" s="808"/>
      <c r="O149" s="808"/>
      <c r="P149" s="295"/>
      <c r="Q149" s="295"/>
      <c r="R149" s="809"/>
      <c r="S149" s="809"/>
      <c r="T149" s="807"/>
      <c r="U149" s="807"/>
      <c r="V149" s="811" t="s">
        <v>2013</v>
      </c>
      <c r="W149" s="312" t="s">
        <v>2015</v>
      </c>
      <c r="X149" s="312" t="s">
        <v>2016</v>
      </c>
      <c r="Y149" s="811"/>
      <c r="Z149" s="811"/>
      <c r="AA149" s="811"/>
      <c r="AB149" s="811"/>
      <c r="AC149" s="313"/>
    </row>
    <row r="150" spans="1:29" ht="30" customHeight="1">
      <c r="A150" s="805">
        <v>146</v>
      </c>
      <c r="B150" s="806">
        <v>302</v>
      </c>
      <c r="C150" s="308" t="s">
        <v>2017</v>
      </c>
      <c r="D150" s="309" t="s">
        <v>2018</v>
      </c>
      <c r="E150" s="310" t="s">
        <v>1470</v>
      </c>
      <c r="F150" s="311" t="s">
        <v>1471</v>
      </c>
      <c r="G150" s="311" t="s">
        <v>1886</v>
      </c>
      <c r="H150" s="312" t="s">
        <v>1462</v>
      </c>
      <c r="I150" s="311" t="s">
        <v>1463</v>
      </c>
      <c r="J150" s="311">
        <v>75</v>
      </c>
      <c r="K150" s="311">
        <v>95</v>
      </c>
      <c r="L150" s="807"/>
      <c r="M150" s="807"/>
      <c r="N150" s="808"/>
      <c r="O150" s="808"/>
      <c r="P150" s="295"/>
      <c r="Q150" s="295"/>
      <c r="R150" s="809"/>
      <c r="S150" s="809"/>
      <c r="T150" s="807"/>
      <c r="U150" s="807"/>
      <c r="V150" s="811"/>
      <c r="W150" s="811"/>
      <c r="X150" s="811"/>
      <c r="Y150" s="811"/>
      <c r="Z150" s="811"/>
      <c r="AA150" s="811"/>
      <c r="AB150" s="811"/>
      <c r="AC150" s="313"/>
    </row>
    <row r="151" spans="1:29" ht="30" customHeight="1">
      <c r="A151" s="805">
        <v>147</v>
      </c>
      <c r="B151" s="806">
        <v>303</v>
      </c>
      <c r="C151" s="308" t="s">
        <v>2019</v>
      </c>
      <c r="D151" s="309" t="s">
        <v>2020</v>
      </c>
      <c r="E151" s="310"/>
      <c r="F151" s="311" t="s">
        <v>1471</v>
      </c>
      <c r="G151" s="310"/>
      <c r="H151" s="312" t="s">
        <v>1462</v>
      </c>
      <c r="I151" s="311" t="s">
        <v>1463</v>
      </c>
      <c r="J151" s="311">
        <v>7</v>
      </c>
      <c r="K151" s="311">
        <v>8</v>
      </c>
      <c r="L151" s="807"/>
      <c r="M151" s="807"/>
      <c r="N151" s="808"/>
      <c r="O151" s="808"/>
      <c r="P151" s="295"/>
      <c r="Q151" s="295"/>
      <c r="R151" s="809"/>
      <c r="S151" s="809"/>
      <c r="T151" s="807"/>
      <c r="U151" s="807"/>
      <c r="V151" s="811"/>
      <c r="W151" s="811"/>
      <c r="X151" s="811"/>
      <c r="Y151" s="811"/>
      <c r="Z151" s="811"/>
      <c r="AA151" s="811"/>
      <c r="AB151" s="811"/>
      <c r="AC151" s="313"/>
    </row>
    <row r="152" spans="1:29" ht="30" customHeight="1">
      <c r="A152" s="805">
        <v>148</v>
      </c>
      <c r="B152" s="806">
        <v>305</v>
      </c>
      <c r="C152" s="308" t="s">
        <v>2021</v>
      </c>
      <c r="D152" s="309" t="s">
        <v>2022</v>
      </c>
      <c r="E152" s="310"/>
      <c r="F152" s="311" t="s">
        <v>1471</v>
      </c>
      <c r="G152" s="310"/>
      <c r="H152" s="312" t="s">
        <v>1462</v>
      </c>
      <c r="I152" s="311" t="s">
        <v>1463</v>
      </c>
      <c r="J152" s="311">
        <v>3</v>
      </c>
      <c r="K152" s="311">
        <v>4</v>
      </c>
      <c r="L152" s="807"/>
      <c r="M152" s="807"/>
      <c r="N152" s="808"/>
      <c r="O152" s="808"/>
      <c r="P152" s="295"/>
      <c r="Q152" s="295"/>
      <c r="R152" s="809"/>
      <c r="S152" s="809"/>
      <c r="T152" s="807"/>
      <c r="U152" s="807"/>
      <c r="V152" s="811"/>
      <c r="W152" s="811"/>
      <c r="X152" s="811"/>
      <c r="Y152" s="811"/>
      <c r="Z152" s="811"/>
      <c r="AA152" s="811"/>
      <c r="AB152" s="811"/>
      <c r="AC152" s="313"/>
    </row>
    <row r="153" spans="1:29" ht="30" customHeight="1">
      <c r="A153" s="805">
        <v>149</v>
      </c>
      <c r="B153" s="806">
        <v>306</v>
      </c>
      <c r="C153" s="308" t="s">
        <v>2023</v>
      </c>
      <c r="D153" s="309" t="s">
        <v>2024</v>
      </c>
      <c r="E153" s="310" t="s">
        <v>1508</v>
      </c>
      <c r="F153" s="311" t="s">
        <v>1471</v>
      </c>
      <c r="G153" s="311" t="s">
        <v>2025</v>
      </c>
      <c r="H153" s="312" t="s">
        <v>1462</v>
      </c>
      <c r="I153" s="311" t="s">
        <v>1463</v>
      </c>
      <c r="J153" s="311">
        <v>480</v>
      </c>
      <c r="K153" s="311">
        <v>520</v>
      </c>
      <c r="L153" s="807"/>
      <c r="M153" s="807"/>
      <c r="N153" s="808"/>
      <c r="O153" s="808"/>
      <c r="P153" s="295"/>
      <c r="Q153" s="295"/>
      <c r="R153" s="809"/>
      <c r="S153" s="809"/>
      <c r="T153" s="807"/>
      <c r="U153" s="807"/>
      <c r="V153" s="811" t="s">
        <v>2023</v>
      </c>
      <c r="W153" s="312" t="s">
        <v>2026</v>
      </c>
      <c r="X153" s="312" t="s">
        <v>2027</v>
      </c>
      <c r="Y153" s="811"/>
      <c r="Z153" s="811"/>
      <c r="AA153" s="811"/>
      <c r="AB153" s="811"/>
      <c r="AC153" s="313"/>
    </row>
    <row r="154" spans="1:29" ht="30" customHeight="1">
      <c r="A154" s="805">
        <v>150</v>
      </c>
      <c r="B154" s="806">
        <v>308</v>
      </c>
      <c r="C154" s="308" t="s">
        <v>2028</v>
      </c>
      <c r="D154" s="309" t="s">
        <v>2029</v>
      </c>
      <c r="E154" s="310" t="s">
        <v>1459</v>
      </c>
      <c r="F154" s="311" t="s">
        <v>1471</v>
      </c>
      <c r="G154" s="311" t="s">
        <v>2030</v>
      </c>
      <c r="H154" s="312" t="s">
        <v>1462</v>
      </c>
      <c r="I154" s="311" t="s">
        <v>1463</v>
      </c>
      <c r="J154" s="311">
        <v>18</v>
      </c>
      <c r="K154" s="311">
        <v>24</v>
      </c>
      <c r="L154" s="807"/>
      <c r="M154" s="807"/>
      <c r="N154" s="808"/>
      <c r="O154" s="808"/>
      <c r="P154" s="295"/>
      <c r="Q154" s="295"/>
      <c r="R154" s="809"/>
      <c r="S154" s="809"/>
      <c r="T154" s="807"/>
      <c r="U154" s="807"/>
      <c r="V154" s="811" t="s">
        <v>2028</v>
      </c>
      <c r="W154" s="312" t="s">
        <v>2031</v>
      </c>
      <c r="X154" s="312" t="s">
        <v>1581</v>
      </c>
      <c r="Y154" s="811"/>
      <c r="Z154" s="811"/>
      <c r="AA154" s="811"/>
      <c r="AB154" s="811"/>
      <c r="AC154" s="313"/>
    </row>
    <row r="155" spans="1:29" ht="30" customHeight="1">
      <c r="A155" s="805">
        <v>151</v>
      </c>
      <c r="B155" s="806">
        <v>312</v>
      </c>
      <c r="C155" s="308" t="s">
        <v>2032</v>
      </c>
      <c r="D155" s="309" t="s">
        <v>2033</v>
      </c>
      <c r="E155" s="310"/>
      <c r="F155" s="311" t="s">
        <v>1471</v>
      </c>
      <c r="G155" s="310"/>
      <c r="H155" s="312" t="s">
        <v>1462</v>
      </c>
      <c r="I155" s="311" t="s">
        <v>1463</v>
      </c>
      <c r="J155" s="311">
        <v>2</v>
      </c>
      <c r="K155" s="311">
        <v>2</v>
      </c>
      <c r="L155" s="807"/>
      <c r="M155" s="807"/>
      <c r="N155" s="808"/>
      <c r="O155" s="808"/>
      <c r="P155" s="295"/>
      <c r="Q155" s="295"/>
      <c r="R155" s="809"/>
      <c r="S155" s="809"/>
      <c r="T155" s="809"/>
      <c r="U155" s="809"/>
      <c r="V155" s="811"/>
      <c r="W155" s="811"/>
      <c r="X155" s="811"/>
      <c r="Y155" s="811"/>
      <c r="Z155" s="811"/>
      <c r="AA155" s="811"/>
      <c r="AB155" s="811"/>
      <c r="AC155" s="313"/>
    </row>
    <row r="156" spans="1:29" ht="30" customHeight="1">
      <c r="A156" s="805">
        <v>152</v>
      </c>
      <c r="B156" s="806">
        <v>315</v>
      </c>
      <c r="C156" s="308" t="s">
        <v>2034</v>
      </c>
      <c r="D156" s="309" t="s">
        <v>2035</v>
      </c>
      <c r="E156" s="310" t="s">
        <v>1470</v>
      </c>
      <c r="F156" s="311" t="s">
        <v>1471</v>
      </c>
      <c r="G156" s="311" t="s">
        <v>2036</v>
      </c>
      <c r="H156" s="312" t="s">
        <v>1462</v>
      </c>
      <c r="I156" s="311" t="s">
        <v>1463</v>
      </c>
      <c r="J156" s="311">
        <v>9</v>
      </c>
      <c r="K156" s="311">
        <v>10</v>
      </c>
      <c r="L156" s="807"/>
      <c r="M156" s="807"/>
      <c r="N156" s="808"/>
      <c r="O156" s="808"/>
      <c r="P156" s="295"/>
      <c r="Q156" s="295"/>
      <c r="R156" s="809"/>
      <c r="S156" s="809"/>
      <c r="T156" s="807"/>
      <c r="U156" s="807"/>
      <c r="V156" s="811" t="s">
        <v>2034</v>
      </c>
      <c r="W156" s="312" t="s">
        <v>2037</v>
      </c>
      <c r="X156" s="312" t="s">
        <v>2038</v>
      </c>
      <c r="Y156" s="811"/>
      <c r="Z156" s="811"/>
      <c r="AA156" s="811"/>
      <c r="AB156" s="811"/>
      <c r="AC156" s="313"/>
    </row>
    <row r="157" spans="1:29" ht="30" customHeight="1" thickBot="1">
      <c r="A157" s="805">
        <v>153</v>
      </c>
      <c r="B157" s="806">
        <v>317</v>
      </c>
      <c r="C157" s="803" t="s">
        <v>2039</v>
      </c>
      <c r="D157" s="309" t="s">
        <v>2040</v>
      </c>
      <c r="E157" s="310" t="s">
        <v>1470</v>
      </c>
      <c r="F157" s="311" t="s">
        <v>1471</v>
      </c>
      <c r="G157" s="311" t="s">
        <v>1606</v>
      </c>
      <c r="H157" s="312" t="s">
        <v>1462</v>
      </c>
      <c r="I157" s="311" t="s">
        <v>1463</v>
      </c>
      <c r="J157" s="311">
        <v>32</v>
      </c>
      <c r="K157" s="311">
        <v>37</v>
      </c>
      <c r="L157" s="807"/>
      <c r="M157" s="807"/>
      <c r="N157" s="808"/>
      <c r="O157" s="808"/>
      <c r="P157" s="295"/>
      <c r="Q157" s="295"/>
      <c r="R157" s="809"/>
      <c r="S157" s="809"/>
      <c r="T157" s="807"/>
      <c r="U157" s="807"/>
      <c r="V157" s="811" t="s">
        <v>2039</v>
      </c>
      <c r="W157" s="312" t="s">
        <v>2041</v>
      </c>
      <c r="X157" s="312" t="s">
        <v>2042</v>
      </c>
      <c r="Y157" s="811"/>
      <c r="Z157" s="811"/>
      <c r="AA157" s="811"/>
      <c r="AB157" s="811"/>
      <c r="AC157" s="313"/>
    </row>
    <row r="158" spans="1:29" ht="30" customHeight="1">
      <c r="A158" s="805">
        <v>154</v>
      </c>
      <c r="B158" s="806">
        <v>320</v>
      </c>
      <c r="C158" s="308" t="s">
        <v>2043</v>
      </c>
      <c r="D158" s="309" t="s">
        <v>2044</v>
      </c>
      <c r="E158" s="310"/>
      <c r="F158" s="311" t="s">
        <v>1471</v>
      </c>
      <c r="G158" s="310"/>
      <c r="H158" s="312" t="s">
        <v>1462</v>
      </c>
      <c r="I158" s="311" t="s">
        <v>1463</v>
      </c>
      <c r="J158" s="311">
        <v>4</v>
      </c>
      <c r="K158" s="311">
        <v>5</v>
      </c>
      <c r="L158" s="807"/>
      <c r="M158" s="807"/>
      <c r="N158" s="808"/>
      <c r="O158" s="808"/>
      <c r="P158" s="295"/>
      <c r="Q158" s="295"/>
      <c r="R158" s="809"/>
      <c r="S158" s="809"/>
      <c r="T158" s="807"/>
      <c r="U158" s="807"/>
      <c r="V158" s="811"/>
      <c r="W158" s="811"/>
      <c r="X158" s="811"/>
      <c r="Y158" s="811"/>
      <c r="Z158" s="811"/>
      <c r="AA158" s="811"/>
      <c r="AB158" s="811"/>
      <c r="AC158" s="313"/>
    </row>
    <row r="159" spans="1:29" ht="30" customHeight="1">
      <c r="A159" s="805">
        <v>155</v>
      </c>
      <c r="B159" s="806">
        <v>321</v>
      </c>
      <c r="C159" s="308" t="s">
        <v>2045</v>
      </c>
      <c r="D159" s="309" t="s">
        <v>2046</v>
      </c>
      <c r="E159" s="310" t="s">
        <v>1508</v>
      </c>
      <c r="F159" s="311" t="s">
        <v>1471</v>
      </c>
      <c r="G159" s="311" t="s">
        <v>1477</v>
      </c>
      <c r="H159" s="312" t="s">
        <v>1462</v>
      </c>
      <c r="I159" s="311" t="s">
        <v>1463</v>
      </c>
      <c r="J159" s="311">
        <v>176</v>
      </c>
      <c r="K159" s="311">
        <v>182</v>
      </c>
      <c r="L159" s="807"/>
      <c r="M159" s="807"/>
      <c r="N159" s="808"/>
      <c r="O159" s="808"/>
      <c r="P159" s="295"/>
      <c r="Q159" s="295"/>
      <c r="R159" s="809"/>
      <c r="S159" s="809"/>
      <c r="T159" s="807"/>
      <c r="U159" s="807"/>
      <c r="V159" s="811" t="s">
        <v>2045</v>
      </c>
      <c r="W159" s="312" t="s">
        <v>2047</v>
      </c>
      <c r="X159" s="312" t="s">
        <v>1643</v>
      </c>
      <c r="Y159" s="811"/>
      <c r="Z159" s="811"/>
      <c r="AA159" s="811"/>
      <c r="AB159" s="811"/>
      <c r="AC159" s="313"/>
    </row>
    <row r="160" spans="1:29" ht="30" customHeight="1" thickBot="1">
      <c r="A160" s="805">
        <v>156</v>
      </c>
      <c r="B160" s="806">
        <v>324</v>
      </c>
      <c r="C160" s="803" t="s">
        <v>2048</v>
      </c>
      <c r="D160" s="309" t="s">
        <v>2049</v>
      </c>
      <c r="E160" s="310" t="s">
        <v>1470</v>
      </c>
      <c r="F160" s="311" t="s">
        <v>1471</v>
      </c>
      <c r="G160" s="311" t="s">
        <v>1477</v>
      </c>
      <c r="H160" s="312" t="s">
        <v>1462</v>
      </c>
      <c r="I160" s="311" t="s">
        <v>1463</v>
      </c>
      <c r="J160" s="311">
        <v>27</v>
      </c>
      <c r="K160" s="311">
        <v>30</v>
      </c>
      <c r="L160" s="807"/>
      <c r="M160" s="807"/>
      <c r="N160" s="808"/>
      <c r="O160" s="808"/>
      <c r="P160" s="295"/>
      <c r="Q160" s="295"/>
      <c r="R160" s="809"/>
      <c r="S160" s="809"/>
      <c r="T160" s="807"/>
      <c r="U160" s="807"/>
      <c r="V160" s="811" t="s">
        <v>2048</v>
      </c>
      <c r="W160" s="312" t="s">
        <v>2050</v>
      </c>
      <c r="X160" s="312" t="s">
        <v>2051</v>
      </c>
      <c r="Y160" s="811"/>
      <c r="Z160" s="811"/>
      <c r="AA160" s="811"/>
      <c r="AB160" s="811"/>
      <c r="AC160" s="313"/>
    </row>
    <row r="161" spans="1:29" ht="30" customHeight="1">
      <c r="A161" s="805">
        <v>157</v>
      </c>
      <c r="B161" s="806">
        <v>327</v>
      </c>
      <c r="C161" s="308" t="s">
        <v>2052</v>
      </c>
      <c r="D161" s="309" t="s">
        <v>2053</v>
      </c>
      <c r="E161" s="310" t="s">
        <v>1459</v>
      </c>
      <c r="F161" s="311" t="s">
        <v>1471</v>
      </c>
      <c r="G161" s="314" t="s">
        <v>1472</v>
      </c>
      <c r="H161" s="312" t="s">
        <v>1462</v>
      </c>
      <c r="I161" s="311" t="s">
        <v>1463</v>
      </c>
      <c r="J161" s="311">
        <v>7</v>
      </c>
      <c r="K161" s="311">
        <v>8</v>
      </c>
      <c r="L161" s="807"/>
      <c r="M161" s="807"/>
      <c r="N161" s="808"/>
      <c r="O161" s="808"/>
      <c r="P161" s="295"/>
      <c r="Q161" s="295"/>
      <c r="R161" s="809"/>
      <c r="S161" s="809"/>
      <c r="T161" s="807"/>
      <c r="U161" s="807"/>
      <c r="V161" s="811" t="s">
        <v>2052</v>
      </c>
      <c r="W161" s="312" t="s">
        <v>2054</v>
      </c>
      <c r="X161" s="312" t="s">
        <v>2055</v>
      </c>
      <c r="Y161" s="811"/>
      <c r="Z161" s="811"/>
      <c r="AA161" s="811"/>
      <c r="AB161" s="811"/>
      <c r="AC161" s="313"/>
    </row>
    <row r="162" spans="1:29" ht="30" customHeight="1">
      <c r="A162" s="805">
        <v>158</v>
      </c>
      <c r="B162" s="806">
        <v>330</v>
      </c>
      <c r="C162" s="308" t="s">
        <v>2056</v>
      </c>
      <c r="D162" s="309" t="s">
        <v>2057</v>
      </c>
      <c r="E162" s="310"/>
      <c r="F162" s="311" t="s">
        <v>1471</v>
      </c>
      <c r="G162" s="310"/>
      <c r="H162" s="312" t="s">
        <v>1462</v>
      </c>
      <c r="I162" s="311" t="s">
        <v>1463</v>
      </c>
      <c r="J162" s="311">
        <v>2</v>
      </c>
      <c r="K162" s="311">
        <v>2</v>
      </c>
      <c r="L162" s="807"/>
      <c r="M162" s="807"/>
      <c r="N162" s="808"/>
      <c r="O162" s="808"/>
      <c r="P162" s="295"/>
      <c r="Q162" s="295"/>
      <c r="R162" s="809"/>
      <c r="S162" s="809"/>
      <c r="T162" s="809"/>
      <c r="U162" s="809"/>
      <c r="V162" s="811"/>
      <c r="W162" s="811"/>
      <c r="X162" s="811"/>
      <c r="Y162" s="811"/>
      <c r="Z162" s="811"/>
      <c r="AA162" s="811"/>
      <c r="AB162" s="811"/>
      <c r="AC162" s="313"/>
    </row>
    <row r="163" spans="1:29" ht="30" customHeight="1">
      <c r="A163" s="805">
        <v>159</v>
      </c>
      <c r="B163" s="806">
        <v>332</v>
      </c>
      <c r="C163" s="308" t="s">
        <v>2058</v>
      </c>
      <c r="D163" s="309" t="s">
        <v>2059</v>
      </c>
      <c r="E163" s="310"/>
      <c r="F163" s="311" t="s">
        <v>1471</v>
      </c>
      <c r="G163" s="310"/>
      <c r="H163" s="312" t="s">
        <v>1462</v>
      </c>
      <c r="I163" s="311" t="s">
        <v>1463</v>
      </c>
      <c r="J163" s="311">
        <v>0.5</v>
      </c>
      <c r="K163" s="311">
        <v>0.5</v>
      </c>
      <c r="L163" s="807"/>
      <c r="M163" s="807"/>
      <c r="N163" s="808"/>
      <c r="O163" s="808"/>
      <c r="P163" s="295"/>
      <c r="Q163" s="295"/>
      <c r="R163" s="809"/>
      <c r="S163" s="809"/>
      <c r="T163" s="809"/>
      <c r="U163" s="809"/>
      <c r="V163" s="811"/>
      <c r="W163" s="811"/>
      <c r="X163" s="811"/>
      <c r="Y163" s="811"/>
      <c r="Z163" s="811"/>
      <c r="AA163" s="811"/>
      <c r="AB163" s="811"/>
      <c r="AC163" s="313"/>
    </row>
    <row r="164" spans="1:29" ht="30" customHeight="1">
      <c r="A164" s="805">
        <v>160</v>
      </c>
      <c r="B164" s="806">
        <v>334</v>
      </c>
      <c r="C164" s="308" t="s">
        <v>2060</v>
      </c>
      <c r="D164" s="309" t="s">
        <v>2061</v>
      </c>
      <c r="E164" s="310" t="s">
        <v>1459</v>
      </c>
      <c r="F164" s="311" t="s">
        <v>1471</v>
      </c>
      <c r="G164" s="311" t="s">
        <v>2062</v>
      </c>
      <c r="H164" s="312" t="s">
        <v>1462</v>
      </c>
      <c r="I164" s="311" t="s">
        <v>1463</v>
      </c>
      <c r="J164" s="311">
        <v>17</v>
      </c>
      <c r="K164" s="311">
        <v>22</v>
      </c>
      <c r="L164" s="807"/>
      <c r="M164" s="807"/>
      <c r="N164" s="808"/>
      <c r="O164" s="808"/>
      <c r="P164" s="295"/>
      <c r="Q164" s="295"/>
      <c r="R164" s="809"/>
      <c r="S164" s="809"/>
      <c r="T164" s="807"/>
      <c r="U164" s="807"/>
      <c r="V164" s="811"/>
      <c r="W164" s="811"/>
      <c r="X164" s="811"/>
      <c r="Y164" s="811"/>
      <c r="Z164" s="811"/>
      <c r="AA164" s="811"/>
      <c r="AB164" s="811"/>
      <c r="AC164" s="313"/>
    </row>
    <row r="165" spans="1:29" ht="30" customHeight="1" thickBot="1">
      <c r="A165" s="805">
        <v>161</v>
      </c>
      <c r="B165" s="806">
        <v>335</v>
      </c>
      <c r="C165" s="803" t="s">
        <v>2063</v>
      </c>
      <c r="D165" s="309" t="s">
        <v>2064</v>
      </c>
      <c r="E165" s="310" t="s">
        <v>1470</v>
      </c>
      <c r="F165" s="311" t="s">
        <v>1471</v>
      </c>
      <c r="G165" s="311" t="s">
        <v>1488</v>
      </c>
      <c r="H165" s="312" t="s">
        <v>1462</v>
      </c>
      <c r="I165" s="311" t="s">
        <v>1463</v>
      </c>
      <c r="J165" s="311">
        <v>127</v>
      </c>
      <c r="K165" s="311">
        <v>148</v>
      </c>
      <c r="L165" s="807"/>
      <c r="M165" s="807"/>
      <c r="N165" s="808"/>
      <c r="O165" s="808"/>
      <c r="P165" s="301"/>
      <c r="Q165" s="301"/>
      <c r="R165" s="809"/>
      <c r="S165" s="809"/>
      <c r="T165" s="807"/>
      <c r="U165" s="807"/>
      <c r="V165" s="811" t="s">
        <v>2063</v>
      </c>
      <c r="W165" s="312" t="s">
        <v>2065</v>
      </c>
      <c r="X165" s="312" t="s">
        <v>2066</v>
      </c>
      <c r="Y165" s="811"/>
      <c r="Z165" s="811"/>
      <c r="AA165" s="811"/>
      <c r="AB165" s="811"/>
      <c r="AC165" s="313"/>
    </row>
    <row r="166" spans="1:29" ht="30" customHeight="1">
      <c r="A166" s="805">
        <v>162</v>
      </c>
      <c r="B166" s="806">
        <v>336</v>
      </c>
      <c r="C166" s="308" t="s">
        <v>2067</v>
      </c>
      <c r="D166" s="309" t="s">
        <v>2068</v>
      </c>
      <c r="E166" s="310"/>
      <c r="F166" s="311" t="s">
        <v>1471</v>
      </c>
      <c r="G166" s="310"/>
      <c r="H166" s="312" t="s">
        <v>1462</v>
      </c>
      <c r="I166" s="311" t="s">
        <v>1463</v>
      </c>
      <c r="J166" s="311">
        <v>2</v>
      </c>
      <c r="K166" s="311">
        <v>2</v>
      </c>
      <c r="L166" s="807"/>
      <c r="M166" s="807"/>
      <c r="N166" s="808"/>
      <c r="O166" s="808"/>
      <c r="P166" s="295"/>
      <c r="Q166" s="295"/>
      <c r="R166" s="809"/>
      <c r="S166" s="809"/>
      <c r="T166" s="809"/>
      <c r="U166" s="809"/>
      <c r="V166" s="811"/>
      <c r="W166" s="811"/>
      <c r="X166" s="811"/>
      <c r="Y166" s="811"/>
      <c r="Z166" s="811"/>
      <c r="AA166" s="811"/>
      <c r="AB166" s="811"/>
      <c r="AC166" s="313"/>
    </row>
    <row r="167" spans="1:29" ht="30" customHeight="1">
      <c r="A167" s="805">
        <v>163</v>
      </c>
      <c r="B167" s="806">
        <v>337</v>
      </c>
      <c r="C167" s="308" t="s">
        <v>2069</v>
      </c>
      <c r="D167" s="309" t="s">
        <v>2070</v>
      </c>
      <c r="E167" s="310" t="s">
        <v>1508</v>
      </c>
      <c r="F167" s="311" t="s">
        <v>1471</v>
      </c>
      <c r="G167" s="311" t="s">
        <v>1488</v>
      </c>
      <c r="H167" s="312" t="s">
        <v>1462</v>
      </c>
      <c r="I167" s="311" t="s">
        <v>1463</v>
      </c>
      <c r="J167" s="311">
        <v>8</v>
      </c>
      <c r="K167" s="311">
        <v>9</v>
      </c>
      <c r="L167" s="807"/>
      <c r="M167" s="807"/>
      <c r="N167" s="808"/>
      <c r="O167" s="808"/>
      <c r="P167" s="295"/>
      <c r="Q167" s="295"/>
      <c r="R167" s="809"/>
      <c r="S167" s="809"/>
      <c r="T167" s="807"/>
      <c r="U167" s="807"/>
      <c r="V167" s="811" t="s">
        <v>2069</v>
      </c>
      <c r="W167" s="312" t="s">
        <v>2071</v>
      </c>
      <c r="X167" s="312" t="s">
        <v>1594</v>
      </c>
      <c r="Y167" s="811"/>
      <c r="Z167" s="811"/>
      <c r="AA167" s="811"/>
      <c r="AB167" s="811"/>
      <c r="AC167" s="313"/>
    </row>
    <row r="168" spans="1:29" ht="30" customHeight="1">
      <c r="A168" s="805">
        <v>164</v>
      </c>
      <c r="B168" s="806">
        <v>338</v>
      </c>
      <c r="C168" s="308" t="s">
        <v>2072</v>
      </c>
      <c r="D168" s="309" t="s">
        <v>2073</v>
      </c>
      <c r="E168" s="310" t="s">
        <v>1459</v>
      </c>
      <c r="F168" s="311" t="s">
        <v>1471</v>
      </c>
      <c r="G168" s="311" t="s">
        <v>2074</v>
      </c>
      <c r="H168" s="312" t="s">
        <v>1462</v>
      </c>
      <c r="I168" s="311" t="s">
        <v>1463</v>
      </c>
      <c r="J168" s="311">
        <v>78</v>
      </c>
      <c r="K168" s="311">
        <v>88</v>
      </c>
      <c r="L168" s="807"/>
      <c r="M168" s="807"/>
      <c r="N168" s="808"/>
      <c r="O168" s="808"/>
      <c r="P168" s="295"/>
      <c r="Q168" s="295"/>
      <c r="R168" s="809"/>
      <c r="S168" s="809"/>
      <c r="T168" s="807"/>
      <c r="U168" s="807"/>
      <c r="V168" s="811" t="s">
        <v>2075</v>
      </c>
      <c r="W168" s="312" t="s">
        <v>2076</v>
      </c>
      <c r="X168" s="312" t="s">
        <v>2077</v>
      </c>
      <c r="Y168" s="811"/>
      <c r="Z168" s="811"/>
      <c r="AA168" s="811"/>
      <c r="AB168" s="811"/>
      <c r="AC168" s="313"/>
    </row>
    <row r="169" spans="1:29" ht="30" customHeight="1">
      <c r="A169" s="805">
        <v>165</v>
      </c>
      <c r="B169" s="806">
        <v>341</v>
      </c>
      <c r="C169" s="308" t="s">
        <v>2078</v>
      </c>
      <c r="D169" s="309" t="s">
        <v>2079</v>
      </c>
      <c r="E169" s="310" t="s">
        <v>1459</v>
      </c>
      <c r="F169" s="311" t="s">
        <v>1471</v>
      </c>
      <c r="G169" s="310" t="s">
        <v>2080</v>
      </c>
      <c r="H169" s="312" t="s">
        <v>1462</v>
      </c>
      <c r="I169" s="311" t="s">
        <v>1463</v>
      </c>
      <c r="J169" s="311">
        <v>25</v>
      </c>
      <c r="K169" s="311">
        <v>30</v>
      </c>
      <c r="L169" s="807"/>
      <c r="M169" s="807"/>
      <c r="N169" s="808"/>
      <c r="O169" s="808"/>
      <c r="P169" s="295"/>
      <c r="Q169" s="295"/>
      <c r="R169" s="809"/>
      <c r="S169" s="809"/>
      <c r="T169" s="807"/>
      <c r="U169" s="807"/>
      <c r="V169" s="811" t="s">
        <v>2078</v>
      </c>
      <c r="W169" s="312" t="s">
        <v>2081</v>
      </c>
      <c r="X169" s="312" t="s">
        <v>2082</v>
      </c>
      <c r="Y169" s="811"/>
      <c r="Z169" s="811"/>
      <c r="AA169" s="811"/>
      <c r="AB169" s="811"/>
      <c r="AC169" s="313"/>
    </row>
    <row r="170" spans="1:29" ht="30" customHeight="1">
      <c r="A170" s="805">
        <v>166</v>
      </c>
      <c r="B170" s="806">
        <v>343</v>
      </c>
      <c r="C170" s="308" t="s">
        <v>2083</v>
      </c>
      <c r="D170" s="309" t="s">
        <v>2084</v>
      </c>
      <c r="E170" s="310"/>
      <c r="F170" s="311" t="s">
        <v>1471</v>
      </c>
      <c r="G170" s="310"/>
      <c r="H170" s="312" t="s">
        <v>1462</v>
      </c>
      <c r="I170" s="311" t="s">
        <v>1463</v>
      </c>
      <c r="J170" s="311">
        <v>10</v>
      </c>
      <c r="K170" s="311">
        <v>15</v>
      </c>
      <c r="L170" s="807"/>
      <c r="M170" s="807"/>
      <c r="N170" s="808"/>
      <c r="O170" s="808"/>
      <c r="P170" s="295"/>
      <c r="Q170" s="295"/>
      <c r="R170" s="809"/>
      <c r="S170" s="809"/>
      <c r="T170" s="807"/>
      <c r="U170" s="807"/>
      <c r="V170" s="811"/>
      <c r="W170" s="811"/>
      <c r="X170" s="811"/>
      <c r="Y170" s="811"/>
      <c r="Z170" s="811"/>
      <c r="AA170" s="811"/>
      <c r="AB170" s="811"/>
      <c r="AC170" s="313"/>
    </row>
    <row r="171" spans="1:29" ht="30" customHeight="1">
      <c r="A171" s="805">
        <v>167</v>
      </c>
      <c r="B171" s="806">
        <v>345</v>
      </c>
      <c r="C171" s="308" t="s">
        <v>2085</v>
      </c>
      <c r="D171" s="309" t="s">
        <v>2086</v>
      </c>
      <c r="E171" s="310"/>
      <c r="F171" s="311" t="s">
        <v>1471</v>
      </c>
      <c r="G171" s="310"/>
      <c r="H171" s="312" t="s">
        <v>1462</v>
      </c>
      <c r="I171" s="311" t="s">
        <v>1463</v>
      </c>
      <c r="J171" s="311">
        <v>10</v>
      </c>
      <c r="K171" s="311">
        <v>15</v>
      </c>
      <c r="L171" s="807"/>
      <c r="M171" s="807"/>
      <c r="N171" s="808"/>
      <c r="O171" s="808"/>
      <c r="P171" s="295"/>
      <c r="Q171" s="295"/>
      <c r="R171" s="809"/>
      <c r="S171" s="809"/>
      <c r="T171" s="807"/>
      <c r="U171" s="807"/>
      <c r="V171" s="811"/>
      <c r="W171" s="811"/>
      <c r="X171" s="811"/>
      <c r="Y171" s="811"/>
      <c r="Z171" s="811"/>
      <c r="AA171" s="811"/>
      <c r="AB171" s="811"/>
      <c r="AC171" s="313"/>
    </row>
    <row r="172" spans="1:29" ht="30" customHeight="1">
      <c r="A172" s="805">
        <v>168</v>
      </c>
      <c r="B172" s="806">
        <v>348</v>
      </c>
      <c r="C172" s="308" t="s">
        <v>2087</v>
      </c>
      <c r="D172" s="309" t="s">
        <v>2088</v>
      </c>
      <c r="E172" s="310" t="s">
        <v>1508</v>
      </c>
      <c r="F172" s="311" t="s">
        <v>1471</v>
      </c>
      <c r="G172" s="311" t="s">
        <v>2089</v>
      </c>
      <c r="H172" s="312" t="s">
        <v>1462</v>
      </c>
      <c r="I172" s="311" t="s">
        <v>1463</v>
      </c>
      <c r="J172" s="311">
        <v>21.5</v>
      </c>
      <c r="K172" s="311">
        <v>26.5</v>
      </c>
      <c r="L172" s="807"/>
      <c r="M172" s="807"/>
      <c r="N172" s="808"/>
      <c r="O172" s="808"/>
      <c r="P172" s="301"/>
      <c r="Q172" s="301"/>
      <c r="R172" s="809"/>
      <c r="S172" s="809"/>
      <c r="T172" s="807"/>
      <c r="U172" s="807"/>
      <c r="V172" s="811" t="s">
        <v>2090</v>
      </c>
      <c r="W172" s="312" t="s">
        <v>2091</v>
      </c>
      <c r="X172" s="312" t="s">
        <v>2092</v>
      </c>
      <c r="Y172" s="811"/>
      <c r="Z172" s="811"/>
      <c r="AA172" s="811"/>
      <c r="AB172" s="811"/>
      <c r="AC172" s="313"/>
    </row>
    <row r="173" spans="1:29" ht="30" customHeight="1">
      <c r="A173" s="805">
        <v>169</v>
      </c>
      <c r="B173" s="806">
        <v>350</v>
      </c>
      <c r="C173" s="308" t="s">
        <v>2093</v>
      </c>
      <c r="D173" s="309" t="s">
        <v>2094</v>
      </c>
      <c r="E173" s="310" t="s">
        <v>1459</v>
      </c>
      <c r="F173" s="311" t="s">
        <v>1471</v>
      </c>
      <c r="G173" s="311" t="s">
        <v>2095</v>
      </c>
      <c r="H173" s="312" t="s">
        <v>1462</v>
      </c>
      <c r="I173" s="311" t="s">
        <v>1463</v>
      </c>
      <c r="J173" s="311">
        <v>230</v>
      </c>
      <c r="K173" s="311">
        <v>250</v>
      </c>
      <c r="L173" s="807"/>
      <c r="M173" s="807"/>
      <c r="N173" s="808"/>
      <c r="O173" s="808"/>
      <c r="P173" s="295"/>
      <c r="Q173" s="295"/>
      <c r="R173" s="809"/>
      <c r="S173" s="809"/>
      <c r="T173" s="807"/>
      <c r="U173" s="807"/>
      <c r="V173" s="811" t="s">
        <v>2093</v>
      </c>
      <c r="W173" s="312" t="s">
        <v>2096</v>
      </c>
      <c r="X173" s="312" t="s">
        <v>2097</v>
      </c>
      <c r="Y173" s="811"/>
      <c r="Z173" s="811"/>
      <c r="AA173" s="811"/>
      <c r="AB173" s="811"/>
      <c r="AC173" s="313"/>
    </row>
    <row r="174" spans="1:29" ht="30" customHeight="1">
      <c r="A174" s="805">
        <v>170</v>
      </c>
      <c r="B174" s="806">
        <v>351</v>
      </c>
      <c r="C174" s="308" t="s">
        <v>2098</v>
      </c>
      <c r="D174" s="309" t="s">
        <v>2099</v>
      </c>
      <c r="E174" s="310" t="s">
        <v>1459</v>
      </c>
      <c r="F174" s="311" t="s">
        <v>1471</v>
      </c>
      <c r="G174" s="311" t="s">
        <v>1591</v>
      </c>
      <c r="H174" s="312" t="s">
        <v>1462</v>
      </c>
      <c r="I174" s="311" t="s">
        <v>1463</v>
      </c>
      <c r="J174" s="311">
        <v>10</v>
      </c>
      <c r="K174" s="311">
        <v>12</v>
      </c>
      <c r="L174" s="807"/>
      <c r="M174" s="807"/>
      <c r="N174" s="808"/>
      <c r="O174" s="808"/>
      <c r="P174" s="295"/>
      <c r="Q174" s="295"/>
      <c r="R174" s="809"/>
      <c r="S174" s="809"/>
      <c r="T174" s="807"/>
      <c r="U174" s="807"/>
      <c r="V174" s="811"/>
      <c r="W174" s="811"/>
      <c r="X174" s="811"/>
      <c r="Y174" s="811"/>
      <c r="Z174" s="811"/>
      <c r="AA174" s="811"/>
      <c r="AB174" s="811"/>
      <c r="AC174" s="313"/>
    </row>
    <row r="175" spans="1:29" ht="30" customHeight="1">
      <c r="A175" s="805">
        <v>171</v>
      </c>
      <c r="B175" s="806">
        <v>352</v>
      </c>
      <c r="C175" s="308" t="s">
        <v>2100</v>
      </c>
      <c r="D175" s="309" t="s">
        <v>2101</v>
      </c>
      <c r="E175" s="310" t="s">
        <v>1508</v>
      </c>
      <c r="F175" s="311" t="s">
        <v>1471</v>
      </c>
      <c r="G175" s="311" t="s">
        <v>1472</v>
      </c>
      <c r="H175" s="312" t="s">
        <v>1462</v>
      </c>
      <c r="I175" s="311" t="s">
        <v>1463</v>
      </c>
      <c r="J175" s="311">
        <v>190</v>
      </c>
      <c r="K175" s="311">
        <v>220</v>
      </c>
      <c r="L175" s="807"/>
      <c r="M175" s="807"/>
      <c r="N175" s="808"/>
      <c r="O175" s="808"/>
      <c r="P175" s="295"/>
      <c r="Q175" s="295"/>
      <c r="R175" s="809"/>
      <c r="S175" s="809"/>
      <c r="T175" s="807"/>
      <c r="U175" s="807"/>
      <c r="V175" s="811" t="s">
        <v>2102</v>
      </c>
      <c r="W175" s="312" t="s">
        <v>2103</v>
      </c>
      <c r="X175" s="312" t="s">
        <v>2104</v>
      </c>
      <c r="Y175" s="811"/>
      <c r="Z175" s="811"/>
      <c r="AA175" s="811"/>
      <c r="AB175" s="811"/>
      <c r="AC175" s="313"/>
    </row>
    <row r="176" spans="1:29" ht="30" customHeight="1">
      <c r="A176" s="805">
        <v>172</v>
      </c>
      <c r="B176" s="806">
        <v>357</v>
      </c>
      <c r="C176" s="308" t="s">
        <v>2105</v>
      </c>
      <c r="D176" s="309" t="s">
        <v>2106</v>
      </c>
      <c r="E176" s="310" t="s">
        <v>1508</v>
      </c>
      <c r="F176" s="311" t="s">
        <v>1471</v>
      </c>
      <c r="G176" s="311" t="s">
        <v>1493</v>
      </c>
      <c r="H176" s="312" t="s">
        <v>1462</v>
      </c>
      <c r="I176" s="311" t="s">
        <v>1463</v>
      </c>
      <c r="J176" s="311">
        <v>27</v>
      </c>
      <c r="K176" s="311">
        <v>32</v>
      </c>
      <c r="L176" s="807"/>
      <c r="M176" s="807"/>
      <c r="N176" s="808"/>
      <c r="O176" s="808"/>
      <c r="P176" s="295"/>
      <c r="Q176" s="295"/>
      <c r="R176" s="809"/>
      <c r="S176" s="809"/>
      <c r="T176" s="807"/>
      <c r="U176" s="807"/>
      <c r="V176" s="811" t="s">
        <v>2105</v>
      </c>
      <c r="W176" s="312" t="s">
        <v>2107</v>
      </c>
      <c r="X176" s="312" t="s">
        <v>2108</v>
      </c>
      <c r="Y176" s="811"/>
      <c r="Z176" s="811"/>
      <c r="AA176" s="811"/>
      <c r="AB176" s="811"/>
      <c r="AC176" s="313"/>
    </row>
  </sheetData>
  <mergeCells count="18">
    <mergeCell ref="B2:AA2"/>
    <mergeCell ref="B3:B4"/>
    <mergeCell ref="C3:C4"/>
    <mergeCell ref="D3:D4"/>
    <mergeCell ref="E3:E4"/>
    <mergeCell ref="F3:F4"/>
    <mergeCell ref="G3:G4"/>
    <mergeCell ref="H3:H4"/>
    <mergeCell ref="I3:I4"/>
    <mergeCell ref="J3:K3"/>
    <mergeCell ref="Y3:AA3"/>
    <mergeCell ref="L3:M3"/>
    <mergeCell ref="N3:O3"/>
    <mergeCell ref="P3:Q3"/>
    <mergeCell ref="AB3:AC3"/>
    <mergeCell ref="R3:S3"/>
    <mergeCell ref="T3:U3"/>
    <mergeCell ref="V3:X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76"/>
  <sheetViews>
    <sheetView topLeftCell="B31" workbookViewId="0">
      <selection activeCell="G34" sqref="A1:XFD1048576"/>
    </sheetView>
  </sheetViews>
  <sheetFormatPr defaultColWidth="9.28515625" defaultRowHeight="15.75"/>
  <cols>
    <col min="1" max="1" width="0" style="824" hidden="1" customWidth="1"/>
    <col min="2" max="2" width="9.28515625" style="824" customWidth="1"/>
    <col min="3" max="3" width="14.5703125" style="824" customWidth="1"/>
    <col min="4" max="4" width="28.42578125" style="832" customWidth="1"/>
    <col min="5" max="5" width="9.28515625" style="833" customWidth="1"/>
    <col min="6" max="6" width="17.85546875" style="824" customWidth="1"/>
    <col min="7" max="7" width="27.42578125" style="848" customWidth="1"/>
    <col min="8" max="8" width="18.42578125" style="824" customWidth="1"/>
    <col min="9" max="9" width="10.42578125" style="824" customWidth="1"/>
    <col min="10" max="11" width="15.5703125" style="835" customWidth="1"/>
    <col min="12" max="12" width="12.7109375" style="835" customWidth="1"/>
    <col min="13" max="13" width="14" style="835" customWidth="1"/>
    <col min="14" max="14" width="11.28515625" style="835" customWidth="1"/>
    <col min="15" max="15" width="13.7109375" style="835" customWidth="1"/>
    <col min="16" max="16" width="11.7109375" style="835" customWidth="1"/>
    <col min="17" max="17" width="12.140625" style="835" customWidth="1"/>
    <col min="18" max="18" width="12.85546875" style="835" customWidth="1"/>
    <col min="19" max="19" width="9.28515625" style="835" customWidth="1"/>
    <col min="20" max="20" width="11.5703125" style="835" hidden="1" customWidth="1"/>
    <col min="21" max="21" width="14.28515625" style="835" hidden="1" customWidth="1"/>
    <col min="22" max="22" width="49" style="835" hidden="1" customWidth="1"/>
    <col min="23" max="24" width="0" style="835" hidden="1" customWidth="1"/>
    <col min="25" max="25" width="0.140625" style="835" customWidth="1"/>
    <col min="26" max="27" width="9.28515625" style="835"/>
    <col min="28" max="249" width="9.28515625" style="824"/>
    <col min="250" max="250" width="9.28515625" style="824" customWidth="1"/>
    <col min="251" max="251" width="14.5703125" style="824" customWidth="1"/>
    <col min="252" max="253" width="9.28515625" style="824" customWidth="1"/>
    <col min="254" max="254" width="11" style="824" customWidth="1"/>
    <col min="255" max="255" width="27.42578125" style="824" customWidth="1"/>
    <col min="256" max="256" width="11.7109375" style="824" customWidth="1"/>
    <col min="257" max="257" width="10.42578125" style="824" customWidth="1"/>
    <col min="258" max="258" width="12.5703125" style="824" customWidth="1"/>
    <col min="259" max="259" width="11.7109375" style="824" customWidth="1"/>
    <col min="260" max="260" width="10.42578125" style="824" customWidth="1"/>
    <col min="261" max="261" width="14" style="824" customWidth="1"/>
    <col min="262" max="263" width="15.5703125" style="824" customWidth="1"/>
    <col min="264" max="264" width="14" style="824" customWidth="1"/>
    <col min="265" max="265" width="12.7109375" style="824" customWidth="1"/>
    <col min="266" max="266" width="14" style="824" customWidth="1"/>
    <col min="267" max="275" width="9.28515625" style="824" customWidth="1"/>
    <col min="276" max="276" width="11.5703125" style="824" customWidth="1"/>
    <col min="277" max="277" width="14.28515625" style="824" customWidth="1"/>
    <col min="278" max="278" width="49" style="824" bestFit="1" customWidth="1"/>
    <col min="279" max="505" width="9.28515625" style="824"/>
    <col min="506" max="506" width="9.28515625" style="824" customWidth="1"/>
    <col min="507" max="507" width="14.5703125" style="824" customWidth="1"/>
    <col min="508" max="509" width="9.28515625" style="824" customWidth="1"/>
    <col min="510" max="510" width="11" style="824" customWidth="1"/>
    <col min="511" max="511" width="27.42578125" style="824" customWidth="1"/>
    <col min="512" max="512" width="11.7109375" style="824" customWidth="1"/>
    <col min="513" max="513" width="10.42578125" style="824" customWidth="1"/>
    <col min="514" max="514" width="12.5703125" style="824" customWidth="1"/>
    <col min="515" max="515" width="11.7109375" style="824" customWidth="1"/>
    <col min="516" max="516" width="10.42578125" style="824" customWidth="1"/>
    <col min="517" max="517" width="14" style="824" customWidth="1"/>
    <col min="518" max="519" width="15.5703125" style="824" customWidth="1"/>
    <col min="520" max="520" width="14" style="824" customWidth="1"/>
    <col min="521" max="521" width="12.7109375" style="824" customWidth="1"/>
    <col min="522" max="522" width="14" style="824" customWidth="1"/>
    <col min="523" max="531" width="9.28515625" style="824" customWidth="1"/>
    <col min="532" max="532" width="11.5703125" style="824" customWidth="1"/>
    <col min="533" max="533" width="14.28515625" style="824" customWidth="1"/>
    <col min="534" max="534" width="49" style="824" bestFit="1" customWidth="1"/>
    <col min="535" max="761" width="9.28515625" style="824"/>
    <col min="762" max="762" width="9.28515625" style="824" customWidth="1"/>
    <col min="763" max="763" width="14.5703125" style="824" customWidth="1"/>
    <col min="764" max="765" width="9.28515625" style="824" customWidth="1"/>
    <col min="766" max="766" width="11" style="824" customWidth="1"/>
    <col min="767" max="767" width="27.42578125" style="824" customWidth="1"/>
    <col min="768" max="768" width="11.7109375" style="824" customWidth="1"/>
    <col min="769" max="769" width="10.42578125" style="824" customWidth="1"/>
    <col min="770" max="770" width="12.5703125" style="824" customWidth="1"/>
    <col min="771" max="771" width="11.7109375" style="824" customWidth="1"/>
    <col min="772" max="772" width="10.42578125" style="824" customWidth="1"/>
    <col min="773" max="773" width="14" style="824" customWidth="1"/>
    <col min="774" max="775" width="15.5703125" style="824" customWidth="1"/>
    <col min="776" max="776" width="14" style="824" customWidth="1"/>
    <col min="777" max="777" width="12.7109375" style="824" customWidth="1"/>
    <col min="778" max="778" width="14" style="824" customWidth="1"/>
    <col min="779" max="787" width="9.28515625" style="824" customWidth="1"/>
    <col min="788" max="788" width="11.5703125" style="824" customWidth="1"/>
    <col min="789" max="789" width="14.28515625" style="824" customWidth="1"/>
    <col min="790" max="790" width="49" style="824" bestFit="1" customWidth="1"/>
    <col min="791" max="1017" width="9.28515625" style="824"/>
    <col min="1018" max="1018" width="9.28515625" style="824" customWidth="1"/>
    <col min="1019" max="1019" width="14.5703125" style="824" customWidth="1"/>
    <col min="1020" max="1021" width="9.28515625" style="824" customWidth="1"/>
    <col min="1022" max="1022" width="11" style="824" customWidth="1"/>
    <col min="1023" max="1023" width="27.42578125" style="824" customWidth="1"/>
    <col min="1024" max="1024" width="11.7109375" style="824" customWidth="1"/>
    <col min="1025" max="1025" width="10.42578125" style="824" customWidth="1"/>
    <col min="1026" max="1026" width="12.5703125" style="824" customWidth="1"/>
    <col min="1027" max="1027" width="11.7109375" style="824" customWidth="1"/>
    <col min="1028" max="1028" width="10.42578125" style="824" customWidth="1"/>
    <col min="1029" max="1029" width="14" style="824" customWidth="1"/>
    <col min="1030" max="1031" width="15.5703125" style="824" customWidth="1"/>
    <col min="1032" max="1032" width="14" style="824" customWidth="1"/>
    <col min="1033" max="1033" width="12.7109375" style="824" customWidth="1"/>
    <col min="1034" max="1034" width="14" style="824" customWidth="1"/>
    <col min="1035" max="1043" width="9.28515625" style="824" customWidth="1"/>
    <col min="1044" max="1044" width="11.5703125" style="824" customWidth="1"/>
    <col min="1045" max="1045" width="14.28515625" style="824" customWidth="1"/>
    <col min="1046" max="1046" width="49" style="824" bestFit="1" customWidth="1"/>
    <col min="1047" max="1273" width="9.28515625" style="824"/>
    <col min="1274" max="1274" width="9.28515625" style="824" customWidth="1"/>
    <col min="1275" max="1275" width="14.5703125" style="824" customWidth="1"/>
    <col min="1276" max="1277" width="9.28515625" style="824" customWidth="1"/>
    <col min="1278" max="1278" width="11" style="824" customWidth="1"/>
    <col min="1279" max="1279" width="27.42578125" style="824" customWidth="1"/>
    <col min="1280" max="1280" width="11.7109375" style="824" customWidth="1"/>
    <col min="1281" max="1281" width="10.42578125" style="824" customWidth="1"/>
    <col min="1282" max="1282" width="12.5703125" style="824" customWidth="1"/>
    <col min="1283" max="1283" width="11.7109375" style="824" customWidth="1"/>
    <col min="1284" max="1284" width="10.42578125" style="824" customWidth="1"/>
    <col min="1285" max="1285" width="14" style="824" customWidth="1"/>
    <col min="1286" max="1287" width="15.5703125" style="824" customWidth="1"/>
    <col min="1288" max="1288" width="14" style="824" customWidth="1"/>
    <col min="1289" max="1289" width="12.7109375" style="824" customWidth="1"/>
    <col min="1290" max="1290" width="14" style="824" customWidth="1"/>
    <col min="1291" max="1299" width="9.28515625" style="824" customWidth="1"/>
    <col min="1300" max="1300" width="11.5703125" style="824" customWidth="1"/>
    <col min="1301" max="1301" width="14.28515625" style="824" customWidth="1"/>
    <col min="1302" max="1302" width="49" style="824" bestFit="1" customWidth="1"/>
    <col min="1303" max="1529" width="9.28515625" style="824"/>
    <col min="1530" max="1530" width="9.28515625" style="824" customWidth="1"/>
    <col min="1531" max="1531" width="14.5703125" style="824" customWidth="1"/>
    <col min="1532" max="1533" width="9.28515625" style="824" customWidth="1"/>
    <col min="1534" max="1534" width="11" style="824" customWidth="1"/>
    <col min="1535" max="1535" width="27.42578125" style="824" customWidth="1"/>
    <col min="1536" max="1536" width="11.7109375" style="824" customWidth="1"/>
    <col min="1537" max="1537" width="10.42578125" style="824" customWidth="1"/>
    <col min="1538" max="1538" width="12.5703125" style="824" customWidth="1"/>
    <col min="1539" max="1539" width="11.7109375" style="824" customWidth="1"/>
    <col min="1540" max="1540" width="10.42578125" style="824" customWidth="1"/>
    <col min="1541" max="1541" width="14" style="824" customWidth="1"/>
    <col min="1542" max="1543" width="15.5703125" style="824" customWidth="1"/>
    <col min="1544" max="1544" width="14" style="824" customWidth="1"/>
    <col min="1545" max="1545" width="12.7109375" style="824" customWidth="1"/>
    <col min="1546" max="1546" width="14" style="824" customWidth="1"/>
    <col min="1547" max="1555" width="9.28515625" style="824" customWidth="1"/>
    <col min="1556" max="1556" width="11.5703125" style="824" customWidth="1"/>
    <col min="1557" max="1557" width="14.28515625" style="824" customWidth="1"/>
    <col min="1558" max="1558" width="49" style="824" bestFit="1" customWidth="1"/>
    <col min="1559" max="1785" width="9.28515625" style="824"/>
    <col min="1786" max="1786" width="9.28515625" style="824" customWidth="1"/>
    <col min="1787" max="1787" width="14.5703125" style="824" customWidth="1"/>
    <col min="1788" max="1789" width="9.28515625" style="824" customWidth="1"/>
    <col min="1790" max="1790" width="11" style="824" customWidth="1"/>
    <col min="1791" max="1791" width="27.42578125" style="824" customWidth="1"/>
    <col min="1792" max="1792" width="11.7109375" style="824" customWidth="1"/>
    <col min="1793" max="1793" width="10.42578125" style="824" customWidth="1"/>
    <col min="1794" max="1794" width="12.5703125" style="824" customWidth="1"/>
    <col min="1795" max="1795" width="11.7109375" style="824" customWidth="1"/>
    <col min="1796" max="1796" width="10.42578125" style="824" customWidth="1"/>
    <col min="1797" max="1797" width="14" style="824" customWidth="1"/>
    <col min="1798" max="1799" width="15.5703125" style="824" customWidth="1"/>
    <col min="1800" max="1800" width="14" style="824" customWidth="1"/>
    <col min="1801" max="1801" width="12.7109375" style="824" customWidth="1"/>
    <col min="1802" max="1802" width="14" style="824" customWidth="1"/>
    <col min="1803" max="1811" width="9.28515625" style="824" customWidth="1"/>
    <col min="1812" max="1812" width="11.5703125" style="824" customWidth="1"/>
    <col min="1813" max="1813" width="14.28515625" style="824" customWidth="1"/>
    <col min="1814" max="1814" width="49" style="824" bestFit="1" customWidth="1"/>
    <col min="1815" max="2041" width="9.28515625" style="824"/>
    <col min="2042" max="2042" width="9.28515625" style="824" customWidth="1"/>
    <col min="2043" max="2043" width="14.5703125" style="824" customWidth="1"/>
    <col min="2044" max="2045" width="9.28515625" style="824" customWidth="1"/>
    <col min="2046" max="2046" width="11" style="824" customWidth="1"/>
    <col min="2047" max="2047" width="27.42578125" style="824" customWidth="1"/>
    <col min="2048" max="2048" width="11.7109375" style="824" customWidth="1"/>
    <col min="2049" max="2049" width="10.42578125" style="824" customWidth="1"/>
    <col min="2050" max="2050" width="12.5703125" style="824" customWidth="1"/>
    <col min="2051" max="2051" width="11.7109375" style="824" customWidth="1"/>
    <col min="2052" max="2052" width="10.42578125" style="824" customWidth="1"/>
    <col min="2053" max="2053" width="14" style="824" customWidth="1"/>
    <col min="2054" max="2055" width="15.5703125" style="824" customWidth="1"/>
    <col min="2056" max="2056" width="14" style="824" customWidth="1"/>
    <col min="2057" max="2057" width="12.7109375" style="824" customWidth="1"/>
    <col min="2058" max="2058" width="14" style="824" customWidth="1"/>
    <col min="2059" max="2067" width="9.28515625" style="824" customWidth="1"/>
    <col min="2068" max="2068" width="11.5703125" style="824" customWidth="1"/>
    <col min="2069" max="2069" width="14.28515625" style="824" customWidth="1"/>
    <col min="2070" max="2070" width="49" style="824" bestFit="1" customWidth="1"/>
    <col min="2071" max="2297" width="9.28515625" style="824"/>
    <col min="2298" max="2298" width="9.28515625" style="824" customWidth="1"/>
    <col min="2299" max="2299" width="14.5703125" style="824" customWidth="1"/>
    <col min="2300" max="2301" width="9.28515625" style="824" customWidth="1"/>
    <col min="2302" max="2302" width="11" style="824" customWidth="1"/>
    <col min="2303" max="2303" width="27.42578125" style="824" customWidth="1"/>
    <col min="2304" max="2304" width="11.7109375" style="824" customWidth="1"/>
    <col min="2305" max="2305" width="10.42578125" style="824" customWidth="1"/>
    <col min="2306" max="2306" width="12.5703125" style="824" customWidth="1"/>
    <col min="2307" max="2307" width="11.7109375" style="824" customWidth="1"/>
    <col min="2308" max="2308" width="10.42578125" style="824" customWidth="1"/>
    <col min="2309" max="2309" width="14" style="824" customWidth="1"/>
    <col min="2310" max="2311" width="15.5703125" style="824" customWidth="1"/>
    <col min="2312" max="2312" width="14" style="824" customWidth="1"/>
    <col min="2313" max="2313" width="12.7109375" style="824" customWidth="1"/>
    <col min="2314" max="2314" width="14" style="824" customWidth="1"/>
    <col min="2315" max="2323" width="9.28515625" style="824" customWidth="1"/>
    <col min="2324" max="2324" width="11.5703125" style="824" customWidth="1"/>
    <col min="2325" max="2325" width="14.28515625" style="824" customWidth="1"/>
    <col min="2326" max="2326" width="49" style="824" bestFit="1" customWidth="1"/>
    <col min="2327" max="2553" width="9.28515625" style="824"/>
    <col min="2554" max="2554" width="9.28515625" style="824" customWidth="1"/>
    <col min="2555" max="2555" width="14.5703125" style="824" customWidth="1"/>
    <col min="2556" max="2557" width="9.28515625" style="824" customWidth="1"/>
    <col min="2558" max="2558" width="11" style="824" customWidth="1"/>
    <col min="2559" max="2559" width="27.42578125" style="824" customWidth="1"/>
    <col min="2560" max="2560" width="11.7109375" style="824" customWidth="1"/>
    <col min="2561" max="2561" width="10.42578125" style="824" customWidth="1"/>
    <col min="2562" max="2562" width="12.5703125" style="824" customWidth="1"/>
    <col min="2563" max="2563" width="11.7109375" style="824" customWidth="1"/>
    <col min="2564" max="2564" width="10.42578125" style="824" customWidth="1"/>
    <col min="2565" max="2565" width="14" style="824" customWidth="1"/>
    <col min="2566" max="2567" width="15.5703125" style="824" customWidth="1"/>
    <col min="2568" max="2568" width="14" style="824" customWidth="1"/>
    <col min="2569" max="2569" width="12.7109375" style="824" customWidth="1"/>
    <col min="2570" max="2570" width="14" style="824" customWidth="1"/>
    <col min="2571" max="2579" width="9.28515625" style="824" customWidth="1"/>
    <col min="2580" max="2580" width="11.5703125" style="824" customWidth="1"/>
    <col min="2581" max="2581" width="14.28515625" style="824" customWidth="1"/>
    <col min="2582" max="2582" width="49" style="824" bestFit="1" customWidth="1"/>
    <col min="2583" max="2809" width="9.28515625" style="824"/>
    <col min="2810" max="2810" width="9.28515625" style="824" customWidth="1"/>
    <col min="2811" max="2811" width="14.5703125" style="824" customWidth="1"/>
    <col min="2812" max="2813" width="9.28515625" style="824" customWidth="1"/>
    <col min="2814" max="2814" width="11" style="824" customWidth="1"/>
    <col min="2815" max="2815" width="27.42578125" style="824" customWidth="1"/>
    <col min="2816" max="2816" width="11.7109375" style="824" customWidth="1"/>
    <col min="2817" max="2817" width="10.42578125" style="824" customWidth="1"/>
    <col min="2818" max="2818" width="12.5703125" style="824" customWidth="1"/>
    <col min="2819" max="2819" width="11.7109375" style="824" customWidth="1"/>
    <col min="2820" max="2820" width="10.42578125" style="824" customWidth="1"/>
    <col min="2821" max="2821" width="14" style="824" customWidth="1"/>
    <col min="2822" max="2823" width="15.5703125" style="824" customWidth="1"/>
    <col min="2824" max="2824" width="14" style="824" customWidth="1"/>
    <col min="2825" max="2825" width="12.7109375" style="824" customWidth="1"/>
    <col min="2826" max="2826" width="14" style="824" customWidth="1"/>
    <col min="2827" max="2835" width="9.28515625" style="824" customWidth="1"/>
    <col min="2836" max="2836" width="11.5703125" style="824" customWidth="1"/>
    <col min="2837" max="2837" width="14.28515625" style="824" customWidth="1"/>
    <col min="2838" max="2838" width="49" style="824" bestFit="1" customWidth="1"/>
    <col min="2839" max="3065" width="9.28515625" style="824"/>
    <col min="3066" max="3066" width="9.28515625" style="824" customWidth="1"/>
    <col min="3067" max="3067" width="14.5703125" style="824" customWidth="1"/>
    <col min="3068" max="3069" width="9.28515625" style="824" customWidth="1"/>
    <col min="3070" max="3070" width="11" style="824" customWidth="1"/>
    <col min="3071" max="3071" width="27.42578125" style="824" customWidth="1"/>
    <col min="3072" max="3072" width="11.7109375" style="824" customWidth="1"/>
    <col min="3073" max="3073" width="10.42578125" style="824" customWidth="1"/>
    <col min="3074" max="3074" width="12.5703125" style="824" customWidth="1"/>
    <col min="3075" max="3075" width="11.7109375" style="824" customWidth="1"/>
    <col min="3076" max="3076" width="10.42578125" style="824" customWidth="1"/>
    <col min="3077" max="3077" width="14" style="824" customWidth="1"/>
    <col min="3078" max="3079" width="15.5703125" style="824" customWidth="1"/>
    <col min="3080" max="3080" width="14" style="824" customWidth="1"/>
    <col min="3081" max="3081" width="12.7109375" style="824" customWidth="1"/>
    <col min="3082" max="3082" width="14" style="824" customWidth="1"/>
    <col min="3083" max="3091" width="9.28515625" style="824" customWidth="1"/>
    <col min="3092" max="3092" width="11.5703125" style="824" customWidth="1"/>
    <col min="3093" max="3093" width="14.28515625" style="824" customWidth="1"/>
    <col min="3094" max="3094" width="49" style="824" bestFit="1" customWidth="1"/>
    <col min="3095" max="3321" width="9.28515625" style="824"/>
    <col min="3322" max="3322" width="9.28515625" style="824" customWidth="1"/>
    <col min="3323" max="3323" width="14.5703125" style="824" customWidth="1"/>
    <col min="3324" max="3325" width="9.28515625" style="824" customWidth="1"/>
    <col min="3326" max="3326" width="11" style="824" customWidth="1"/>
    <col min="3327" max="3327" width="27.42578125" style="824" customWidth="1"/>
    <col min="3328" max="3328" width="11.7109375" style="824" customWidth="1"/>
    <col min="3329" max="3329" width="10.42578125" style="824" customWidth="1"/>
    <col min="3330" max="3330" width="12.5703125" style="824" customWidth="1"/>
    <col min="3331" max="3331" width="11.7109375" style="824" customWidth="1"/>
    <col min="3332" max="3332" width="10.42578125" style="824" customWidth="1"/>
    <col min="3333" max="3333" width="14" style="824" customWidth="1"/>
    <col min="3334" max="3335" width="15.5703125" style="824" customWidth="1"/>
    <col min="3336" max="3336" width="14" style="824" customWidth="1"/>
    <col min="3337" max="3337" width="12.7109375" style="824" customWidth="1"/>
    <col min="3338" max="3338" width="14" style="824" customWidth="1"/>
    <col min="3339" max="3347" width="9.28515625" style="824" customWidth="1"/>
    <col min="3348" max="3348" width="11.5703125" style="824" customWidth="1"/>
    <col min="3349" max="3349" width="14.28515625" style="824" customWidth="1"/>
    <col min="3350" max="3350" width="49" style="824" bestFit="1" customWidth="1"/>
    <col min="3351" max="3577" width="9.28515625" style="824"/>
    <col min="3578" max="3578" width="9.28515625" style="824" customWidth="1"/>
    <col min="3579" max="3579" width="14.5703125" style="824" customWidth="1"/>
    <col min="3580" max="3581" width="9.28515625" style="824" customWidth="1"/>
    <col min="3582" max="3582" width="11" style="824" customWidth="1"/>
    <col min="3583" max="3583" width="27.42578125" style="824" customWidth="1"/>
    <col min="3584" max="3584" width="11.7109375" style="824" customWidth="1"/>
    <col min="3585" max="3585" width="10.42578125" style="824" customWidth="1"/>
    <col min="3586" max="3586" width="12.5703125" style="824" customWidth="1"/>
    <col min="3587" max="3587" width="11.7109375" style="824" customWidth="1"/>
    <col min="3588" max="3588" width="10.42578125" style="824" customWidth="1"/>
    <col min="3589" max="3589" width="14" style="824" customWidth="1"/>
    <col min="3590" max="3591" width="15.5703125" style="824" customWidth="1"/>
    <col min="3592" max="3592" width="14" style="824" customWidth="1"/>
    <col min="3593" max="3593" width="12.7109375" style="824" customWidth="1"/>
    <col min="3594" max="3594" width="14" style="824" customWidth="1"/>
    <col min="3595" max="3603" width="9.28515625" style="824" customWidth="1"/>
    <col min="3604" max="3604" width="11.5703125" style="824" customWidth="1"/>
    <col min="3605" max="3605" width="14.28515625" style="824" customWidth="1"/>
    <col min="3606" max="3606" width="49" style="824" bestFit="1" customWidth="1"/>
    <col min="3607" max="3833" width="9.28515625" style="824"/>
    <col min="3834" max="3834" width="9.28515625" style="824" customWidth="1"/>
    <col min="3835" max="3835" width="14.5703125" style="824" customWidth="1"/>
    <col min="3836" max="3837" width="9.28515625" style="824" customWidth="1"/>
    <col min="3838" max="3838" width="11" style="824" customWidth="1"/>
    <col min="3839" max="3839" width="27.42578125" style="824" customWidth="1"/>
    <col min="3840" max="3840" width="11.7109375" style="824" customWidth="1"/>
    <col min="3841" max="3841" width="10.42578125" style="824" customWidth="1"/>
    <col min="3842" max="3842" width="12.5703125" style="824" customWidth="1"/>
    <col min="3843" max="3843" width="11.7109375" style="824" customWidth="1"/>
    <col min="3844" max="3844" width="10.42578125" style="824" customWidth="1"/>
    <col min="3845" max="3845" width="14" style="824" customWidth="1"/>
    <col min="3846" max="3847" width="15.5703125" style="824" customWidth="1"/>
    <col min="3848" max="3848" width="14" style="824" customWidth="1"/>
    <col min="3849" max="3849" width="12.7109375" style="824" customWidth="1"/>
    <col min="3850" max="3850" width="14" style="824" customWidth="1"/>
    <col min="3851" max="3859" width="9.28515625" style="824" customWidth="1"/>
    <col min="3860" max="3860" width="11.5703125" style="824" customWidth="1"/>
    <col min="3861" max="3861" width="14.28515625" style="824" customWidth="1"/>
    <col min="3862" max="3862" width="49" style="824" bestFit="1" customWidth="1"/>
    <col min="3863" max="4089" width="9.28515625" style="824"/>
    <col min="4090" max="4090" width="9.28515625" style="824" customWidth="1"/>
    <col min="4091" max="4091" width="14.5703125" style="824" customWidth="1"/>
    <col min="4092" max="4093" width="9.28515625" style="824" customWidth="1"/>
    <col min="4094" max="4094" width="11" style="824" customWidth="1"/>
    <col min="4095" max="4095" width="27.42578125" style="824" customWidth="1"/>
    <col min="4096" max="4096" width="11.7109375" style="824" customWidth="1"/>
    <col min="4097" max="4097" width="10.42578125" style="824" customWidth="1"/>
    <col min="4098" max="4098" width="12.5703125" style="824" customWidth="1"/>
    <col min="4099" max="4099" width="11.7109375" style="824" customWidth="1"/>
    <col min="4100" max="4100" width="10.42578125" style="824" customWidth="1"/>
    <col min="4101" max="4101" width="14" style="824" customWidth="1"/>
    <col min="4102" max="4103" width="15.5703125" style="824" customWidth="1"/>
    <col min="4104" max="4104" width="14" style="824" customWidth="1"/>
    <col min="4105" max="4105" width="12.7109375" style="824" customWidth="1"/>
    <col min="4106" max="4106" width="14" style="824" customWidth="1"/>
    <col min="4107" max="4115" width="9.28515625" style="824" customWidth="1"/>
    <col min="4116" max="4116" width="11.5703125" style="824" customWidth="1"/>
    <col min="4117" max="4117" width="14.28515625" style="824" customWidth="1"/>
    <col min="4118" max="4118" width="49" style="824" bestFit="1" customWidth="1"/>
    <col min="4119" max="4345" width="9.28515625" style="824"/>
    <col min="4346" max="4346" width="9.28515625" style="824" customWidth="1"/>
    <col min="4347" max="4347" width="14.5703125" style="824" customWidth="1"/>
    <col min="4348" max="4349" width="9.28515625" style="824" customWidth="1"/>
    <col min="4350" max="4350" width="11" style="824" customWidth="1"/>
    <col min="4351" max="4351" width="27.42578125" style="824" customWidth="1"/>
    <col min="4352" max="4352" width="11.7109375" style="824" customWidth="1"/>
    <col min="4353" max="4353" width="10.42578125" style="824" customWidth="1"/>
    <col min="4354" max="4354" width="12.5703125" style="824" customWidth="1"/>
    <col min="4355" max="4355" width="11.7109375" style="824" customWidth="1"/>
    <col min="4356" max="4356" width="10.42578125" style="824" customWidth="1"/>
    <col min="4357" max="4357" width="14" style="824" customWidth="1"/>
    <col min="4358" max="4359" width="15.5703125" style="824" customWidth="1"/>
    <col min="4360" max="4360" width="14" style="824" customWidth="1"/>
    <col min="4361" max="4361" width="12.7109375" style="824" customWidth="1"/>
    <col min="4362" max="4362" width="14" style="824" customWidth="1"/>
    <col min="4363" max="4371" width="9.28515625" style="824" customWidth="1"/>
    <col min="4372" max="4372" width="11.5703125" style="824" customWidth="1"/>
    <col min="4373" max="4373" width="14.28515625" style="824" customWidth="1"/>
    <col min="4374" max="4374" width="49" style="824" bestFit="1" customWidth="1"/>
    <col min="4375" max="4601" width="9.28515625" style="824"/>
    <col min="4602" max="4602" width="9.28515625" style="824" customWidth="1"/>
    <col min="4603" max="4603" width="14.5703125" style="824" customWidth="1"/>
    <col min="4604" max="4605" width="9.28515625" style="824" customWidth="1"/>
    <col min="4606" max="4606" width="11" style="824" customWidth="1"/>
    <col min="4607" max="4607" width="27.42578125" style="824" customWidth="1"/>
    <col min="4608" max="4608" width="11.7109375" style="824" customWidth="1"/>
    <col min="4609" max="4609" width="10.42578125" style="824" customWidth="1"/>
    <col min="4610" max="4610" width="12.5703125" style="824" customWidth="1"/>
    <col min="4611" max="4611" width="11.7109375" style="824" customWidth="1"/>
    <col min="4612" max="4612" width="10.42578125" style="824" customWidth="1"/>
    <col min="4613" max="4613" width="14" style="824" customWidth="1"/>
    <col min="4614" max="4615" width="15.5703125" style="824" customWidth="1"/>
    <col min="4616" max="4616" width="14" style="824" customWidth="1"/>
    <col min="4617" max="4617" width="12.7109375" style="824" customWidth="1"/>
    <col min="4618" max="4618" width="14" style="824" customWidth="1"/>
    <col min="4619" max="4627" width="9.28515625" style="824" customWidth="1"/>
    <col min="4628" max="4628" width="11.5703125" style="824" customWidth="1"/>
    <col min="4629" max="4629" width="14.28515625" style="824" customWidth="1"/>
    <col min="4630" max="4630" width="49" style="824" bestFit="1" customWidth="1"/>
    <col min="4631" max="4857" width="9.28515625" style="824"/>
    <col min="4858" max="4858" width="9.28515625" style="824" customWidth="1"/>
    <col min="4859" max="4859" width="14.5703125" style="824" customWidth="1"/>
    <col min="4860" max="4861" width="9.28515625" style="824" customWidth="1"/>
    <col min="4862" max="4862" width="11" style="824" customWidth="1"/>
    <col min="4863" max="4863" width="27.42578125" style="824" customWidth="1"/>
    <col min="4864" max="4864" width="11.7109375" style="824" customWidth="1"/>
    <col min="4865" max="4865" width="10.42578125" style="824" customWidth="1"/>
    <col min="4866" max="4866" width="12.5703125" style="824" customWidth="1"/>
    <col min="4867" max="4867" width="11.7109375" style="824" customWidth="1"/>
    <col min="4868" max="4868" width="10.42578125" style="824" customWidth="1"/>
    <col min="4869" max="4869" width="14" style="824" customWidth="1"/>
    <col min="4870" max="4871" width="15.5703125" style="824" customWidth="1"/>
    <col min="4872" max="4872" width="14" style="824" customWidth="1"/>
    <col min="4873" max="4873" width="12.7109375" style="824" customWidth="1"/>
    <col min="4874" max="4874" width="14" style="824" customWidth="1"/>
    <col min="4875" max="4883" width="9.28515625" style="824" customWidth="1"/>
    <col min="4884" max="4884" width="11.5703125" style="824" customWidth="1"/>
    <col min="4885" max="4885" width="14.28515625" style="824" customWidth="1"/>
    <col min="4886" max="4886" width="49" style="824" bestFit="1" customWidth="1"/>
    <col min="4887" max="5113" width="9.28515625" style="824"/>
    <col min="5114" max="5114" width="9.28515625" style="824" customWidth="1"/>
    <col min="5115" max="5115" width="14.5703125" style="824" customWidth="1"/>
    <col min="5116" max="5117" width="9.28515625" style="824" customWidth="1"/>
    <col min="5118" max="5118" width="11" style="824" customWidth="1"/>
    <col min="5119" max="5119" width="27.42578125" style="824" customWidth="1"/>
    <col min="5120" max="5120" width="11.7109375" style="824" customWidth="1"/>
    <col min="5121" max="5121" width="10.42578125" style="824" customWidth="1"/>
    <col min="5122" max="5122" width="12.5703125" style="824" customWidth="1"/>
    <col min="5123" max="5123" width="11.7109375" style="824" customWidth="1"/>
    <col min="5124" max="5124" width="10.42578125" style="824" customWidth="1"/>
    <col min="5125" max="5125" width="14" style="824" customWidth="1"/>
    <col min="5126" max="5127" width="15.5703125" style="824" customWidth="1"/>
    <col min="5128" max="5128" width="14" style="824" customWidth="1"/>
    <col min="5129" max="5129" width="12.7109375" style="824" customWidth="1"/>
    <col min="5130" max="5130" width="14" style="824" customWidth="1"/>
    <col min="5131" max="5139" width="9.28515625" style="824" customWidth="1"/>
    <col min="5140" max="5140" width="11.5703125" style="824" customWidth="1"/>
    <col min="5141" max="5141" width="14.28515625" style="824" customWidth="1"/>
    <col min="5142" max="5142" width="49" style="824" bestFit="1" customWidth="1"/>
    <col min="5143" max="5369" width="9.28515625" style="824"/>
    <col min="5370" max="5370" width="9.28515625" style="824" customWidth="1"/>
    <col min="5371" max="5371" width="14.5703125" style="824" customWidth="1"/>
    <col min="5372" max="5373" width="9.28515625" style="824" customWidth="1"/>
    <col min="5374" max="5374" width="11" style="824" customWidth="1"/>
    <col min="5375" max="5375" width="27.42578125" style="824" customWidth="1"/>
    <col min="5376" max="5376" width="11.7109375" style="824" customWidth="1"/>
    <col min="5377" max="5377" width="10.42578125" style="824" customWidth="1"/>
    <col min="5378" max="5378" width="12.5703125" style="824" customWidth="1"/>
    <col min="5379" max="5379" width="11.7109375" style="824" customWidth="1"/>
    <col min="5380" max="5380" width="10.42578125" style="824" customWidth="1"/>
    <col min="5381" max="5381" width="14" style="824" customWidth="1"/>
    <col min="5382" max="5383" width="15.5703125" style="824" customWidth="1"/>
    <col min="5384" max="5384" width="14" style="824" customWidth="1"/>
    <col min="5385" max="5385" width="12.7109375" style="824" customWidth="1"/>
    <col min="5386" max="5386" width="14" style="824" customWidth="1"/>
    <col min="5387" max="5395" width="9.28515625" style="824" customWidth="1"/>
    <col min="5396" max="5396" width="11.5703125" style="824" customWidth="1"/>
    <col min="5397" max="5397" width="14.28515625" style="824" customWidth="1"/>
    <col min="5398" max="5398" width="49" style="824" bestFit="1" customWidth="1"/>
    <col min="5399" max="5625" width="9.28515625" style="824"/>
    <col min="5626" max="5626" width="9.28515625" style="824" customWidth="1"/>
    <col min="5627" max="5627" width="14.5703125" style="824" customWidth="1"/>
    <col min="5628" max="5629" width="9.28515625" style="824" customWidth="1"/>
    <col min="5630" max="5630" width="11" style="824" customWidth="1"/>
    <col min="5631" max="5631" width="27.42578125" style="824" customWidth="1"/>
    <col min="5632" max="5632" width="11.7109375" style="824" customWidth="1"/>
    <col min="5633" max="5633" width="10.42578125" style="824" customWidth="1"/>
    <col min="5634" max="5634" width="12.5703125" style="824" customWidth="1"/>
    <col min="5635" max="5635" width="11.7109375" style="824" customWidth="1"/>
    <col min="5636" max="5636" width="10.42578125" style="824" customWidth="1"/>
    <col min="5637" max="5637" width="14" style="824" customWidth="1"/>
    <col min="5638" max="5639" width="15.5703125" style="824" customWidth="1"/>
    <col min="5640" max="5640" width="14" style="824" customWidth="1"/>
    <col min="5641" max="5641" width="12.7109375" style="824" customWidth="1"/>
    <col min="5642" max="5642" width="14" style="824" customWidth="1"/>
    <col min="5643" max="5651" width="9.28515625" style="824" customWidth="1"/>
    <col min="5652" max="5652" width="11.5703125" style="824" customWidth="1"/>
    <col min="5653" max="5653" width="14.28515625" style="824" customWidth="1"/>
    <col min="5654" max="5654" width="49" style="824" bestFit="1" customWidth="1"/>
    <col min="5655" max="5881" width="9.28515625" style="824"/>
    <col min="5882" max="5882" width="9.28515625" style="824" customWidth="1"/>
    <col min="5883" max="5883" width="14.5703125" style="824" customWidth="1"/>
    <col min="5884" max="5885" width="9.28515625" style="824" customWidth="1"/>
    <col min="5886" max="5886" width="11" style="824" customWidth="1"/>
    <col min="5887" max="5887" width="27.42578125" style="824" customWidth="1"/>
    <col min="5888" max="5888" width="11.7109375" style="824" customWidth="1"/>
    <col min="5889" max="5889" width="10.42578125" style="824" customWidth="1"/>
    <col min="5890" max="5890" width="12.5703125" style="824" customWidth="1"/>
    <col min="5891" max="5891" width="11.7109375" style="824" customWidth="1"/>
    <col min="5892" max="5892" width="10.42578125" style="824" customWidth="1"/>
    <col min="5893" max="5893" width="14" style="824" customWidth="1"/>
    <col min="5894" max="5895" width="15.5703125" style="824" customWidth="1"/>
    <col min="5896" max="5896" width="14" style="824" customWidth="1"/>
    <col min="5897" max="5897" width="12.7109375" style="824" customWidth="1"/>
    <col min="5898" max="5898" width="14" style="824" customWidth="1"/>
    <col min="5899" max="5907" width="9.28515625" style="824" customWidth="1"/>
    <col min="5908" max="5908" width="11.5703125" style="824" customWidth="1"/>
    <col min="5909" max="5909" width="14.28515625" style="824" customWidth="1"/>
    <col min="5910" max="5910" width="49" style="824" bestFit="1" customWidth="1"/>
    <col min="5911" max="6137" width="9.28515625" style="824"/>
    <col min="6138" max="6138" width="9.28515625" style="824" customWidth="1"/>
    <col min="6139" max="6139" width="14.5703125" style="824" customWidth="1"/>
    <col min="6140" max="6141" width="9.28515625" style="824" customWidth="1"/>
    <col min="6142" max="6142" width="11" style="824" customWidth="1"/>
    <col min="6143" max="6143" width="27.42578125" style="824" customWidth="1"/>
    <col min="6144" max="6144" width="11.7109375" style="824" customWidth="1"/>
    <col min="6145" max="6145" width="10.42578125" style="824" customWidth="1"/>
    <col min="6146" max="6146" width="12.5703125" style="824" customWidth="1"/>
    <col min="6147" max="6147" width="11.7109375" style="824" customWidth="1"/>
    <col min="6148" max="6148" width="10.42578125" style="824" customWidth="1"/>
    <col min="6149" max="6149" width="14" style="824" customWidth="1"/>
    <col min="6150" max="6151" width="15.5703125" style="824" customWidth="1"/>
    <col min="6152" max="6152" width="14" style="824" customWidth="1"/>
    <col min="6153" max="6153" width="12.7109375" style="824" customWidth="1"/>
    <col min="6154" max="6154" width="14" style="824" customWidth="1"/>
    <col min="6155" max="6163" width="9.28515625" style="824" customWidth="1"/>
    <col min="6164" max="6164" width="11.5703125" style="824" customWidth="1"/>
    <col min="6165" max="6165" width="14.28515625" style="824" customWidth="1"/>
    <col min="6166" max="6166" width="49" style="824" bestFit="1" customWidth="1"/>
    <col min="6167" max="6393" width="9.28515625" style="824"/>
    <col min="6394" max="6394" width="9.28515625" style="824" customWidth="1"/>
    <col min="6395" max="6395" width="14.5703125" style="824" customWidth="1"/>
    <col min="6396" max="6397" width="9.28515625" style="824" customWidth="1"/>
    <col min="6398" max="6398" width="11" style="824" customWidth="1"/>
    <col min="6399" max="6399" width="27.42578125" style="824" customWidth="1"/>
    <col min="6400" max="6400" width="11.7109375" style="824" customWidth="1"/>
    <col min="6401" max="6401" width="10.42578125" style="824" customWidth="1"/>
    <col min="6402" max="6402" width="12.5703125" style="824" customWidth="1"/>
    <col min="6403" max="6403" width="11.7109375" style="824" customWidth="1"/>
    <col min="6404" max="6404" width="10.42578125" style="824" customWidth="1"/>
    <col min="6405" max="6405" width="14" style="824" customWidth="1"/>
    <col min="6406" max="6407" width="15.5703125" style="824" customWidth="1"/>
    <col min="6408" max="6408" width="14" style="824" customWidth="1"/>
    <col min="6409" max="6409" width="12.7109375" style="824" customWidth="1"/>
    <col min="6410" max="6410" width="14" style="824" customWidth="1"/>
    <col min="6411" max="6419" width="9.28515625" style="824" customWidth="1"/>
    <col min="6420" max="6420" width="11.5703125" style="824" customWidth="1"/>
    <col min="6421" max="6421" width="14.28515625" style="824" customWidth="1"/>
    <col min="6422" max="6422" width="49" style="824" bestFit="1" customWidth="1"/>
    <col min="6423" max="6649" width="9.28515625" style="824"/>
    <col min="6650" max="6650" width="9.28515625" style="824" customWidth="1"/>
    <col min="6651" max="6651" width="14.5703125" style="824" customWidth="1"/>
    <col min="6652" max="6653" width="9.28515625" style="824" customWidth="1"/>
    <col min="6654" max="6654" width="11" style="824" customWidth="1"/>
    <col min="6655" max="6655" width="27.42578125" style="824" customWidth="1"/>
    <col min="6656" max="6656" width="11.7109375" style="824" customWidth="1"/>
    <col min="6657" max="6657" width="10.42578125" style="824" customWidth="1"/>
    <col min="6658" max="6658" width="12.5703125" style="824" customWidth="1"/>
    <col min="6659" max="6659" width="11.7109375" style="824" customWidth="1"/>
    <col min="6660" max="6660" width="10.42578125" style="824" customWidth="1"/>
    <col min="6661" max="6661" width="14" style="824" customWidth="1"/>
    <col min="6662" max="6663" width="15.5703125" style="824" customWidth="1"/>
    <col min="6664" max="6664" width="14" style="824" customWidth="1"/>
    <col min="6665" max="6665" width="12.7109375" style="824" customWidth="1"/>
    <col min="6666" max="6666" width="14" style="824" customWidth="1"/>
    <col min="6667" max="6675" width="9.28515625" style="824" customWidth="1"/>
    <col min="6676" max="6676" width="11.5703125" style="824" customWidth="1"/>
    <col min="6677" max="6677" width="14.28515625" style="824" customWidth="1"/>
    <col min="6678" max="6678" width="49" style="824" bestFit="1" customWidth="1"/>
    <col min="6679" max="6905" width="9.28515625" style="824"/>
    <col min="6906" max="6906" width="9.28515625" style="824" customWidth="1"/>
    <col min="6907" max="6907" width="14.5703125" style="824" customWidth="1"/>
    <col min="6908" max="6909" width="9.28515625" style="824" customWidth="1"/>
    <col min="6910" max="6910" width="11" style="824" customWidth="1"/>
    <col min="6911" max="6911" width="27.42578125" style="824" customWidth="1"/>
    <col min="6912" max="6912" width="11.7109375" style="824" customWidth="1"/>
    <col min="6913" max="6913" width="10.42578125" style="824" customWidth="1"/>
    <col min="6914" max="6914" width="12.5703125" style="824" customWidth="1"/>
    <col min="6915" max="6915" width="11.7109375" style="824" customWidth="1"/>
    <col min="6916" max="6916" width="10.42578125" style="824" customWidth="1"/>
    <col min="6917" max="6917" width="14" style="824" customWidth="1"/>
    <col min="6918" max="6919" width="15.5703125" style="824" customWidth="1"/>
    <col min="6920" max="6920" width="14" style="824" customWidth="1"/>
    <col min="6921" max="6921" width="12.7109375" style="824" customWidth="1"/>
    <col min="6922" max="6922" width="14" style="824" customWidth="1"/>
    <col min="6923" max="6931" width="9.28515625" style="824" customWidth="1"/>
    <col min="6932" max="6932" width="11.5703125" style="824" customWidth="1"/>
    <col min="6933" max="6933" width="14.28515625" style="824" customWidth="1"/>
    <col min="6934" max="6934" width="49" style="824" bestFit="1" customWidth="1"/>
    <col min="6935" max="7161" width="9.28515625" style="824"/>
    <col min="7162" max="7162" width="9.28515625" style="824" customWidth="1"/>
    <col min="7163" max="7163" width="14.5703125" style="824" customWidth="1"/>
    <col min="7164" max="7165" width="9.28515625" style="824" customWidth="1"/>
    <col min="7166" max="7166" width="11" style="824" customWidth="1"/>
    <col min="7167" max="7167" width="27.42578125" style="824" customWidth="1"/>
    <col min="7168" max="7168" width="11.7109375" style="824" customWidth="1"/>
    <col min="7169" max="7169" width="10.42578125" style="824" customWidth="1"/>
    <col min="7170" max="7170" width="12.5703125" style="824" customWidth="1"/>
    <col min="7171" max="7171" width="11.7109375" style="824" customWidth="1"/>
    <col min="7172" max="7172" width="10.42578125" style="824" customWidth="1"/>
    <col min="7173" max="7173" width="14" style="824" customWidth="1"/>
    <col min="7174" max="7175" width="15.5703125" style="824" customWidth="1"/>
    <col min="7176" max="7176" width="14" style="824" customWidth="1"/>
    <col min="7177" max="7177" width="12.7109375" style="824" customWidth="1"/>
    <col min="7178" max="7178" width="14" style="824" customWidth="1"/>
    <col min="7179" max="7187" width="9.28515625" style="824" customWidth="1"/>
    <col min="7188" max="7188" width="11.5703125" style="824" customWidth="1"/>
    <col min="7189" max="7189" width="14.28515625" style="824" customWidth="1"/>
    <col min="7190" max="7190" width="49" style="824" bestFit="1" customWidth="1"/>
    <col min="7191" max="7417" width="9.28515625" style="824"/>
    <col min="7418" max="7418" width="9.28515625" style="824" customWidth="1"/>
    <col min="7419" max="7419" width="14.5703125" style="824" customWidth="1"/>
    <col min="7420" max="7421" width="9.28515625" style="824" customWidth="1"/>
    <col min="7422" max="7422" width="11" style="824" customWidth="1"/>
    <col min="7423" max="7423" width="27.42578125" style="824" customWidth="1"/>
    <col min="7424" max="7424" width="11.7109375" style="824" customWidth="1"/>
    <col min="7425" max="7425" width="10.42578125" style="824" customWidth="1"/>
    <col min="7426" max="7426" width="12.5703125" style="824" customWidth="1"/>
    <col min="7427" max="7427" width="11.7109375" style="824" customWidth="1"/>
    <col min="7428" max="7428" width="10.42578125" style="824" customWidth="1"/>
    <col min="7429" max="7429" width="14" style="824" customWidth="1"/>
    <col min="7430" max="7431" width="15.5703125" style="824" customWidth="1"/>
    <col min="7432" max="7432" width="14" style="824" customWidth="1"/>
    <col min="7433" max="7433" width="12.7109375" style="824" customWidth="1"/>
    <col min="7434" max="7434" width="14" style="824" customWidth="1"/>
    <col min="7435" max="7443" width="9.28515625" style="824" customWidth="1"/>
    <col min="7444" max="7444" width="11.5703125" style="824" customWidth="1"/>
    <col min="7445" max="7445" width="14.28515625" style="824" customWidth="1"/>
    <col min="7446" max="7446" width="49" style="824" bestFit="1" customWidth="1"/>
    <col min="7447" max="7673" width="9.28515625" style="824"/>
    <col min="7674" max="7674" width="9.28515625" style="824" customWidth="1"/>
    <col min="7675" max="7675" width="14.5703125" style="824" customWidth="1"/>
    <col min="7676" max="7677" width="9.28515625" style="824" customWidth="1"/>
    <col min="7678" max="7678" width="11" style="824" customWidth="1"/>
    <col min="7679" max="7679" width="27.42578125" style="824" customWidth="1"/>
    <col min="7680" max="7680" width="11.7109375" style="824" customWidth="1"/>
    <col min="7681" max="7681" width="10.42578125" style="824" customWidth="1"/>
    <col min="7682" max="7682" width="12.5703125" style="824" customWidth="1"/>
    <col min="7683" max="7683" width="11.7109375" style="824" customWidth="1"/>
    <col min="7684" max="7684" width="10.42578125" style="824" customWidth="1"/>
    <col min="7685" max="7685" width="14" style="824" customWidth="1"/>
    <col min="7686" max="7687" width="15.5703125" style="824" customWidth="1"/>
    <col min="7688" max="7688" width="14" style="824" customWidth="1"/>
    <col min="7689" max="7689" width="12.7109375" style="824" customWidth="1"/>
    <col min="7690" max="7690" width="14" style="824" customWidth="1"/>
    <col min="7691" max="7699" width="9.28515625" style="824" customWidth="1"/>
    <col min="7700" max="7700" width="11.5703125" style="824" customWidth="1"/>
    <col min="7701" max="7701" width="14.28515625" style="824" customWidth="1"/>
    <col min="7702" max="7702" width="49" style="824" bestFit="1" customWidth="1"/>
    <col min="7703" max="7929" width="9.28515625" style="824"/>
    <col min="7930" max="7930" width="9.28515625" style="824" customWidth="1"/>
    <col min="7931" max="7931" width="14.5703125" style="824" customWidth="1"/>
    <col min="7932" max="7933" width="9.28515625" style="824" customWidth="1"/>
    <col min="7934" max="7934" width="11" style="824" customWidth="1"/>
    <col min="7935" max="7935" width="27.42578125" style="824" customWidth="1"/>
    <col min="7936" max="7936" width="11.7109375" style="824" customWidth="1"/>
    <col min="7937" max="7937" width="10.42578125" style="824" customWidth="1"/>
    <col min="7938" max="7938" width="12.5703125" style="824" customWidth="1"/>
    <col min="7939" max="7939" width="11.7109375" style="824" customWidth="1"/>
    <col min="7940" max="7940" width="10.42578125" style="824" customWidth="1"/>
    <col min="7941" max="7941" width="14" style="824" customWidth="1"/>
    <col min="7942" max="7943" width="15.5703125" style="824" customWidth="1"/>
    <col min="7944" max="7944" width="14" style="824" customWidth="1"/>
    <col min="7945" max="7945" width="12.7109375" style="824" customWidth="1"/>
    <col min="7946" max="7946" width="14" style="824" customWidth="1"/>
    <col min="7947" max="7955" width="9.28515625" style="824" customWidth="1"/>
    <col min="7956" max="7956" width="11.5703125" style="824" customWidth="1"/>
    <col min="7957" max="7957" width="14.28515625" style="824" customWidth="1"/>
    <col min="7958" max="7958" width="49" style="824" bestFit="1" customWidth="1"/>
    <col min="7959" max="8185" width="9.28515625" style="824"/>
    <col min="8186" max="8186" width="9.28515625" style="824" customWidth="1"/>
    <col min="8187" max="8187" width="14.5703125" style="824" customWidth="1"/>
    <col min="8188" max="8189" width="9.28515625" style="824" customWidth="1"/>
    <col min="8190" max="8190" width="11" style="824" customWidth="1"/>
    <col min="8191" max="8191" width="27.42578125" style="824" customWidth="1"/>
    <col min="8192" max="8192" width="11.7109375" style="824" customWidth="1"/>
    <col min="8193" max="8193" width="10.42578125" style="824" customWidth="1"/>
    <col min="8194" max="8194" width="12.5703125" style="824" customWidth="1"/>
    <col min="8195" max="8195" width="11.7109375" style="824" customWidth="1"/>
    <col min="8196" max="8196" width="10.42578125" style="824" customWidth="1"/>
    <col min="8197" max="8197" width="14" style="824" customWidth="1"/>
    <col min="8198" max="8199" width="15.5703125" style="824" customWidth="1"/>
    <col min="8200" max="8200" width="14" style="824" customWidth="1"/>
    <col min="8201" max="8201" width="12.7109375" style="824" customWidth="1"/>
    <col min="8202" max="8202" width="14" style="824" customWidth="1"/>
    <col min="8203" max="8211" width="9.28515625" style="824" customWidth="1"/>
    <col min="8212" max="8212" width="11.5703125" style="824" customWidth="1"/>
    <col min="8213" max="8213" width="14.28515625" style="824" customWidth="1"/>
    <col min="8214" max="8214" width="49" style="824" bestFit="1" customWidth="1"/>
    <col min="8215" max="8441" width="9.28515625" style="824"/>
    <col min="8442" max="8442" width="9.28515625" style="824" customWidth="1"/>
    <col min="8443" max="8443" width="14.5703125" style="824" customWidth="1"/>
    <col min="8444" max="8445" width="9.28515625" style="824" customWidth="1"/>
    <col min="8446" max="8446" width="11" style="824" customWidth="1"/>
    <col min="8447" max="8447" width="27.42578125" style="824" customWidth="1"/>
    <col min="8448" max="8448" width="11.7109375" style="824" customWidth="1"/>
    <col min="8449" max="8449" width="10.42578125" style="824" customWidth="1"/>
    <col min="8450" max="8450" width="12.5703125" style="824" customWidth="1"/>
    <col min="8451" max="8451" width="11.7109375" style="824" customWidth="1"/>
    <col min="8452" max="8452" width="10.42578125" style="824" customWidth="1"/>
    <col min="8453" max="8453" width="14" style="824" customWidth="1"/>
    <col min="8454" max="8455" width="15.5703125" style="824" customWidth="1"/>
    <col min="8456" max="8456" width="14" style="824" customWidth="1"/>
    <col min="8457" max="8457" width="12.7109375" style="824" customWidth="1"/>
    <col min="8458" max="8458" width="14" style="824" customWidth="1"/>
    <col min="8459" max="8467" width="9.28515625" style="824" customWidth="1"/>
    <col min="8468" max="8468" width="11.5703125" style="824" customWidth="1"/>
    <col min="8469" max="8469" width="14.28515625" style="824" customWidth="1"/>
    <col min="8470" max="8470" width="49" style="824" bestFit="1" customWidth="1"/>
    <col min="8471" max="8697" width="9.28515625" style="824"/>
    <col min="8698" max="8698" width="9.28515625" style="824" customWidth="1"/>
    <col min="8699" max="8699" width="14.5703125" style="824" customWidth="1"/>
    <col min="8700" max="8701" width="9.28515625" style="824" customWidth="1"/>
    <col min="8702" max="8702" width="11" style="824" customWidth="1"/>
    <col min="8703" max="8703" width="27.42578125" style="824" customWidth="1"/>
    <col min="8704" max="8704" width="11.7109375" style="824" customWidth="1"/>
    <col min="8705" max="8705" width="10.42578125" style="824" customWidth="1"/>
    <col min="8706" max="8706" width="12.5703125" style="824" customWidth="1"/>
    <col min="8707" max="8707" width="11.7109375" style="824" customWidth="1"/>
    <col min="8708" max="8708" width="10.42578125" style="824" customWidth="1"/>
    <col min="8709" max="8709" width="14" style="824" customWidth="1"/>
    <col min="8710" max="8711" width="15.5703125" style="824" customWidth="1"/>
    <col min="8712" max="8712" width="14" style="824" customWidth="1"/>
    <col min="8713" max="8713" width="12.7109375" style="824" customWidth="1"/>
    <col min="8714" max="8714" width="14" style="824" customWidth="1"/>
    <col min="8715" max="8723" width="9.28515625" style="824" customWidth="1"/>
    <col min="8724" max="8724" width="11.5703125" style="824" customWidth="1"/>
    <col min="8725" max="8725" width="14.28515625" style="824" customWidth="1"/>
    <col min="8726" max="8726" width="49" style="824" bestFit="1" customWidth="1"/>
    <col min="8727" max="8953" width="9.28515625" style="824"/>
    <col min="8954" max="8954" width="9.28515625" style="824" customWidth="1"/>
    <col min="8955" max="8955" width="14.5703125" style="824" customWidth="1"/>
    <col min="8956" max="8957" width="9.28515625" style="824" customWidth="1"/>
    <col min="8958" max="8958" width="11" style="824" customWidth="1"/>
    <col min="8959" max="8959" width="27.42578125" style="824" customWidth="1"/>
    <col min="8960" max="8960" width="11.7109375" style="824" customWidth="1"/>
    <col min="8961" max="8961" width="10.42578125" style="824" customWidth="1"/>
    <col min="8962" max="8962" width="12.5703125" style="824" customWidth="1"/>
    <col min="8963" max="8963" width="11.7109375" style="824" customWidth="1"/>
    <col min="8964" max="8964" width="10.42578125" style="824" customWidth="1"/>
    <col min="8965" max="8965" width="14" style="824" customWidth="1"/>
    <col min="8966" max="8967" width="15.5703125" style="824" customWidth="1"/>
    <col min="8968" max="8968" width="14" style="824" customWidth="1"/>
    <col min="8969" max="8969" width="12.7109375" style="824" customWidth="1"/>
    <col min="8970" max="8970" width="14" style="824" customWidth="1"/>
    <col min="8971" max="8979" width="9.28515625" style="824" customWidth="1"/>
    <col min="8980" max="8980" width="11.5703125" style="824" customWidth="1"/>
    <col min="8981" max="8981" width="14.28515625" style="824" customWidth="1"/>
    <col min="8982" max="8982" width="49" style="824" bestFit="1" customWidth="1"/>
    <col min="8983" max="9209" width="9.28515625" style="824"/>
    <col min="9210" max="9210" width="9.28515625" style="824" customWidth="1"/>
    <col min="9211" max="9211" width="14.5703125" style="824" customWidth="1"/>
    <col min="9212" max="9213" width="9.28515625" style="824" customWidth="1"/>
    <col min="9214" max="9214" width="11" style="824" customWidth="1"/>
    <col min="9215" max="9215" width="27.42578125" style="824" customWidth="1"/>
    <col min="9216" max="9216" width="11.7109375" style="824" customWidth="1"/>
    <col min="9217" max="9217" width="10.42578125" style="824" customWidth="1"/>
    <col min="9218" max="9218" width="12.5703125" style="824" customWidth="1"/>
    <col min="9219" max="9219" width="11.7109375" style="824" customWidth="1"/>
    <col min="9220" max="9220" width="10.42578125" style="824" customWidth="1"/>
    <col min="9221" max="9221" width="14" style="824" customWidth="1"/>
    <col min="9222" max="9223" width="15.5703125" style="824" customWidth="1"/>
    <col min="9224" max="9224" width="14" style="824" customWidth="1"/>
    <col min="9225" max="9225" width="12.7109375" style="824" customWidth="1"/>
    <col min="9226" max="9226" width="14" style="824" customWidth="1"/>
    <col min="9227" max="9235" width="9.28515625" style="824" customWidth="1"/>
    <col min="9236" max="9236" width="11.5703125" style="824" customWidth="1"/>
    <col min="9237" max="9237" width="14.28515625" style="824" customWidth="1"/>
    <col min="9238" max="9238" width="49" style="824" bestFit="1" customWidth="1"/>
    <col min="9239" max="9465" width="9.28515625" style="824"/>
    <col min="9466" max="9466" width="9.28515625" style="824" customWidth="1"/>
    <col min="9467" max="9467" width="14.5703125" style="824" customWidth="1"/>
    <col min="9468" max="9469" width="9.28515625" style="824" customWidth="1"/>
    <col min="9470" max="9470" width="11" style="824" customWidth="1"/>
    <col min="9471" max="9471" width="27.42578125" style="824" customWidth="1"/>
    <col min="9472" max="9472" width="11.7109375" style="824" customWidth="1"/>
    <col min="9473" max="9473" width="10.42578125" style="824" customWidth="1"/>
    <col min="9474" max="9474" width="12.5703125" style="824" customWidth="1"/>
    <col min="9475" max="9475" width="11.7109375" style="824" customWidth="1"/>
    <col min="9476" max="9476" width="10.42578125" style="824" customWidth="1"/>
    <col min="9477" max="9477" width="14" style="824" customWidth="1"/>
    <col min="9478" max="9479" width="15.5703125" style="824" customWidth="1"/>
    <col min="9480" max="9480" width="14" style="824" customWidth="1"/>
    <col min="9481" max="9481" width="12.7109375" style="824" customWidth="1"/>
    <col min="9482" max="9482" width="14" style="824" customWidth="1"/>
    <col min="9483" max="9491" width="9.28515625" style="824" customWidth="1"/>
    <col min="9492" max="9492" width="11.5703125" style="824" customWidth="1"/>
    <col min="9493" max="9493" width="14.28515625" style="824" customWidth="1"/>
    <col min="9494" max="9494" width="49" style="824" bestFit="1" customWidth="1"/>
    <col min="9495" max="9721" width="9.28515625" style="824"/>
    <col min="9722" max="9722" width="9.28515625" style="824" customWidth="1"/>
    <col min="9723" max="9723" width="14.5703125" style="824" customWidth="1"/>
    <col min="9724" max="9725" width="9.28515625" style="824" customWidth="1"/>
    <col min="9726" max="9726" width="11" style="824" customWidth="1"/>
    <col min="9727" max="9727" width="27.42578125" style="824" customWidth="1"/>
    <col min="9728" max="9728" width="11.7109375" style="824" customWidth="1"/>
    <col min="9729" max="9729" width="10.42578125" style="824" customWidth="1"/>
    <col min="9730" max="9730" width="12.5703125" style="824" customWidth="1"/>
    <col min="9731" max="9731" width="11.7109375" style="824" customWidth="1"/>
    <col min="9732" max="9732" width="10.42578125" style="824" customWidth="1"/>
    <col min="9733" max="9733" width="14" style="824" customWidth="1"/>
    <col min="9734" max="9735" width="15.5703125" style="824" customWidth="1"/>
    <col min="9736" max="9736" width="14" style="824" customWidth="1"/>
    <col min="9737" max="9737" width="12.7109375" style="824" customWidth="1"/>
    <col min="9738" max="9738" width="14" style="824" customWidth="1"/>
    <col min="9739" max="9747" width="9.28515625" style="824" customWidth="1"/>
    <col min="9748" max="9748" width="11.5703125" style="824" customWidth="1"/>
    <col min="9749" max="9749" width="14.28515625" style="824" customWidth="1"/>
    <col min="9750" max="9750" width="49" style="824" bestFit="1" customWidth="1"/>
    <col min="9751" max="9977" width="9.28515625" style="824"/>
    <col min="9978" max="9978" width="9.28515625" style="824" customWidth="1"/>
    <col min="9979" max="9979" width="14.5703125" style="824" customWidth="1"/>
    <col min="9980" max="9981" width="9.28515625" style="824" customWidth="1"/>
    <col min="9982" max="9982" width="11" style="824" customWidth="1"/>
    <col min="9983" max="9983" width="27.42578125" style="824" customWidth="1"/>
    <col min="9984" max="9984" width="11.7109375" style="824" customWidth="1"/>
    <col min="9985" max="9985" width="10.42578125" style="824" customWidth="1"/>
    <col min="9986" max="9986" width="12.5703125" style="824" customWidth="1"/>
    <col min="9987" max="9987" width="11.7109375" style="824" customWidth="1"/>
    <col min="9988" max="9988" width="10.42578125" style="824" customWidth="1"/>
    <col min="9989" max="9989" width="14" style="824" customWidth="1"/>
    <col min="9990" max="9991" width="15.5703125" style="824" customWidth="1"/>
    <col min="9992" max="9992" width="14" style="824" customWidth="1"/>
    <col min="9993" max="9993" width="12.7109375" style="824" customWidth="1"/>
    <col min="9994" max="9994" width="14" style="824" customWidth="1"/>
    <col min="9995" max="10003" width="9.28515625" style="824" customWidth="1"/>
    <col min="10004" max="10004" width="11.5703125" style="824" customWidth="1"/>
    <col min="10005" max="10005" width="14.28515625" style="824" customWidth="1"/>
    <col min="10006" max="10006" width="49" style="824" bestFit="1" customWidth="1"/>
    <col min="10007" max="10233" width="9.28515625" style="824"/>
    <col min="10234" max="10234" width="9.28515625" style="824" customWidth="1"/>
    <col min="10235" max="10235" width="14.5703125" style="824" customWidth="1"/>
    <col min="10236" max="10237" width="9.28515625" style="824" customWidth="1"/>
    <col min="10238" max="10238" width="11" style="824" customWidth="1"/>
    <col min="10239" max="10239" width="27.42578125" style="824" customWidth="1"/>
    <col min="10240" max="10240" width="11.7109375" style="824" customWidth="1"/>
    <col min="10241" max="10241" width="10.42578125" style="824" customWidth="1"/>
    <col min="10242" max="10242" width="12.5703125" style="824" customWidth="1"/>
    <col min="10243" max="10243" width="11.7109375" style="824" customWidth="1"/>
    <col min="10244" max="10244" width="10.42578125" style="824" customWidth="1"/>
    <col min="10245" max="10245" width="14" style="824" customWidth="1"/>
    <col min="10246" max="10247" width="15.5703125" style="824" customWidth="1"/>
    <col min="10248" max="10248" width="14" style="824" customWidth="1"/>
    <col min="10249" max="10249" width="12.7109375" style="824" customWidth="1"/>
    <col min="10250" max="10250" width="14" style="824" customWidth="1"/>
    <col min="10251" max="10259" width="9.28515625" style="824" customWidth="1"/>
    <col min="10260" max="10260" width="11.5703125" style="824" customWidth="1"/>
    <col min="10261" max="10261" width="14.28515625" style="824" customWidth="1"/>
    <col min="10262" max="10262" width="49" style="824" bestFit="1" customWidth="1"/>
    <col min="10263" max="10489" width="9.28515625" style="824"/>
    <col min="10490" max="10490" width="9.28515625" style="824" customWidth="1"/>
    <col min="10491" max="10491" width="14.5703125" style="824" customWidth="1"/>
    <col min="10492" max="10493" width="9.28515625" style="824" customWidth="1"/>
    <col min="10494" max="10494" width="11" style="824" customWidth="1"/>
    <col min="10495" max="10495" width="27.42578125" style="824" customWidth="1"/>
    <col min="10496" max="10496" width="11.7109375" style="824" customWidth="1"/>
    <col min="10497" max="10497" width="10.42578125" style="824" customWidth="1"/>
    <col min="10498" max="10498" width="12.5703125" style="824" customWidth="1"/>
    <col min="10499" max="10499" width="11.7109375" style="824" customWidth="1"/>
    <col min="10500" max="10500" width="10.42578125" style="824" customWidth="1"/>
    <col min="10501" max="10501" width="14" style="824" customWidth="1"/>
    <col min="10502" max="10503" width="15.5703125" style="824" customWidth="1"/>
    <col min="10504" max="10504" width="14" style="824" customWidth="1"/>
    <col min="10505" max="10505" width="12.7109375" style="824" customWidth="1"/>
    <col min="10506" max="10506" width="14" style="824" customWidth="1"/>
    <col min="10507" max="10515" width="9.28515625" style="824" customWidth="1"/>
    <col min="10516" max="10516" width="11.5703125" style="824" customWidth="1"/>
    <col min="10517" max="10517" width="14.28515625" style="824" customWidth="1"/>
    <col min="10518" max="10518" width="49" style="824" bestFit="1" customWidth="1"/>
    <col min="10519" max="10745" width="9.28515625" style="824"/>
    <col min="10746" max="10746" width="9.28515625" style="824" customWidth="1"/>
    <col min="10747" max="10747" width="14.5703125" style="824" customWidth="1"/>
    <col min="10748" max="10749" width="9.28515625" style="824" customWidth="1"/>
    <col min="10750" max="10750" width="11" style="824" customWidth="1"/>
    <col min="10751" max="10751" width="27.42578125" style="824" customWidth="1"/>
    <col min="10752" max="10752" width="11.7109375" style="824" customWidth="1"/>
    <col min="10753" max="10753" width="10.42578125" style="824" customWidth="1"/>
    <col min="10754" max="10754" width="12.5703125" style="824" customWidth="1"/>
    <col min="10755" max="10755" width="11.7109375" style="824" customWidth="1"/>
    <col min="10756" max="10756" width="10.42578125" style="824" customWidth="1"/>
    <col min="10757" max="10757" width="14" style="824" customWidth="1"/>
    <col min="10758" max="10759" width="15.5703125" style="824" customWidth="1"/>
    <col min="10760" max="10760" width="14" style="824" customWidth="1"/>
    <col min="10761" max="10761" width="12.7109375" style="824" customWidth="1"/>
    <col min="10762" max="10762" width="14" style="824" customWidth="1"/>
    <col min="10763" max="10771" width="9.28515625" style="824" customWidth="1"/>
    <col min="10772" max="10772" width="11.5703125" style="824" customWidth="1"/>
    <col min="10773" max="10773" width="14.28515625" style="824" customWidth="1"/>
    <col min="10774" max="10774" width="49" style="824" bestFit="1" customWidth="1"/>
    <col min="10775" max="11001" width="9.28515625" style="824"/>
    <col min="11002" max="11002" width="9.28515625" style="824" customWidth="1"/>
    <col min="11003" max="11003" width="14.5703125" style="824" customWidth="1"/>
    <col min="11004" max="11005" width="9.28515625" style="824" customWidth="1"/>
    <col min="11006" max="11006" width="11" style="824" customWidth="1"/>
    <col min="11007" max="11007" width="27.42578125" style="824" customWidth="1"/>
    <col min="11008" max="11008" width="11.7109375" style="824" customWidth="1"/>
    <col min="11009" max="11009" width="10.42578125" style="824" customWidth="1"/>
    <col min="11010" max="11010" width="12.5703125" style="824" customWidth="1"/>
    <col min="11011" max="11011" width="11.7109375" style="824" customWidth="1"/>
    <col min="11012" max="11012" width="10.42578125" style="824" customWidth="1"/>
    <col min="11013" max="11013" width="14" style="824" customWidth="1"/>
    <col min="11014" max="11015" width="15.5703125" style="824" customWidth="1"/>
    <col min="11016" max="11016" width="14" style="824" customWidth="1"/>
    <col min="11017" max="11017" width="12.7109375" style="824" customWidth="1"/>
    <col min="11018" max="11018" width="14" style="824" customWidth="1"/>
    <col min="11019" max="11027" width="9.28515625" style="824" customWidth="1"/>
    <col min="11028" max="11028" width="11.5703125" style="824" customWidth="1"/>
    <col min="11029" max="11029" width="14.28515625" style="824" customWidth="1"/>
    <col min="11030" max="11030" width="49" style="824" bestFit="1" customWidth="1"/>
    <col min="11031" max="11257" width="9.28515625" style="824"/>
    <col min="11258" max="11258" width="9.28515625" style="824" customWidth="1"/>
    <col min="11259" max="11259" width="14.5703125" style="824" customWidth="1"/>
    <col min="11260" max="11261" width="9.28515625" style="824" customWidth="1"/>
    <col min="11262" max="11262" width="11" style="824" customWidth="1"/>
    <col min="11263" max="11263" width="27.42578125" style="824" customWidth="1"/>
    <col min="11264" max="11264" width="11.7109375" style="824" customWidth="1"/>
    <col min="11265" max="11265" width="10.42578125" style="824" customWidth="1"/>
    <col min="11266" max="11266" width="12.5703125" style="824" customWidth="1"/>
    <col min="11267" max="11267" width="11.7109375" style="824" customWidth="1"/>
    <col min="11268" max="11268" width="10.42578125" style="824" customWidth="1"/>
    <col min="11269" max="11269" width="14" style="824" customWidth="1"/>
    <col min="11270" max="11271" width="15.5703125" style="824" customWidth="1"/>
    <col min="11272" max="11272" width="14" style="824" customWidth="1"/>
    <col min="11273" max="11273" width="12.7109375" style="824" customWidth="1"/>
    <col min="11274" max="11274" width="14" style="824" customWidth="1"/>
    <col min="11275" max="11283" width="9.28515625" style="824" customWidth="1"/>
    <col min="11284" max="11284" width="11.5703125" style="824" customWidth="1"/>
    <col min="11285" max="11285" width="14.28515625" style="824" customWidth="1"/>
    <col min="11286" max="11286" width="49" style="824" bestFit="1" customWidth="1"/>
    <col min="11287" max="11513" width="9.28515625" style="824"/>
    <col min="11514" max="11514" width="9.28515625" style="824" customWidth="1"/>
    <col min="11515" max="11515" width="14.5703125" style="824" customWidth="1"/>
    <col min="11516" max="11517" width="9.28515625" style="824" customWidth="1"/>
    <col min="11518" max="11518" width="11" style="824" customWidth="1"/>
    <col min="11519" max="11519" width="27.42578125" style="824" customWidth="1"/>
    <col min="11520" max="11520" width="11.7109375" style="824" customWidth="1"/>
    <col min="11521" max="11521" width="10.42578125" style="824" customWidth="1"/>
    <col min="11522" max="11522" width="12.5703125" style="824" customWidth="1"/>
    <col min="11523" max="11523" width="11.7109375" style="824" customWidth="1"/>
    <col min="11524" max="11524" width="10.42578125" style="824" customWidth="1"/>
    <col min="11525" max="11525" width="14" style="824" customWidth="1"/>
    <col min="11526" max="11527" width="15.5703125" style="824" customWidth="1"/>
    <col min="11528" max="11528" width="14" style="824" customWidth="1"/>
    <col min="11529" max="11529" width="12.7109375" style="824" customWidth="1"/>
    <col min="11530" max="11530" width="14" style="824" customWidth="1"/>
    <col min="11531" max="11539" width="9.28515625" style="824" customWidth="1"/>
    <col min="11540" max="11540" width="11.5703125" style="824" customWidth="1"/>
    <col min="11541" max="11541" width="14.28515625" style="824" customWidth="1"/>
    <col min="11542" max="11542" width="49" style="824" bestFit="1" customWidth="1"/>
    <col min="11543" max="11769" width="9.28515625" style="824"/>
    <col min="11770" max="11770" width="9.28515625" style="824" customWidth="1"/>
    <col min="11771" max="11771" width="14.5703125" style="824" customWidth="1"/>
    <col min="11772" max="11773" width="9.28515625" style="824" customWidth="1"/>
    <col min="11774" max="11774" width="11" style="824" customWidth="1"/>
    <col min="11775" max="11775" width="27.42578125" style="824" customWidth="1"/>
    <col min="11776" max="11776" width="11.7109375" style="824" customWidth="1"/>
    <col min="11777" max="11777" width="10.42578125" style="824" customWidth="1"/>
    <col min="11778" max="11778" width="12.5703125" style="824" customWidth="1"/>
    <col min="11779" max="11779" width="11.7109375" style="824" customWidth="1"/>
    <col min="11780" max="11780" width="10.42578125" style="824" customWidth="1"/>
    <col min="11781" max="11781" width="14" style="824" customWidth="1"/>
    <col min="11782" max="11783" width="15.5703125" style="824" customWidth="1"/>
    <col min="11784" max="11784" width="14" style="824" customWidth="1"/>
    <col min="11785" max="11785" width="12.7109375" style="824" customWidth="1"/>
    <col min="11786" max="11786" width="14" style="824" customWidth="1"/>
    <col min="11787" max="11795" width="9.28515625" style="824" customWidth="1"/>
    <col min="11796" max="11796" width="11.5703125" style="824" customWidth="1"/>
    <col min="11797" max="11797" width="14.28515625" style="824" customWidth="1"/>
    <col min="11798" max="11798" width="49" style="824" bestFit="1" customWidth="1"/>
    <col min="11799" max="12025" width="9.28515625" style="824"/>
    <col min="12026" max="12026" width="9.28515625" style="824" customWidth="1"/>
    <col min="12027" max="12027" width="14.5703125" style="824" customWidth="1"/>
    <col min="12028" max="12029" width="9.28515625" style="824" customWidth="1"/>
    <col min="12030" max="12030" width="11" style="824" customWidth="1"/>
    <col min="12031" max="12031" width="27.42578125" style="824" customWidth="1"/>
    <col min="12032" max="12032" width="11.7109375" style="824" customWidth="1"/>
    <col min="12033" max="12033" width="10.42578125" style="824" customWidth="1"/>
    <col min="12034" max="12034" width="12.5703125" style="824" customWidth="1"/>
    <col min="12035" max="12035" width="11.7109375" style="824" customWidth="1"/>
    <col min="12036" max="12036" width="10.42578125" style="824" customWidth="1"/>
    <col min="12037" max="12037" width="14" style="824" customWidth="1"/>
    <col min="12038" max="12039" width="15.5703125" style="824" customWidth="1"/>
    <col min="12040" max="12040" width="14" style="824" customWidth="1"/>
    <col min="12041" max="12041" width="12.7109375" style="824" customWidth="1"/>
    <col min="12042" max="12042" width="14" style="824" customWidth="1"/>
    <col min="12043" max="12051" width="9.28515625" style="824" customWidth="1"/>
    <col min="12052" max="12052" width="11.5703125" style="824" customWidth="1"/>
    <col min="12053" max="12053" width="14.28515625" style="824" customWidth="1"/>
    <col min="12054" max="12054" width="49" style="824" bestFit="1" customWidth="1"/>
    <col min="12055" max="12281" width="9.28515625" style="824"/>
    <col min="12282" max="12282" width="9.28515625" style="824" customWidth="1"/>
    <col min="12283" max="12283" width="14.5703125" style="824" customWidth="1"/>
    <col min="12284" max="12285" width="9.28515625" style="824" customWidth="1"/>
    <col min="12286" max="12286" width="11" style="824" customWidth="1"/>
    <col min="12287" max="12287" width="27.42578125" style="824" customWidth="1"/>
    <col min="12288" max="12288" width="11.7109375" style="824" customWidth="1"/>
    <col min="12289" max="12289" width="10.42578125" style="824" customWidth="1"/>
    <col min="12290" max="12290" width="12.5703125" style="824" customWidth="1"/>
    <col min="12291" max="12291" width="11.7109375" style="824" customWidth="1"/>
    <col min="12292" max="12292" width="10.42578125" style="824" customWidth="1"/>
    <col min="12293" max="12293" width="14" style="824" customWidth="1"/>
    <col min="12294" max="12295" width="15.5703125" style="824" customWidth="1"/>
    <col min="12296" max="12296" width="14" style="824" customWidth="1"/>
    <col min="12297" max="12297" width="12.7109375" style="824" customWidth="1"/>
    <col min="12298" max="12298" width="14" style="824" customWidth="1"/>
    <col min="12299" max="12307" width="9.28515625" style="824" customWidth="1"/>
    <col min="12308" max="12308" width="11.5703125" style="824" customWidth="1"/>
    <col min="12309" max="12309" width="14.28515625" style="824" customWidth="1"/>
    <col min="12310" max="12310" width="49" style="824" bestFit="1" customWidth="1"/>
    <col min="12311" max="12537" width="9.28515625" style="824"/>
    <col min="12538" max="12538" width="9.28515625" style="824" customWidth="1"/>
    <col min="12539" max="12539" width="14.5703125" style="824" customWidth="1"/>
    <col min="12540" max="12541" width="9.28515625" style="824" customWidth="1"/>
    <col min="12542" max="12542" width="11" style="824" customWidth="1"/>
    <col min="12543" max="12543" width="27.42578125" style="824" customWidth="1"/>
    <col min="12544" max="12544" width="11.7109375" style="824" customWidth="1"/>
    <col min="12545" max="12545" width="10.42578125" style="824" customWidth="1"/>
    <col min="12546" max="12546" width="12.5703125" style="824" customWidth="1"/>
    <col min="12547" max="12547" width="11.7109375" style="824" customWidth="1"/>
    <col min="12548" max="12548" width="10.42578125" style="824" customWidth="1"/>
    <col min="12549" max="12549" width="14" style="824" customWidth="1"/>
    <col min="12550" max="12551" width="15.5703125" style="824" customWidth="1"/>
    <col min="12552" max="12552" width="14" style="824" customWidth="1"/>
    <col min="12553" max="12553" width="12.7109375" style="824" customWidth="1"/>
    <col min="12554" max="12554" width="14" style="824" customWidth="1"/>
    <col min="12555" max="12563" width="9.28515625" style="824" customWidth="1"/>
    <col min="12564" max="12564" width="11.5703125" style="824" customWidth="1"/>
    <col min="12565" max="12565" width="14.28515625" style="824" customWidth="1"/>
    <col min="12566" max="12566" width="49" style="824" bestFit="1" customWidth="1"/>
    <col min="12567" max="12793" width="9.28515625" style="824"/>
    <col min="12794" max="12794" width="9.28515625" style="824" customWidth="1"/>
    <col min="12795" max="12795" width="14.5703125" style="824" customWidth="1"/>
    <col min="12796" max="12797" width="9.28515625" style="824" customWidth="1"/>
    <col min="12798" max="12798" width="11" style="824" customWidth="1"/>
    <col min="12799" max="12799" width="27.42578125" style="824" customWidth="1"/>
    <col min="12800" max="12800" width="11.7109375" style="824" customWidth="1"/>
    <col min="12801" max="12801" width="10.42578125" style="824" customWidth="1"/>
    <col min="12802" max="12802" width="12.5703125" style="824" customWidth="1"/>
    <col min="12803" max="12803" width="11.7109375" style="824" customWidth="1"/>
    <col min="12804" max="12804" width="10.42578125" style="824" customWidth="1"/>
    <col min="12805" max="12805" width="14" style="824" customWidth="1"/>
    <col min="12806" max="12807" width="15.5703125" style="824" customWidth="1"/>
    <col min="12808" max="12808" width="14" style="824" customWidth="1"/>
    <col min="12809" max="12809" width="12.7109375" style="824" customWidth="1"/>
    <col min="12810" max="12810" width="14" style="824" customWidth="1"/>
    <col min="12811" max="12819" width="9.28515625" style="824" customWidth="1"/>
    <col min="12820" max="12820" width="11.5703125" style="824" customWidth="1"/>
    <col min="12821" max="12821" width="14.28515625" style="824" customWidth="1"/>
    <col min="12822" max="12822" width="49" style="824" bestFit="1" customWidth="1"/>
    <col min="12823" max="13049" width="9.28515625" style="824"/>
    <col min="13050" max="13050" width="9.28515625" style="824" customWidth="1"/>
    <col min="13051" max="13051" width="14.5703125" style="824" customWidth="1"/>
    <col min="13052" max="13053" width="9.28515625" style="824" customWidth="1"/>
    <col min="13054" max="13054" width="11" style="824" customWidth="1"/>
    <col min="13055" max="13055" width="27.42578125" style="824" customWidth="1"/>
    <col min="13056" max="13056" width="11.7109375" style="824" customWidth="1"/>
    <col min="13057" max="13057" width="10.42578125" style="824" customWidth="1"/>
    <col min="13058" max="13058" width="12.5703125" style="824" customWidth="1"/>
    <col min="13059" max="13059" width="11.7109375" style="824" customWidth="1"/>
    <col min="13060" max="13060" width="10.42578125" style="824" customWidth="1"/>
    <col min="13061" max="13061" width="14" style="824" customWidth="1"/>
    <col min="13062" max="13063" width="15.5703125" style="824" customWidth="1"/>
    <col min="13064" max="13064" width="14" style="824" customWidth="1"/>
    <col min="13065" max="13065" width="12.7109375" style="824" customWidth="1"/>
    <col min="13066" max="13066" width="14" style="824" customWidth="1"/>
    <col min="13067" max="13075" width="9.28515625" style="824" customWidth="1"/>
    <col min="13076" max="13076" width="11.5703125" style="824" customWidth="1"/>
    <col min="13077" max="13077" width="14.28515625" style="824" customWidth="1"/>
    <col min="13078" max="13078" width="49" style="824" bestFit="1" customWidth="1"/>
    <col min="13079" max="13305" width="9.28515625" style="824"/>
    <col min="13306" max="13306" width="9.28515625" style="824" customWidth="1"/>
    <col min="13307" max="13307" width="14.5703125" style="824" customWidth="1"/>
    <col min="13308" max="13309" width="9.28515625" style="824" customWidth="1"/>
    <col min="13310" max="13310" width="11" style="824" customWidth="1"/>
    <col min="13311" max="13311" width="27.42578125" style="824" customWidth="1"/>
    <col min="13312" max="13312" width="11.7109375" style="824" customWidth="1"/>
    <col min="13313" max="13313" width="10.42578125" style="824" customWidth="1"/>
    <col min="13314" max="13314" width="12.5703125" style="824" customWidth="1"/>
    <col min="13315" max="13315" width="11.7109375" style="824" customWidth="1"/>
    <col min="13316" max="13316" width="10.42578125" style="824" customWidth="1"/>
    <col min="13317" max="13317" width="14" style="824" customWidth="1"/>
    <col min="13318" max="13319" width="15.5703125" style="824" customWidth="1"/>
    <col min="13320" max="13320" width="14" style="824" customWidth="1"/>
    <col min="13321" max="13321" width="12.7109375" style="824" customWidth="1"/>
    <col min="13322" max="13322" width="14" style="824" customWidth="1"/>
    <col min="13323" max="13331" width="9.28515625" style="824" customWidth="1"/>
    <col min="13332" max="13332" width="11.5703125" style="824" customWidth="1"/>
    <col min="13333" max="13333" width="14.28515625" style="824" customWidth="1"/>
    <col min="13334" max="13334" width="49" style="824" bestFit="1" customWidth="1"/>
    <col min="13335" max="13561" width="9.28515625" style="824"/>
    <col min="13562" max="13562" width="9.28515625" style="824" customWidth="1"/>
    <col min="13563" max="13563" width="14.5703125" style="824" customWidth="1"/>
    <col min="13564" max="13565" width="9.28515625" style="824" customWidth="1"/>
    <col min="13566" max="13566" width="11" style="824" customWidth="1"/>
    <col min="13567" max="13567" width="27.42578125" style="824" customWidth="1"/>
    <col min="13568" max="13568" width="11.7109375" style="824" customWidth="1"/>
    <col min="13569" max="13569" width="10.42578125" style="824" customWidth="1"/>
    <col min="13570" max="13570" width="12.5703125" style="824" customWidth="1"/>
    <col min="13571" max="13571" width="11.7109375" style="824" customWidth="1"/>
    <col min="13572" max="13572" width="10.42578125" style="824" customWidth="1"/>
    <col min="13573" max="13573" width="14" style="824" customWidth="1"/>
    <col min="13574" max="13575" width="15.5703125" style="824" customWidth="1"/>
    <col min="13576" max="13576" width="14" style="824" customWidth="1"/>
    <col min="13577" max="13577" width="12.7109375" style="824" customWidth="1"/>
    <col min="13578" max="13578" width="14" style="824" customWidth="1"/>
    <col min="13579" max="13587" width="9.28515625" style="824" customWidth="1"/>
    <col min="13588" max="13588" width="11.5703125" style="824" customWidth="1"/>
    <col min="13589" max="13589" width="14.28515625" style="824" customWidth="1"/>
    <col min="13590" max="13590" width="49" style="824" bestFit="1" customWidth="1"/>
    <col min="13591" max="13817" width="9.28515625" style="824"/>
    <col min="13818" max="13818" width="9.28515625" style="824" customWidth="1"/>
    <col min="13819" max="13819" width="14.5703125" style="824" customWidth="1"/>
    <col min="13820" max="13821" width="9.28515625" style="824" customWidth="1"/>
    <col min="13822" max="13822" width="11" style="824" customWidth="1"/>
    <col min="13823" max="13823" width="27.42578125" style="824" customWidth="1"/>
    <col min="13824" max="13824" width="11.7109375" style="824" customWidth="1"/>
    <col min="13825" max="13825" width="10.42578125" style="824" customWidth="1"/>
    <col min="13826" max="13826" width="12.5703125" style="824" customWidth="1"/>
    <col min="13827" max="13827" width="11.7109375" style="824" customWidth="1"/>
    <col min="13828" max="13828" width="10.42578125" style="824" customWidth="1"/>
    <col min="13829" max="13829" width="14" style="824" customWidth="1"/>
    <col min="13830" max="13831" width="15.5703125" style="824" customWidth="1"/>
    <col min="13832" max="13832" width="14" style="824" customWidth="1"/>
    <col min="13833" max="13833" width="12.7109375" style="824" customWidth="1"/>
    <col min="13834" max="13834" width="14" style="824" customWidth="1"/>
    <col min="13835" max="13843" width="9.28515625" style="824" customWidth="1"/>
    <col min="13844" max="13844" width="11.5703125" style="824" customWidth="1"/>
    <col min="13845" max="13845" width="14.28515625" style="824" customWidth="1"/>
    <col min="13846" max="13846" width="49" style="824" bestFit="1" customWidth="1"/>
    <col min="13847" max="14073" width="9.28515625" style="824"/>
    <col min="14074" max="14074" width="9.28515625" style="824" customWidth="1"/>
    <col min="14075" max="14075" width="14.5703125" style="824" customWidth="1"/>
    <col min="14076" max="14077" width="9.28515625" style="824" customWidth="1"/>
    <col min="14078" max="14078" width="11" style="824" customWidth="1"/>
    <col min="14079" max="14079" width="27.42578125" style="824" customWidth="1"/>
    <col min="14080" max="14080" width="11.7109375" style="824" customWidth="1"/>
    <col min="14081" max="14081" width="10.42578125" style="824" customWidth="1"/>
    <col min="14082" max="14082" width="12.5703125" style="824" customWidth="1"/>
    <col min="14083" max="14083" width="11.7109375" style="824" customWidth="1"/>
    <col min="14084" max="14084" width="10.42578125" style="824" customWidth="1"/>
    <col min="14085" max="14085" width="14" style="824" customWidth="1"/>
    <col min="14086" max="14087" width="15.5703125" style="824" customWidth="1"/>
    <col min="14088" max="14088" width="14" style="824" customWidth="1"/>
    <col min="14089" max="14089" width="12.7109375" style="824" customWidth="1"/>
    <col min="14090" max="14090" width="14" style="824" customWidth="1"/>
    <col min="14091" max="14099" width="9.28515625" style="824" customWidth="1"/>
    <col min="14100" max="14100" width="11.5703125" style="824" customWidth="1"/>
    <col min="14101" max="14101" width="14.28515625" style="824" customWidth="1"/>
    <col min="14102" max="14102" width="49" style="824" bestFit="1" customWidth="1"/>
    <col min="14103" max="14329" width="9.28515625" style="824"/>
    <col min="14330" max="14330" width="9.28515625" style="824" customWidth="1"/>
    <col min="14331" max="14331" width="14.5703125" style="824" customWidth="1"/>
    <col min="14332" max="14333" width="9.28515625" style="824" customWidth="1"/>
    <col min="14334" max="14334" width="11" style="824" customWidth="1"/>
    <col min="14335" max="14335" width="27.42578125" style="824" customWidth="1"/>
    <col min="14336" max="14336" width="11.7109375" style="824" customWidth="1"/>
    <col min="14337" max="14337" width="10.42578125" style="824" customWidth="1"/>
    <col min="14338" max="14338" width="12.5703125" style="824" customWidth="1"/>
    <col min="14339" max="14339" width="11.7109375" style="824" customWidth="1"/>
    <col min="14340" max="14340" width="10.42578125" style="824" customWidth="1"/>
    <col min="14341" max="14341" width="14" style="824" customWidth="1"/>
    <col min="14342" max="14343" width="15.5703125" style="824" customWidth="1"/>
    <col min="14344" max="14344" width="14" style="824" customWidth="1"/>
    <col min="14345" max="14345" width="12.7109375" style="824" customWidth="1"/>
    <col min="14346" max="14346" width="14" style="824" customWidth="1"/>
    <col min="14347" max="14355" width="9.28515625" style="824" customWidth="1"/>
    <col min="14356" max="14356" width="11.5703125" style="824" customWidth="1"/>
    <col min="14357" max="14357" width="14.28515625" style="824" customWidth="1"/>
    <col min="14358" max="14358" width="49" style="824" bestFit="1" customWidth="1"/>
    <col min="14359" max="14585" width="9.28515625" style="824"/>
    <col min="14586" max="14586" width="9.28515625" style="824" customWidth="1"/>
    <col min="14587" max="14587" width="14.5703125" style="824" customWidth="1"/>
    <col min="14588" max="14589" width="9.28515625" style="824" customWidth="1"/>
    <col min="14590" max="14590" width="11" style="824" customWidth="1"/>
    <col min="14591" max="14591" width="27.42578125" style="824" customWidth="1"/>
    <col min="14592" max="14592" width="11.7109375" style="824" customWidth="1"/>
    <col min="14593" max="14593" width="10.42578125" style="824" customWidth="1"/>
    <col min="14594" max="14594" width="12.5703125" style="824" customWidth="1"/>
    <col min="14595" max="14595" width="11.7109375" style="824" customWidth="1"/>
    <col min="14596" max="14596" width="10.42578125" style="824" customWidth="1"/>
    <col min="14597" max="14597" width="14" style="824" customWidth="1"/>
    <col min="14598" max="14599" width="15.5703125" style="824" customWidth="1"/>
    <col min="14600" max="14600" width="14" style="824" customWidth="1"/>
    <col min="14601" max="14601" width="12.7109375" style="824" customWidth="1"/>
    <col min="14602" max="14602" width="14" style="824" customWidth="1"/>
    <col min="14603" max="14611" width="9.28515625" style="824" customWidth="1"/>
    <col min="14612" max="14612" width="11.5703125" style="824" customWidth="1"/>
    <col min="14613" max="14613" width="14.28515625" style="824" customWidth="1"/>
    <col min="14614" max="14614" width="49" style="824" bestFit="1" customWidth="1"/>
    <col min="14615" max="14841" width="9.28515625" style="824"/>
    <col min="14842" max="14842" width="9.28515625" style="824" customWidth="1"/>
    <col min="14843" max="14843" width="14.5703125" style="824" customWidth="1"/>
    <col min="14844" max="14845" width="9.28515625" style="824" customWidth="1"/>
    <col min="14846" max="14846" width="11" style="824" customWidth="1"/>
    <col min="14847" max="14847" width="27.42578125" style="824" customWidth="1"/>
    <col min="14848" max="14848" width="11.7109375" style="824" customWidth="1"/>
    <col min="14849" max="14849" width="10.42578125" style="824" customWidth="1"/>
    <col min="14850" max="14850" width="12.5703125" style="824" customWidth="1"/>
    <col min="14851" max="14851" width="11.7109375" style="824" customWidth="1"/>
    <col min="14852" max="14852" width="10.42578125" style="824" customWidth="1"/>
    <col min="14853" max="14853" width="14" style="824" customWidth="1"/>
    <col min="14854" max="14855" width="15.5703125" style="824" customWidth="1"/>
    <col min="14856" max="14856" width="14" style="824" customWidth="1"/>
    <col min="14857" max="14857" width="12.7109375" style="824" customWidth="1"/>
    <col min="14858" max="14858" width="14" style="824" customWidth="1"/>
    <col min="14859" max="14867" width="9.28515625" style="824" customWidth="1"/>
    <col min="14868" max="14868" width="11.5703125" style="824" customWidth="1"/>
    <col min="14869" max="14869" width="14.28515625" style="824" customWidth="1"/>
    <col min="14870" max="14870" width="49" style="824" bestFit="1" customWidth="1"/>
    <col min="14871" max="15097" width="9.28515625" style="824"/>
    <col min="15098" max="15098" width="9.28515625" style="824" customWidth="1"/>
    <col min="15099" max="15099" width="14.5703125" style="824" customWidth="1"/>
    <col min="15100" max="15101" width="9.28515625" style="824" customWidth="1"/>
    <col min="15102" max="15102" width="11" style="824" customWidth="1"/>
    <col min="15103" max="15103" width="27.42578125" style="824" customWidth="1"/>
    <col min="15104" max="15104" width="11.7109375" style="824" customWidth="1"/>
    <col min="15105" max="15105" width="10.42578125" style="824" customWidth="1"/>
    <col min="15106" max="15106" width="12.5703125" style="824" customWidth="1"/>
    <col min="15107" max="15107" width="11.7109375" style="824" customWidth="1"/>
    <col min="15108" max="15108" width="10.42578125" style="824" customWidth="1"/>
    <col min="15109" max="15109" width="14" style="824" customWidth="1"/>
    <col min="15110" max="15111" width="15.5703125" style="824" customWidth="1"/>
    <col min="15112" max="15112" width="14" style="824" customWidth="1"/>
    <col min="15113" max="15113" width="12.7109375" style="824" customWidth="1"/>
    <col min="15114" max="15114" width="14" style="824" customWidth="1"/>
    <col min="15115" max="15123" width="9.28515625" style="824" customWidth="1"/>
    <col min="15124" max="15124" width="11.5703125" style="824" customWidth="1"/>
    <col min="15125" max="15125" width="14.28515625" style="824" customWidth="1"/>
    <col min="15126" max="15126" width="49" style="824" bestFit="1" customWidth="1"/>
    <col min="15127" max="15353" width="9.28515625" style="824"/>
    <col min="15354" max="15354" width="9.28515625" style="824" customWidth="1"/>
    <col min="15355" max="15355" width="14.5703125" style="824" customWidth="1"/>
    <col min="15356" max="15357" width="9.28515625" style="824" customWidth="1"/>
    <col min="15358" max="15358" width="11" style="824" customWidth="1"/>
    <col min="15359" max="15359" width="27.42578125" style="824" customWidth="1"/>
    <col min="15360" max="15360" width="11.7109375" style="824" customWidth="1"/>
    <col min="15361" max="15361" width="10.42578125" style="824" customWidth="1"/>
    <col min="15362" max="15362" width="12.5703125" style="824" customWidth="1"/>
    <col min="15363" max="15363" width="11.7109375" style="824" customWidth="1"/>
    <col min="15364" max="15364" width="10.42578125" style="824" customWidth="1"/>
    <col min="15365" max="15365" width="14" style="824" customWidth="1"/>
    <col min="15366" max="15367" width="15.5703125" style="824" customWidth="1"/>
    <col min="15368" max="15368" width="14" style="824" customWidth="1"/>
    <col min="15369" max="15369" width="12.7109375" style="824" customWidth="1"/>
    <col min="15370" max="15370" width="14" style="824" customWidth="1"/>
    <col min="15371" max="15379" width="9.28515625" style="824" customWidth="1"/>
    <col min="15380" max="15380" width="11.5703125" style="824" customWidth="1"/>
    <col min="15381" max="15381" width="14.28515625" style="824" customWidth="1"/>
    <col min="15382" max="15382" width="49" style="824" bestFit="1" customWidth="1"/>
    <col min="15383" max="15609" width="9.28515625" style="824"/>
    <col min="15610" max="15610" width="9.28515625" style="824" customWidth="1"/>
    <col min="15611" max="15611" width="14.5703125" style="824" customWidth="1"/>
    <col min="15612" max="15613" width="9.28515625" style="824" customWidth="1"/>
    <col min="15614" max="15614" width="11" style="824" customWidth="1"/>
    <col min="15615" max="15615" width="27.42578125" style="824" customWidth="1"/>
    <col min="15616" max="15616" width="11.7109375" style="824" customWidth="1"/>
    <col min="15617" max="15617" width="10.42578125" style="824" customWidth="1"/>
    <col min="15618" max="15618" width="12.5703125" style="824" customWidth="1"/>
    <col min="15619" max="15619" width="11.7109375" style="824" customWidth="1"/>
    <col min="15620" max="15620" width="10.42578125" style="824" customWidth="1"/>
    <col min="15621" max="15621" width="14" style="824" customWidth="1"/>
    <col min="15622" max="15623" width="15.5703125" style="824" customWidth="1"/>
    <col min="15624" max="15624" width="14" style="824" customWidth="1"/>
    <col min="15625" max="15625" width="12.7109375" style="824" customWidth="1"/>
    <col min="15626" max="15626" width="14" style="824" customWidth="1"/>
    <col min="15627" max="15635" width="9.28515625" style="824" customWidth="1"/>
    <col min="15636" max="15636" width="11.5703125" style="824" customWidth="1"/>
    <col min="15637" max="15637" width="14.28515625" style="824" customWidth="1"/>
    <col min="15638" max="15638" width="49" style="824" bestFit="1" customWidth="1"/>
    <col min="15639" max="15865" width="9.28515625" style="824"/>
    <col min="15866" max="15866" width="9.28515625" style="824" customWidth="1"/>
    <col min="15867" max="15867" width="14.5703125" style="824" customWidth="1"/>
    <col min="15868" max="15869" width="9.28515625" style="824" customWidth="1"/>
    <col min="15870" max="15870" width="11" style="824" customWidth="1"/>
    <col min="15871" max="15871" width="27.42578125" style="824" customWidth="1"/>
    <col min="15872" max="15872" width="11.7109375" style="824" customWidth="1"/>
    <col min="15873" max="15873" width="10.42578125" style="824" customWidth="1"/>
    <col min="15874" max="15874" width="12.5703125" style="824" customWidth="1"/>
    <col min="15875" max="15875" width="11.7109375" style="824" customWidth="1"/>
    <col min="15876" max="15876" width="10.42578125" style="824" customWidth="1"/>
    <col min="15877" max="15877" width="14" style="824" customWidth="1"/>
    <col min="15878" max="15879" width="15.5703125" style="824" customWidth="1"/>
    <col min="15880" max="15880" width="14" style="824" customWidth="1"/>
    <col min="15881" max="15881" width="12.7109375" style="824" customWidth="1"/>
    <col min="15882" max="15882" width="14" style="824" customWidth="1"/>
    <col min="15883" max="15891" width="9.28515625" style="824" customWidth="1"/>
    <col min="15892" max="15892" width="11.5703125" style="824" customWidth="1"/>
    <col min="15893" max="15893" width="14.28515625" style="824" customWidth="1"/>
    <col min="15894" max="15894" width="49" style="824" bestFit="1" customWidth="1"/>
    <col min="15895" max="16121" width="9.28515625" style="824"/>
    <col min="16122" max="16122" width="9.28515625" style="824" customWidth="1"/>
    <col min="16123" max="16123" width="14.5703125" style="824" customWidth="1"/>
    <col min="16124" max="16125" width="9.28515625" style="824" customWidth="1"/>
    <col min="16126" max="16126" width="11" style="824" customWidth="1"/>
    <col min="16127" max="16127" width="27.42578125" style="824" customWidth="1"/>
    <col min="16128" max="16128" width="11.7109375" style="824" customWidth="1"/>
    <col min="16129" max="16129" width="10.42578125" style="824" customWidth="1"/>
    <col min="16130" max="16130" width="12.5703125" style="824" customWidth="1"/>
    <col min="16131" max="16131" width="11.7109375" style="824" customWidth="1"/>
    <col min="16132" max="16132" width="10.42578125" style="824" customWidth="1"/>
    <col min="16133" max="16133" width="14" style="824" customWidth="1"/>
    <col min="16134" max="16135" width="15.5703125" style="824" customWidth="1"/>
    <col min="16136" max="16136" width="14" style="824" customWidth="1"/>
    <col min="16137" max="16137" width="12.7109375" style="824" customWidth="1"/>
    <col min="16138" max="16138" width="14" style="824" customWidth="1"/>
    <col min="16139" max="16147" width="9.28515625" style="824" customWidth="1"/>
    <col min="16148" max="16148" width="11.5703125" style="824" customWidth="1"/>
    <col min="16149" max="16149" width="14.28515625" style="824" customWidth="1"/>
    <col min="16150" max="16150" width="49" style="824" bestFit="1" customWidth="1"/>
    <col min="16151" max="16384" width="9.28515625" style="824"/>
  </cols>
  <sheetData>
    <row r="2" spans="1:27" s="814" customFormat="1" ht="30" customHeight="1">
      <c r="B2" s="924" t="s">
        <v>4614</v>
      </c>
      <c r="C2" s="925"/>
      <c r="D2" s="925"/>
      <c r="E2" s="925"/>
      <c r="F2" s="925"/>
      <c r="G2" s="925"/>
      <c r="H2" s="925"/>
      <c r="I2" s="925"/>
      <c r="J2" s="925"/>
      <c r="K2" s="925"/>
      <c r="L2" s="925"/>
      <c r="M2" s="925"/>
      <c r="N2" s="925"/>
      <c r="O2" s="925"/>
      <c r="P2" s="925"/>
      <c r="Q2" s="925"/>
      <c r="R2" s="926"/>
      <c r="S2" s="926"/>
      <c r="T2" s="925"/>
      <c r="U2" s="925"/>
      <c r="V2" s="925"/>
      <c r="W2" s="925"/>
      <c r="X2" s="925"/>
      <c r="Y2" s="925"/>
      <c r="Z2" s="733"/>
      <c r="AA2" s="815"/>
    </row>
    <row r="3" spans="1:27" s="816" customFormat="1" ht="22.5" customHeight="1">
      <c r="B3" s="927" t="s">
        <v>421</v>
      </c>
      <c r="C3" s="934" t="s">
        <v>1444</v>
      </c>
      <c r="D3" s="934" t="s">
        <v>1445</v>
      </c>
      <c r="E3" s="929" t="s">
        <v>1446</v>
      </c>
      <c r="F3" s="934" t="s">
        <v>1447</v>
      </c>
      <c r="G3" s="930" t="s">
        <v>1448</v>
      </c>
      <c r="H3" s="929" t="s">
        <v>1449</v>
      </c>
      <c r="I3" s="929" t="s">
        <v>1351</v>
      </c>
      <c r="J3" s="935" t="s">
        <v>2292</v>
      </c>
      <c r="K3" s="936"/>
      <c r="L3" s="935" t="s">
        <v>484</v>
      </c>
      <c r="M3" s="936"/>
      <c r="N3" s="935" t="s">
        <v>471</v>
      </c>
      <c r="O3" s="936"/>
      <c r="P3" s="935" t="s">
        <v>472</v>
      </c>
      <c r="Q3" s="936"/>
      <c r="R3" s="935" t="s">
        <v>473</v>
      </c>
      <c r="S3" s="936"/>
      <c r="T3" s="937" t="s">
        <v>1450</v>
      </c>
      <c r="U3" s="938"/>
      <c r="V3" s="938"/>
      <c r="W3" s="939" t="s">
        <v>1451</v>
      </c>
      <c r="X3" s="939"/>
      <c r="Y3" s="939"/>
      <c r="Z3" s="939" t="s">
        <v>2293</v>
      </c>
      <c r="AA3" s="939"/>
    </row>
    <row r="4" spans="1:27" s="816" customFormat="1" ht="33.75" customHeight="1">
      <c r="B4" s="928"/>
      <c r="C4" s="934"/>
      <c r="D4" s="934"/>
      <c r="E4" s="929"/>
      <c r="F4" s="934"/>
      <c r="G4" s="931"/>
      <c r="H4" s="929"/>
      <c r="I4" s="929"/>
      <c r="J4" s="799" t="s">
        <v>489</v>
      </c>
      <c r="K4" s="799" t="s">
        <v>490</v>
      </c>
      <c r="L4" s="799" t="s">
        <v>489</v>
      </c>
      <c r="M4" s="799" t="s">
        <v>490</v>
      </c>
      <c r="N4" s="799" t="s">
        <v>489</v>
      </c>
      <c r="O4" s="799" t="s">
        <v>490</v>
      </c>
      <c r="P4" s="799" t="s">
        <v>489</v>
      </c>
      <c r="Q4" s="799" t="s">
        <v>490</v>
      </c>
      <c r="R4" s="799" t="s">
        <v>489</v>
      </c>
      <c r="S4" s="799" t="s">
        <v>490</v>
      </c>
      <c r="T4" s="800" t="s">
        <v>1452</v>
      </c>
      <c r="U4" s="800" t="s">
        <v>1453</v>
      </c>
      <c r="V4" s="800" t="s">
        <v>1454</v>
      </c>
      <c r="W4" s="800" t="s">
        <v>1452</v>
      </c>
      <c r="X4" s="734" t="s">
        <v>1455</v>
      </c>
      <c r="Y4" s="800" t="s">
        <v>1456</v>
      </c>
      <c r="Z4" s="799" t="s">
        <v>489</v>
      </c>
      <c r="AA4" s="799" t="s">
        <v>490</v>
      </c>
    </row>
    <row r="5" spans="1:27" ht="43.5" customHeight="1">
      <c r="A5" s="817">
        <v>1</v>
      </c>
      <c r="B5" s="843">
        <v>1</v>
      </c>
      <c r="C5" s="308" t="s">
        <v>1457</v>
      </c>
      <c r="D5" s="309" t="s">
        <v>1458</v>
      </c>
      <c r="E5" s="290" t="s">
        <v>1459</v>
      </c>
      <c r="F5" s="310" t="s">
        <v>1460</v>
      </c>
      <c r="G5" s="290" t="s">
        <v>1461</v>
      </c>
      <c r="H5" s="844" t="s">
        <v>1462</v>
      </c>
      <c r="I5" s="290" t="s">
        <v>1463</v>
      </c>
      <c r="J5" s="735">
        <v>0.8</v>
      </c>
      <c r="K5" s="735">
        <v>0.9</v>
      </c>
      <c r="L5" s="735"/>
      <c r="M5" s="735"/>
      <c r="N5" s="845"/>
      <c r="O5" s="845"/>
      <c r="P5" s="735"/>
      <c r="Q5" s="735"/>
      <c r="R5" s="735">
        <v>2</v>
      </c>
      <c r="S5" s="735">
        <v>3</v>
      </c>
      <c r="T5" s="736" t="s">
        <v>1457</v>
      </c>
      <c r="U5" s="823" t="s">
        <v>1464</v>
      </c>
      <c r="V5" s="823" t="s">
        <v>1465</v>
      </c>
      <c r="W5" s="737" t="s">
        <v>1466</v>
      </c>
      <c r="X5" s="737" t="s">
        <v>1467</v>
      </c>
      <c r="Y5" s="737" t="s">
        <v>1467</v>
      </c>
      <c r="Z5" s="737"/>
      <c r="AA5" s="822"/>
    </row>
    <row r="6" spans="1:27" ht="43.5" customHeight="1">
      <c r="A6" s="817">
        <v>2</v>
      </c>
      <c r="B6" s="843">
        <v>2</v>
      </c>
      <c r="C6" s="308" t="s">
        <v>1468</v>
      </c>
      <c r="D6" s="309" t="s">
        <v>1469</v>
      </c>
      <c r="E6" s="290" t="s">
        <v>1470</v>
      </c>
      <c r="F6" s="310" t="s">
        <v>1471</v>
      </c>
      <c r="G6" s="290" t="s">
        <v>1472</v>
      </c>
      <c r="H6" s="844" t="s">
        <v>1462</v>
      </c>
      <c r="I6" s="290" t="s">
        <v>1463</v>
      </c>
      <c r="J6" s="735">
        <v>4.5</v>
      </c>
      <c r="K6" s="735">
        <v>5</v>
      </c>
      <c r="L6" s="735"/>
      <c r="M6" s="735"/>
      <c r="N6" s="845"/>
      <c r="O6" s="845"/>
      <c r="P6" s="735">
        <v>80</v>
      </c>
      <c r="Q6" s="735">
        <v>80</v>
      </c>
      <c r="R6" s="735">
        <v>13</v>
      </c>
      <c r="S6" s="735">
        <v>16</v>
      </c>
      <c r="T6" s="736" t="s">
        <v>1468</v>
      </c>
      <c r="U6" s="823" t="s">
        <v>1473</v>
      </c>
      <c r="V6" s="823" t="s">
        <v>1474</v>
      </c>
      <c r="W6" s="827"/>
      <c r="X6" s="827"/>
      <c r="Y6" s="827"/>
      <c r="Z6" s="827"/>
      <c r="AA6" s="822"/>
    </row>
    <row r="7" spans="1:27" ht="43.5" customHeight="1">
      <c r="A7" s="817">
        <v>3</v>
      </c>
      <c r="B7" s="843">
        <v>3</v>
      </c>
      <c r="C7" s="308" t="s">
        <v>1475</v>
      </c>
      <c r="D7" s="309" t="s">
        <v>1476</v>
      </c>
      <c r="E7" s="290" t="s">
        <v>1459</v>
      </c>
      <c r="F7" s="310" t="s">
        <v>1471</v>
      </c>
      <c r="G7" s="290" t="s">
        <v>1477</v>
      </c>
      <c r="H7" s="844" t="s">
        <v>1462</v>
      </c>
      <c r="I7" s="290" t="s">
        <v>1463</v>
      </c>
      <c r="J7" s="735">
        <v>7</v>
      </c>
      <c r="K7" s="735">
        <v>7</v>
      </c>
      <c r="L7" s="735">
        <v>4</v>
      </c>
      <c r="M7" s="735">
        <v>4</v>
      </c>
      <c r="N7" s="845"/>
      <c r="O7" s="845"/>
      <c r="P7" s="735">
        <v>40</v>
      </c>
      <c r="Q7" s="735">
        <v>40</v>
      </c>
      <c r="R7" s="735">
        <v>6</v>
      </c>
      <c r="S7" s="735">
        <v>8</v>
      </c>
      <c r="T7" s="736" t="s">
        <v>1475</v>
      </c>
      <c r="U7" s="823" t="s">
        <v>1478</v>
      </c>
      <c r="V7" s="823" t="s">
        <v>1479</v>
      </c>
      <c r="W7" s="827"/>
      <c r="X7" s="827"/>
      <c r="Y7" s="827"/>
      <c r="Z7" s="827"/>
      <c r="AA7" s="822"/>
    </row>
    <row r="8" spans="1:27" ht="43.5" customHeight="1">
      <c r="A8" s="817">
        <v>4</v>
      </c>
      <c r="B8" s="843">
        <v>4</v>
      </c>
      <c r="C8" s="308" t="s">
        <v>1480</v>
      </c>
      <c r="D8" s="309" t="s">
        <v>1481</v>
      </c>
      <c r="E8" s="290"/>
      <c r="F8" s="310" t="s">
        <v>1471</v>
      </c>
      <c r="G8" s="290"/>
      <c r="H8" s="844" t="s">
        <v>1462</v>
      </c>
      <c r="I8" s="290" t="s">
        <v>1463</v>
      </c>
      <c r="J8" s="735"/>
      <c r="K8" s="735"/>
      <c r="L8" s="735">
        <v>2</v>
      </c>
      <c r="M8" s="735">
        <v>2</v>
      </c>
      <c r="N8" s="845"/>
      <c r="O8" s="845"/>
      <c r="P8" s="735"/>
      <c r="Q8" s="735"/>
      <c r="R8" s="735">
        <v>3</v>
      </c>
      <c r="S8" s="735">
        <v>4</v>
      </c>
      <c r="T8" s="736" t="s">
        <v>1482</v>
      </c>
      <c r="U8" s="827"/>
      <c r="V8" s="827"/>
      <c r="W8" s="827"/>
      <c r="X8" s="827"/>
      <c r="Y8" s="827"/>
      <c r="Z8" s="827"/>
      <c r="AA8" s="822"/>
    </row>
    <row r="9" spans="1:27" ht="43.5" customHeight="1">
      <c r="A9" s="817">
        <v>5</v>
      </c>
      <c r="B9" s="843">
        <v>5</v>
      </c>
      <c r="C9" s="308" t="s">
        <v>1483</v>
      </c>
      <c r="D9" s="309" t="s">
        <v>1484</v>
      </c>
      <c r="E9" s="290" t="s">
        <v>1470</v>
      </c>
      <c r="F9" s="846" t="s">
        <v>1471</v>
      </c>
      <c r="G9" s="290"/>
      <c r="H9" s="844" t="s">
        <v>1462</v>
      </c>
      <c r="I9" s="290" t="s">
        <v>1463</v>
      </c>
      <c r="J9" s="735">
        <v>0.5</v>
      </c>
      <c r="K9" s="735">
        <v>0.5</v>
      </c>
      <c r="L9" s="735">
        <v>2</v>
      </c>
      <c r="M9" s="735">
        <v>2</v>
      </c>
      <c r="N9" s="845"/>
      <c r="O9" s="845"/>
      <c r="P9" s="735"/>
      <c r="Q9" s="735"/>
      <c r="R9" s="735">
        <v>20</v>
      </c>
      <c r="S9" s="735">
        <v>30</v>
      </c>
      <c r="T9" s="736" t="s">
        <v>1483</v>
      </c>
      <c r="U9" s="823" t="s">
        <v>1485</v>
      </c>
      <c r="V9" s="823" t="s">
        <v>1486</v>
      </c>
      <c r="W9" s="827"/>
      <c r="X9" s="827"/>
      <c r="Y9" s="827"/>
      <c r="Z9" s="827"/>
      <c r="AA9" s="822"/>
    </row>
    <row r="10" spans="1:27" ht="43.5" customHeight="1">
      <c r="A10" s="817">
        <v>6</v>
      </c>
      <c r="B10" s="843">
        <v>6</v>
      </c>
      <c r="C10" s="308" t="s">
        <v>1482</v>
      </c>
      <c r="D10" s="309" t="s">
        <v>1487</v>
      </c>
      <c r="E10" s="290" t="s">
        <v>1470</v>
      </c>
      <c r="F10" s="310" t="s">
        <v>1471</v>
      </c>
      <c r="G10" s="290" t="s">
        <v>1488</v>
      </c>
      <c r="H10" s="844" t="s">
        <v>1462</v>
      </c>
      <c r="I10" s="290" t="s">
        <v>1463</v>
      </c>
      <c r="J10" s="735">
        <v>4</v>
      </c>
      <c r="K10" s="735">
        <v>4</v>
      </c>
      <c r="L10" s="735">
        <v>18</v>
      </c>
      <c r="M10" s="735">
        <v>20</v>
      </c>
      <c r="N10" s="845"/>
      <c r="O10" s="845"/>
      <c r="P10" s="735"/>
      <c r="Q10" s="735"/>
      <c r="R10" s="735">
        <v>30</v>
      </c>
      <c r="S10" s="735">
        <v>35</v>
      </c>
      <c r="T10" s="736" t="s">
        <v>1482</v>
      </c>
      <c r="U10" s="823" t="s">
        <v>1489</v>
      </c>
      <c r="V10" s="823" t="s">
        <v>1490</v>
      </c>
      <c r="W10" s="827"/>
      <c r="X10" s="827"/>
      <c r="Y10" s="827"/>
      <c r="Z10" s="827"/>
      <c r="AA10" s="822"/>
    </row>
    <row r="11" spans="1:27" ht="43.5" customHeight="1">
      <c r="A11" s="817">
        <v>7</v>
      </c>
      <c r="B11" s="843">
        <v>7</v>
      </c>
      <c r="C11" s="308" t="s">
        <v>1491</v>
      </c>
      <c r="D11" s="309" t="s">
        <v>1492</v>
      </c>
      <c r="E11" s="290" t="s">
        <v>1470</v>
      </c>
      <c r="F11" s="310" t="s">
        <v>1471</v>
      </c>
      <c r="G11" s="290" t="s">
        <v>1493</v>
      </c>
      <c r="H11" s="844" t="s">
        <v>1462</v>
      </c>
      <c r="I11" s="290" t="s">
        <v>1463</v>
      </c>
      <c r="J11" s="735">
        <v>6.5</v>
      </c>
      <c r="K11" s="735">
        <v>6.5</v>
      </c>
      <c r="L11" s="735">
        <v>2</v>
      </c>
      <c r="M11" s="735">
        <v>2</v>
      </c>
      <c r="N11" s="845"/>
      <c r="O11" s="845"/>
      <c r="P11" s="735"/>
      <c r="Q11" s="735"/>
      <c r="R11" s="735"/>
      <c r="S11" s="735"/>
      <c r="T11" s="736" t="s">
        <v>1491</v>
      </c>
      <c r="U11" s="823" t="s">
        <v>1494</v>
      </c>
      <c r="V11" s="823" t="s">
        <v>1495</v>
      </c>
      <c r="W11" s="827"/>
      <c r="X11" s="827"/>
      <c r="Y11" s="827"/>
      <c r="Z11" s="827"/>
      <c r="AA11" s="822"/>
    </row>
    <row r="12" spans="1:27" ht="43.5" customHeight="1">
      <c r="A12" s="817">
        <v>8</v>
      </c>
      <c r="B12" s="843">
        <v>8</v>
      </c>
      <c r="C12" s="308" t="s">
        <v>1496</v>
      </c>
      <c r="D12" s="309" t="s">
        <v>1497</v>
      </c>
      <c r="E12" s="290"/>
      <c r="F12" s="846" t="s">
        <v>1471</v>
      </c>
      <c r="G12" s="290"/>
      <c r="H12" s="844" t="s">
        <v>1462</v>
      </c>
      <c r="I12" s="290" t="s">
        <v>1463</v>
      </c>
      <c r="J12" s="735"/>
      <c r="K12" s="735"/>
      <c r="L12" s="735">
        <v>2</v>
      </c>
      <c r="M12" s="735">
        <v>2</v>
      </c>
      <c r="N12" s="845"/>
      <c r="O12" s="845"/>
      <c r="P12" s="735"/>
      <c r="Q12" s="735"/>
      <c r="R12" s="735">
        <v>6</v>
      </c>
      <c r="S12" s="735">
        <v>8</v>
      </c>
      <c r="T12" s="736"/>
      <c r="U12" s="827"/>
      <c r="V12" s="827"/>
      <c r="W12" s="827"/>
      <c r="X12" s="827"/>
      <c r="Y12" s="827"/>
      <c r="Z12" s="827"/>
      <c r="AA12" s="822"/>
    </row>
    <row r="13" spans="1:27" ht="43.5" customHeight="1">
      <c r="A13" s="817">
        <v>9</v>
      </c>
      <c r="B13" s="843">
        <v>9</v>
      </c>
      <c r="C13" s="308" t="s">
        <v>1498</v>
      </c>
      <c r="D13" s="309" t="s">
        <v>1499</v>
      </c>
      <c r="E13" s="290"/>
      <c r="F13" s="310" t="s">
        <v>1471</v>
      </c>
      <c r="G13" s="290"/>
      <c r="H13" s="844" t="s">
        <v>1462</v>
      </c>
      <c r="I13" s="290" t="s">
        <v>1463</v>
      </c>
      <c r="J13" s="735"/>
      <c r="K13" s="735"/>
      <c r="L13" s="735">
        <v>2</v>
      </c>
      <c r="M13" s="735">
        <v>2</v>
      </c>
      <c r="N13" s="845"/>
      <c r="O13" s="845"/>
      <c r="P13" s="735"/>
      <c r="Q13" s="735"/>
      <c r="R13" s="735"/>
      <c r="S13" s="735"/>
      <c r="T13" s="736"/>
      <c r="U13" s="827"/>
      <c r="V13" s="827"/>
      <c r="W13" s="827"/>
      <c r="X13" s="827"/>
      <c r="Y13" s="827"/>
      <c r="Z13" s="827"/>
      <c r="AA13" s="822"/>
    </row>
    <row r="14" spans="1:27" ht="43.5" customHeight="1">
      <c r="A14" s="817">
        <v>10</v>
      </c>
      <c r="B14" s="843">
        <v>10</v>
      </c>
      <c r="C14" s="308" t="s">
        <v>1500</v>
      </c>
      <c r="D14" s="309" t="s">
        <v>1501</v>
      </c>
      <c r="E14" s="290" t="s">
        <v>1459</v>
      </c>
      <c r="F14" s="310" t="s">
        <v>1471</v>
      </c>
      <c r="G14" s="290" t="s">
        <v>1488</v>
      </c>
      <c r="H14" s="844" t="s">
        <v>1462</v>
      </c>
      <c r="I14" s="290" t="s">
        <v>1463</v>
      </c>
      <c r="J14" s="735">
        <v>60</v>
      </c>
      <c r="K14" s="735">
        <v>60</v>
      </c>
      <c r="L14" s="735"/>
      <c r="M14" s="735"/>
      <c r="N14" s="738">
        <v>196</v>
      </c>
      <c r="O14" s="738">
        <v>236</v>
      </c>
      <c r="P14" s="735">
        <v>180</v>
      </c>
      <c r="Q14" s="735">
        <v>180</v>
      </c>
      <c r="R14" s="735">
        <v>100</v>
      </c>
      <c r="S14" s="735">
        <v>150</v>
      </c>
      <c r="T14" s="736" t="s">
        <v>1500</v>
      </c>
      <c r="U14" s="823" t="s">
        <v>1502</v>
      </c>
      <c r="V14" s="823" t="s">
        <v>1503</v>
      </c>
      <c r="W14" s="827"/>
      <c r="X14" s="827"/>
      <c r="Y14" s="827"/>
      <c r="Z14" s="827"/>
      <c r="AA14" s="822"/>
    </row>
    <row r="15" spans="1:27" ht="43.5" customHeight="1">
      <c r="A15" s="817">
        <v>11</v>
      </c>
      <c r="B15" s="843">
        <v>11</v>
      </c>
      <c r="C15" s="308" t="s">
        <v>1504</v>
      </c>
      <c r="D15" s="309" t="s">
        <v>1505</v>
      </c>
      <c r="E15" s="290"/>
      <c r="F15" s="310" t="s">
        <v>1471</v>
      </c>
      <c r="G15" s="290"/>
      <c r="H15" s="844" t="s">
        <v>1462</v>
      </c>
      <c r="I15" s="290" t="s">
        <v>1463</v>
      </c>
      <c r="J15" s="735"/>
      <c r="K15" s="735"/>
      <c r="L15" s="735">
        <v>2</v>
      </c>
      <c r="M15" s="735">
        <v>2</v>
      </c>
      <c r="N15" s="845"/>
      <c r="O15" s="845"/>
      <c r="P15" s="735"/>
      <c r="Q15" s="735"/>
      <c r="R15" s="735"/>
      <c r="S15" s="735"/>
      <c r="T15" s="736"/>
      <c r="U15" s="827"/>
      <c r="V15" s="827"/>
      <c r="W15" s="827"/>
      <c r="X15" s="827"/>
      <c r="Y15" s="827"/>
      <c r="Z15" s="827"/>
      <c r="AA15" s="822"/>
    </row>
    <row r="16" spans="1:27" ht="43.5" customHeight="1">
      <c r="A16" s="817">
        <v>12</v>
      </c>
      <c r="B16" s="843">
        <v>12</v>
      </c>
      <c r="C16" s="308" t="s">
        <v>1506</v>
      </c>
      <c r="D16" s="309" t="s">
        <v>1507</v>
      </c>
      <c r="E16" s="290" t="s">
        <v>1508</v>
      </c>
      <c r="F16" s="310" t="s">
        <v>1471</v>
      </c>
      <c r="G16" s="290" t="s">
        <v>1477</v>
      </c>
      <c r="H16" s="844" t="s">
        <v>1462</v>
      </c>
      <c r="I16" s="290" t="s">
        <v>1463</v>
      </c>
      <c r="J16" s="735"/>
      <c r="K16" s="735"/>
      <c r="L16" s="735">
        <v>2</v>
      </c>
      <c r="M16" s="735">
        <v>2</v>
      </c>
      <c r="N16" s="845"/>
      <c r="O16" s="845"/>
      <c r="P16" s="735"/>
      <c r="Q16" s="735"/>
      <c r="R16" s="735">
        <v>2</v>
      </c>
      <c r="S16" s="735">
        <v>3</v>
      </c>
      <c r="T16" s="736"/>
      <c r="U16" s="827"/>
      <c r="V16" s="827"/>
      <c r="W16" s="827"/>
      <c r="X16" s="827"/>
      <c r="Y16" s="827"/>
      <c r="Z16" s="827"/>
      <c r="AA16" s="822"/>
    </row>
    <row r="17" spans="1:27" ht="43.5" customHeight="1">
      <c r="A17" s="817">
        <v>13</v>
      </c>
      <c r="B17" s="843">
        <v>13</v>
      </c>
      <c r="C17" s="308" t="s">
        <v>1509</v>
      </c>
      <c r="D17" s="309" t="s">
        <v>1510</v>
      </c>
      <c r="E17" s="290" t="s">
        <v>1459</v>
      </c>
      <c r="F17" s="310" t="s">
        <v>1471</v>
      </c>
      <c r="G17" s="290" t="s">
        <v>1477</v>
      </c>
      <c r="H17" s="844" t="s">
        <v>1462</v>
      </c>
      <c r="I17" s="290" t="s">
        <v>1463</v>
      </c>
      <c r="J17" s="735">
        <v>40</v>
      </c>
      <c r="K17" s="735">
        <v>40</v>
      </c>
      <c r="L17" s="735">
        <v>30</v>
      </c>
      <c r="M17" s="735">
        <v>40</v>
      </c>
      <c r="N17" s="738">
        <v>243</v>
      </c>
      <c r="O17" s="738">
        <v>292</v>
      </c>
      <c r="P17" s="735">
        <v>180</v>
      </c>
      <c r="Q17" s="735">
        <v>180</v>
      </c>
      <c r="R17" s="735">
        <v>60</v>
      </c>
      <c r="S17" s="735">
        <v>70</v>
      </c>
      <c r="T17" s="736" t="s">
        <v>1509</v>
      </c>
      <c r="U17" s="823" t="s">
        <v>1511</v>
      </c>
      <c r="V17" s="823" t="s">
        <v>1512</v>
      </c>
      <c r="W17" s="827"/>
      <c r="X17" s="827"/>
      <c r="Y17" s="827"/>
      <c r="Z17" s="827"/>
      <c r="AA17" s="822"/>
    </row>
    <row r="18" spans="1:27" ht="43.5" customHeight="1">
      <c r="A18" s="817">
        <v>14</v>
      </c>
      <c r="B18" s="843">
        <v>14</v>
      </c>
      <c r="C18" s="308" t="s">
        <v>1513</v>
      </c>
      <c r="D18" s="309" t="s">
        <v>1514</v>
      </c>
      <c r="E18" s="290" t="s">
        <v>1508</v>
      </c>
      <c r="F18" s="310" t="s">
        <v>1471</v>
      </c>
      <c r="G18" s="290" t="s">
        <v>1515</v>
      </c>
      <c r="H18" s="844" t="s">
        <v>1462</v>
      </c>
      <c r="I18" s="290" t="s">
        <v>1463</v>
      </c>
      <c r="J18" s="735">
        <v>50</v>
      </c>
      <c r="K18" s="735">
        <v>50</v>
      </c>
      <c r="L18" s="735">
        <v>30</v>
      </c>
      <c r="M18" s="735">
        <v>40</v>
      </c>
      <c r="N18" s="738">
        <v>121</v>
      </c>
      <c r="O18" s="738">
        <v>145</v>
      </c>
      <c r="P18" s="735">
        <v>180</v>
      </c>
      <c r="Q18" s="735">
        <v>180</v>
      </c>
      <c r="R18" s="735">
        <v>200</v>
      </c>
      <c r="S18" s="735">
        <v>250</v>
      </c>
      <c r="T18" s="736" t="s">
        <v>1513</v>
      </c>
      <c r="U18" s="823" t="s">
        <v>1516</v>
      </c>
      <c r="V18" s="823" t="s">
        <v>1517</v>
      </c>
      <c r="W18" s="827"/>
      <c r="X18" s="827"/>
      <c r="Y18" s="827"/>
      <c r="Z18" s="827"/>
      <c r="AA18" s="822"/>
    </row>
    <row r="19" spans="1:27" ht="43.5" customHeight="1">
      <c r="A19" s="817">
        <v>15</v>
      </c>
      <c r="B19" s="843">
        <v>15</v>
      </c>
      <c r="C19" s="308" t="s">
        <v>1518</v>
      </c>
      <c r="D19" s="309" t="s">
        <v>1519</v>
      </c>
      <c r="E19" s="290"/>
      <c r="F19" s="310" t="s">
        <v>1471</v>
      </c>
      <c r="G19" s="290"/>
      <c r="H19" s="844" t="s">
        <v>1462</v>
      </c>
      <c r="I19" s="290" t="s">
        <v>1463</v>
      </c>
      <c r="J19" s="735"/>
      <c r="K19" s="735"/>
      <c r="L19" s="735">
        <v>2</v>
      </c>
      <c r="M19" s="735">
        <v>2</v>
      </c>
      <c r="N19" s="845"/>
      <c r="O19" s="845"/>
      <c r="P19" s="735"/>
      <c r="Q19" s="735"/>
      <c r="R19" s="735"/>
      <c r="S19" s="735"/>
      <c r="T19" s="736"/>
      <c r="U19" s="827"/>
      <c r="V19" s="827"/>
      <c r="W19" s="827"/>
      <c r="X19" s="827"/>
      <c r="Y19" s="827"/>
      <c r="Z19" s="827"/>
      <c r="AA19" s="822"/>
    </row>
    <row r="20" spans="1:27" ht="43.5" customHeight="1">
      <c r="A20" s="817">
        <v>16</v>
      </c>
      <c r="B20" s="843">
        <v>16</v>
      </c>
      <c r="C20" s="308" t="s">
        <v>1520</v>
      </c>
      <c r="D20" s="309" t="s">
        <v>1521</v>
      </c>
      <c r="E20" s="290" t="s">
        <v>1459</v>
      </c>
      <c r="F20" s="310" t="s">
        <v>1471</v>
      </c>
      <c r="G20" s="290" t="s">
        <v>1477</v>
      </c>
      <c r="H20" s="844" t="s">
        <v>1462</v>
      </c>
      <c r="I20" s="290" t="s">
        <v>1463</v>
      </c>
      <c r="J20" s="735">
        <v>8</v>
      </c>
      <c r="K20" s="735">
        <v>8</v>
      </c>
      <c r="L20" s="735">
        <v>3</v>
      </c>
      <c r="M20" s="735">
        <v>3</v>
      </c>
      <c r="N20" s="845"/>
      <c r="O20" s="845"/>
      <c r="P20" s="735"/>
      <c r="Q20" s="735"/>
      <c r="R20" s="735">
        <v>6</v>
      </c>
      <c r="S20" s="735">
        <v>8</v>
      </c>
      <c r="T20" s="736" t="s">
        <v>1520</v>
      </c>
      <c r="U20" s="823" t="s">
        <v>1522</v>
      </c>
      <c r="V20" s="823" t="s">
        <v>1523</v>
      </c>
      <c r="W20" s="827"/>
      <c r="X20" s="827"/>
      <c r="Y20" s="827"/>
      <c r="Z20" s="827"/>
      <c r="AA20" s="822"/>
    </row>
    <row r="21" spans="1:27" ht="43.5" customHeight="1">
      <c r="A21" s="817">
        <v>17</v>
      </c>
      <c r="B21" s="843">
        <v>17</v>
      </c>
      <c r="C21" s="308" t="s">
        <v>1524</v>
      </c>
      <c r="D21" s="309" t="s">
        <v>1525</v>
      </c>
      <c r="E21" s="290" t="s">
        <v>1470</v>
      </c>
      <c r="F21" s="310" t="s">
        <v>1471</v>
      </c>
      <c r="G21" s="290" t="s">
        <v>1526</v>
      </c>
      <c r="H21" s="844" t="s">
        <v>1462</v>
      </c>
      <c r="I21" s="290" t="s">
        <v>1463</v>
      </c>
      <c r="J21" s="735">
        <v>3.5</v>
      </c>
      <c r="K21" s="735">
        <v>3.5</v>
      </c>
      <c r="L21" s="735">
        <v>2</v>
      </c>
      <c r="M21" s="735">
        <v>2</v>
      </c>
      <c r="N21" s="845"/>
      <c r="O21" s="845"/>
      <c r="P21" s="735"/>
      <c r="Q21" s="735"/>
      <c r="R21" s="735">
        <v>7</v>
      </c>
      <c r="S21" s="735">
        <v>8</v>
      </c>
      <c r="T21" s="736" t="s">
        <v>1524</v>
      </c>
      <c r="U21" s="823" t="s">
        <v>1527</v>
      </c>
      <c r="V21" s="823" t="s">
        <v>1528</v>
      </c>
      <c r="W21" s="827"/>
      <c r="X21" s="827"/>
      <c r="Y21" s="827"/>
      <c r="Z21" s="827"/>
      <c r="AA21" s="822"/>
    </row>
    <row r="22" spans="1:27" ht="43.5" customHeight="1">
      <c r="A22" s="817">
        <v>18</v>
      </c>
      <c r="B22" s="843">
        <v>18</v>
      </c>
      <c r="C22" s="308" t="s">
        <v>1529</v>
      </c>
      <c r="D22" s="309" t="s">
        <v>1530</v>
      </c>
      <c r="E22" s="290"/>
      <c r="F22" s="846" t="s">
        <v>1531</v>
      </c>
      <c r="G22" s="290"/>
      <c r="H22" s="844" t="s">
        <v>1462</v>
      </c>
      <c r="I22" s="290" t="s">
        <v>1463</v>
      </c>
      <c r="J22" s="735"/>
      <c r="K22" s="735"/>
      <c r="L22" s="735"/>
      <c r="M22" s="735"/>
      <c r="N22" s="845"/>
      <c r="O22" s="845"/>
      <c r="P22" s="735"/>
      <c r="Q22" s="735"/>
      <c r="R22" s="735">
        <v>1</v>
      </c>
      <c r="S22" s="735">
        <v>2</v>
      </c>
      <c r="T22" s="736"/>
      <c r="U22" s="827"/>
      <c r="V22" s="827"/>
      <c r="W22" s="827"/>
      <c r="X22" s="827"/>
      <c r="Y22" s="827"/>
      <c r="Z22" s="827"/>
      <c r="AA22" s="822"/>
    </row>
    <row r="23" spans="1:27" ht="43.5" customHeight="1">
      <c r="A23" s="817">
        <v>19</v>
      </c>
      <c r="B23" s="843">
        <v>19</v>
      </c>
      <c r="C23" s="308" t="s">
        <v>1532</v>
      </c>
      <c r="D23" s="309" t="s">
        <v>1533</v>
      </c>
      <c r="E23" s="290" t="s">
        <v>1459</v>
      </c>
      <c r="F23" s="310" t="s">
        <v>1471</v>
      </c>
      <c r="G23" s="290" t="s">
        <v>1534</v>
      </c>
      <c r="H23" s="844" t="s">
        <v>1462</v>
      </c>
      <c r="I23" s="290" t="s">
        <v>1463</v>
      </c>
      <c r="J23" s="735">
        <v>10</v>
      </c>
      <c r="K23" s="735">
        <v>10</v>
      </c>
      <c r="L23" s="735">
        <v>30</v>
      </c>
      <c r="M23" s="735">
        <v>36</v>
      </c>
      <c r="N23" s="738">
        <v>68</v>
      </c>
      <c r="O23" s="738">
        <v>82</v>
      </c>
      <c r="P23" s="735">
        <v>100</v>
      </c>
      <c r="Q23" s="735">
        <v>100</v>
      </c>
      <c r="R23" s="735"/>
      <c r="S23" s="735"/>
      <c r="T23" s="736" t="s">
        <v>1535</v>
      </c>
      <c r="U23" s="823" t="s">
        <v>1536</v>
      </c>
      <c r="V23" s="823" t="s">
        <v>1537</v>
      </c>
      <c r="W23" s="827"/>
      <c r="X23" s="827"/>
      <c r="Y23" s="827"/>
      <c r="Z23" s="827"/>
      <c r="AA23" s="822"/>
    </row>
    <row r="24" spans="1:27" ht="43.5" customHeight="1">
      <c r="A24" s="817">
        <v>20</v>
      </c>
      <c r="B24" s="843">
        <v>20</v>
      </c>
      <c r="C24" s="308" t="s">
        <v>1538</v>
      </c>
      <c r="D24" s="309" t="s">
        <v>1539</v>
      </c>
      <c r="E24" s="290"/>
      <c r="F24" s="846" t="s">
        <v>1531</v>
      </c>
      <c r="G24" s="290"/>
      <c r="H24" s="844" t="s">
        <v>1462</v>
      </c>
      <c r="I24" s="290" t="s">
        <v>1463</v>
      </c>
      <c r="J24" s="735"/>
      <c r="K24" s="735"/>
      <c r="L24" s="735"/>
      <c r="M24" s="735"/>
      <c r="N24" s="845"/>
      <c r="O24" s="845"/>
      <c r="P24" s="735"/>
      <c r="Q24" s="735"/>
      <c r="R24" s="735">
        <v>80</v>
      </c>
      <c r="S24" s="735">
        <v>90</v>
      </c>
      <c r="T24" s="736"/>
      <c r="U24" s="827"/>
      <c r="V24" s="827"/>
      <c r="W24" s="827"/>
      <c r="X24" s="827"/>
      <c r="Y24" s="827"/>
      <c r="Z24" s="827"/>
      <c r="AA24" s="822"/>
    </row>
    <row r="25" spans="1:27" ht="43.5" customHeight="1">
      <c r="A25" s="817">
        <v>21</v>
      </c>
      <c r="B25" s="843">
        <v>21</v>
      </c>
      <c r="C25" s="308" t="s">
        <v>1540</v>
      </c>
      <c r="D25" s="309" t="s">
        <v>1541</v>
      </c>
      <c r="E25" s="290" t="s">
        <v>1470</v>
      </c>
      <c r="F25" s="310" t="s">
        <v>1471</v>
      </c>
      <c r="G25" s="290" t="s">
        <v>1488</v>
      </c>
      <c r="H25" s="844" t="s">
        <v>1462</v>
      </c>
      <c r="I25" s="290" t="s">
        <v>1463</v>
      </c>
      <c r="J25" s="735">
        <v>6</v>
      </c>
      <c r="K25" s="735">
        <v>6</v>
      </c>
      <c r="L25" s="735"/>
      <c r="M25" s="735"/>
      <c r="N25" s="845"/>
      <c r="O25" s="845"/>
      <c r="P25" s="735">
        <v>40</v>
      </c>
      <c r="Q25" s="735">
        <v>40</v>
      </c>
      <c r="R25" s="735">
        <v>20</v>
      </c>
      <c r="S25" s="735">
        <v>30</v>
      </c>
      <c r="T25" s="736" t="s">
        <v>1542</v>
      </c>
      <c r="U25" s="823" t="s">
        <v>1543</v>
      </c>
      <c r="V25" s="823" t="s">
        <v>1544</v>
      </c>
      <c r="W25" s="827"/>
      <c r="X25" s="827"/>
      <c r="Y25" s="827"/>
      <c r="Z25" s="827"/>
      <c r="AA25" s="822"/>
    </row>
    <row r="26" spans="1:27" ht="43.5" customHeight="1">
      <c r="A26" s="817">
        <v>22</v>
      </c>
      <c r="B26" s="843">
        <v>22</v>
      </c>
      <c r="C26" s="308" t="s">
        <v>1545</v>
      </c>
      <c r="D26" s="309" t="s">
        <v>1546</v>
      </c>
      <c r="E26" s="290" t="s">
        <v>1470</v>
      </c>
      <c r="F26" s="310" t="s">
        <v>1471</v>
      </c>
      <c r="G26" s="290" t="s">
        <v>1477</v>
      </c>
      <c r="H26" s="844" t="s">
        <v>1462</v>
      </c>
      <c r="I26" s="290" t="s">
        <v>1463</v>
      </c>
      <c r="J26" s="735">
        <v>3</v>
      </c>
      <c r="K26" s="735">
        <v>3</v>
      </c>
      <c r="L26" s="735">
        <v>2</v>
      </c>
      <c r="M26" s="735">
        <v>3</v>
      </c>
      <c r="N26" s="845"/>
      <c r="O26" s="845"/>
      <c r="P26" s="735"/>
      <c r="Q26" s="735"/>
      <c r="R26" s="735">
        <v>4</v>
      </c>
      <c r="S26" s="735">
        <v>6</v>
      </c>
      <c r="T26" s="736" t="s">
        <v>1545</v>
      </c>
      <c r="U26" s="823" t="s">
        <v>1547</v>
      </c>
      <c r="V26" s="823" t="s">
        <v>1548</v>
      </c>
      <c r="W26" s="827"/>
      <c r="X26" s="827"/>
      <c r="Y26" s="827"/>
      <c r="Z26" s="827"/>
      <c r="AA26" s="822"/>
    </row>
    <row r="27" spans="1:27" ht="43.5" customHeight="1">
      <c r="A27" s="817">
        <v>23</v>
      </c>
      <c r="B27" s="843">
        <v>23</v>
      </c>
      <c r="C27" s="308" t="s">
        <v>1549</v>
      </c>
      <c r="D27" s="309" t="s">
        <v>1550</v>
      </c>
      <c r="E27" s="290" t="s">
        <v>1459</v>
      </c>
      <c r="F27" s="310" t="s">
        <v>1471</v>
      </c>
      <c r="G27" s="290" t="s">
        <v>1551</v>
      </c>
      <c r="H27" s="844" t="s">
        <v>1462</v>
      </c>
      <c r="I27" s="290" t="s">
        <v>1463</v>
      </c>
      <c r="J27" s="735">
        <v>1.5</v>
      </c>
      <c r="K27" s="735">
        <v>1.5</v>
      </c>
      <c r="L27" s="735">
        <v>2</v>
      </c>
      <c r="M27" s="735">
        <v>2</v>
      </c>
      <c r="N27" s="845"/>
      <c r="O27" s="845"/>
      <c r="P27" s="735"/>
      <c r="Q27" s="735"/>
      <c r="R27" s="735">
        <v>30</v>
      </c>
      <c r="S27" s="735">
        <v>35</v>
      </c>
      <c r="T27" s="736" t="s">
        <v>1549</v>
      </c>
      <c r="U27" s="823" t="s">
        <v>1552</v>
      </c>
      <c r="V27" s="823" t="s">
        <v>1553</v>
      </c>
      <c r="W27" s="827"/>
      <c r="X27" s="827"/>
      <c r="Y27" s="827"/>
      <c r="Z27" s="827"/>
      <c r="AA27" s="822"/>
    </row>
    <row r="28" spans="1:27" ht="43.5" customHeight="1">
      <c r="A28" s="817">
        <v>24</v>
      </c>
      <c r="B28" s="843">
        <v>24</v>
      </c>
      <c r="C28" s="308" t="s">
        <v>1554</v>
      </c>
      <c r="D28" s="309" t="s">
        <v>1555</v>
      </c>
      <c r="E28" s="290" t="s">
        <v>1508</v>
      </c>
      <c r="F28" s="310" t="s">
        <v>1471</v>
      </c>
      <c r="G28" s="290" t="s">
        <v>1556</v>
      </c>
      <c r="H28" s="844" t="s">
        <v>1462</v>
      </c>
      <c r="I28" s="290" t="s">
        <v>1463</v>
      </c>
      <c r="J28" s="735">
        <v>5</v>
      </c>
      <c r="K28" s="735">
        <v>5</v>
      </c>
      <c r="L28" s="735">
        <v>2</v>
      </c>
      <c r="M28" s="735">
        <v>2</v>
      </c>
      <c r="N28" s="845"/>
      <c r="O28" s="845"/>
      <c r="P28" s="735"/>
      <c r="Q28" s="735"/>
      <c r="R28" s="735">
        <v>1</v>
      </c>
      <c r="S28" s="735">
        <v>2</v>
      </c>
      <c r="T28" s="736" t="s">
        <v>1554</v>
      </c>
      <c r="U28" s="823" t="s">
        <v>1557</v>
      </c>
      <c r="V28" s="823" t="s">
        <v>1558</v>
      </c>
      <c r="W28" s="827"/>
      <c r="X28" s="827"/>
      <c r="Y28" s="827"/>
      <c r="Z28" s="827"/>
      <c r="AA28" s="822"/>
    </row>
    <row r="29" spans="1:27" ht="43.5" customHeight="1">
      <c r="A29" s="817">
        <v>25</v>
      </c>
      <c r="B29" s="843">
        <v>25</v>
      </c>
      <c r="C29" s="308" t="s">
        <v>1559</v>
      </c>
      <c r="D29" s="309" t="s">
        <v>1560</v>
      </c>
      <c r="E29" s="290" t="s">
        <v>1459</v>
      </c>
      <c r="F29" s="310" t="s">
        <v>1471</v>
      </c>
      <c r="G29" s="290" t="s">
        <v>1561</v>
      </c>
      <c r="H29" s="844" t="s">
        <v>1462</v>
      </c>
      <c r="I29" s="290" t="s">
        <v>1463</v>
      </c>
      <c r="J29" s="735">
        <v>10</v>
      </c>
      <c r="K29" s="735">
        <v>10</v>
      </c>
      <c r="L29" s="735">
        <v>9</v>
      </c>
      <c r="M29" s="735">
        <v>10</v>
      </c>
      <c r="N29" s="845"/>
      <c r="O29" s="845"/>
      <c r="P29" s="735">
        <v>80</v>
      </c>
      <c r="Q29" s="735">
        <v>80</v>
      </c>
      <c r="R29" s="735">
        <v>40</v>
      </c>
      <c r="S29" s="735">
        <v>60</v>
      </c>
      <c r="T29" s="736" t="s">
        <v>1559</v>
      </c>
      <c r="U29" s="823" t="s">
        <v>1562</v>
      </c>
      <c r="V29" s="823" t="s">
        <v>1563</v>
      </c>
      <c r="W29" s="827"/>
      <c r="X29" s="827"/>
      <c r="Y29" s="827"/>
      <c r="Z29" s="827"/>
      <c r="AA29" s="822"/>
    </row>
    <row r="30" spans="1:27" ht="43.5" customHeight="1">
      <c r="A30" s="817">
        <v>26</v>
      </c>
      <c r="B30" s="843">
        <v>26</v>
      </c>
      <c r="C30" s="308" t="s">
        <v>1564</v>
      </c>
      <c r="D30" s="309" t="s">
        <v>1565</v>
      </c>
      <c r="E30" s="290" t="s">
        <v>1470</v>
      </c>
      <c r="F30" s="310" t="s">
        <v>1471</v>
      </c>
      <c r="G30" s="290" t="s">
        <v>1477</v>
      </c>
      <c r="H30" s="844" t="s">
        <v>1462</v>
      </c>
      <c r="I30" s="290" t="s">
        <v>1463</v>
      </c>
      <c r="J30" s="735">
        <v>20</v>
      </c>
      <c r="K30" s="735">
        <v>20</v>
      </c>
      <c r="L30" s="735">
        <v>4</v>
      </c>
      <c r="M30" s="735">
        <v>5</v>
      </c>
      <c r="N30" s="738">
        <v>108</v>
      </c>
      <c r="O30" s="738">
        <v>132</v>
      </c>
      <c r="P30" s="735"/>
      <c r="Q30" s="735"/>
      <c r="R30" s="735">
        <v>50</v>
      </c>
      <c r="S30" s="735">
        <v>60</v>
      </c>
      <c r="T30" s="736" t="s">
        <v>1559</v>
      </c>
      <c r="U30" s="823" t="s">
        <v>1562</v>
      </c>
      <c r="V30" s="823" t="s">
        <v>1563</v>
      </c>
      <c r="W30" s="827"/>
      <c r="X30" s="827"/>
      <c r="Y30" s="827"/>
      <c r="Z30" s="827"/>
      <c r="AA30" s="822"/>
    </row>
    <row r="31" spans="1:27" ht="43.5" customHeight="1">
      <c r="A31" s="817">
        <v>27</v>
      </c>
      <c r="B31" s="843">
        <v>27</v>
      </c>
      <c r="C31" s="308" t="s">
        <v>1566</v>
      </c>
      <c r="D31" s="309" t="s">
        <v>1567</v>
      </c>
      <c r="E31" s="290" t="s">
        <v>1508</v>
      </c>
      <c r="F31" s="310" t="s">
        <v>1471</v>
      </c>
      <c r="G31" s="290" t="s">
        <v>1568</v>
      </c>
      <c r="H31" s="844" t="s">
        <v>1462</v>
      </c>
      <c r="I31" s="290" t="s">
        <v>1463</v>
      </c>
      <c r="J31" s="735"/>
      <c r="K31" s="735"/>
      <c r="L31" s="735">
        <v>2</v>
      </c>
      <c r="M31" s="735">
        <v>2</v>
      </c>
      <c r="N31" s="845"/>
      <c r="O31" s="845"/>
      <c r="P31" s="735"/>
      <c r="Q31" s="735"/>
      <c r="R31" s="735"/>
      <c r="S31" s="735"/>
      <c r="T31" s="736"/>
      <c r="U31" s="827"/>
      <c r="V31" s="827"/>
      <c r="W31" s="827"/>
      <c r="X31" s="827"/>
      <c r="Y31" s="827"/>
      <c r="Z31" s="827"/>
      <c r="AA31" s="822"/>
    </row>
    <row r="32" spans="1:27" ht="43.5" customHeight="1">
      <c r="A32" s="817">
        <v>28</v>
      </c>
      <c r="B32" s="843">
        <v>28</v>
      </c>
      <c r="C32" s="308" t="s">
        <v>1569</v>
      </c>
      <c r="D32" s="309" t="s">
        <v>1570</v>
      </c>
      <c r="E32" s="290"/>
      <c r="F32" s="846" t="s">
        <v>1531</v>
      </c>
      <c r="G32" s="393" t="s">
        <v>1571</v>
      </c>
      <c r="H32" s="844" t="s">
        <v>1462</v>
      </c>
      <c r="I32" s="290" t="s">
        <v>1463</v>
      </c>
      <c r="J32" s="735"/>
      <c r="K32" s="735"/>
      <c r="L32" s="735">
        <v>2</v>
      </c>
      <c r="M32" s="735">
        <v>2</v>
      </c>
      <c r="N32" s="738">
        <v>11</v>
      </c>
      <c r="O32" s="738">
        <v>15</v>
      </c>
      <c r="P32" s="735"/>
      <c r="Q32" s="735"/>
      <c r="R32" s="735">
        <v>2</v>
      </c>
      <c r="S32" s="735">
        <v>3</v>
      </c>
      <c r="T32" s="736"/>
      <c r="U32" s="827"/>
      <c r="V32" s="827"/>
      <c r="W32" s="827"/>
      <c r="X32" s="827"/>
      <c r="Y32" s="827"/>
      <c r="Z32" s="827"/>
      <c r="AA32" s="822"/>
    </row>
    <row r="33" spans="1:27" ht="43.5" customHeight="1">
      <c r="A33" s="817">
        <v>29</v>
      </c>
      <c r="B33" s="843">
        <v>29</v>
      </c>
      <c r="C33" s="308" t="s">
        <v>1572</v>
      </c>
      <c r="D33" s="309" t="s">
        <v>1573</v>
      </c>
      <c r="E33" s="290" t="s">
        <v>1508</v>
      </c>
      <c r="F33" s="310" t="s">
        <v>1471</v>
      </c>
      <c r="G33" s="290" t="s">
        <v>1477</v>
      </c>
      <c r="H33" s="844" t="s">
        <v>1462</v>
      </c>
      <c r="I33" s="290" t="s">
        <v>1463</v>
      </c>
      <c r="J33" s="735">
        <v>3</v>
      </c>
      <c r="K33" s="735">
        <v>3</v>
      </c>
      <c r="L33" s="735">
        <v>2</v>
      </c>
      <c r="M33" s="735">
        <v>2</v>
      </c>
      <c r="N33" s="845"/>
      <c r="O33" s="845"/>
      <c r="P33" s="735"/>
      <c r="Q33" s="735"/>
      <c r="R33" s="735">
        <v>9</v>
      </c>
      <c r="S33" s="735">
        <v>10</v>
      </c>
      <c r="T33" s="736" t="s">
        <v>1572</v>
      </c>
      <c r="U33" s="823" t="s">
        <v>1574</v>
      </c>
      <c r="V33" s="823" t="s">
        <v>1575</v>
      </c>
      <c r="W33" s="827"/>
      <c r="X33" s="827"/>
      <c r="Y33" s="827"/>
      <c r="Z33" s="827"/>
      <c r="AA33" s="822"/>
    </row>
    <row r="34" spans="1:27" ht="43.5" customHeight="1">
      <c r="A34" s="817">
        <v>30</v>
      </c>
      <c r="B34" s="843">
        <v>30</v>
      </c>
      <c r="C34" s="308" t="s">
        <v>1576</v>
      </c>
      <c r="D34" s="309" t="s">
        <v>1577</v>
      </c>
      <c r="E34" s="290" t="s">
        <v>1470</v>
      </c>
      <c r="F34" s="310" t="s">
        <v>1471</v>
      </c>
      <c r="G34" s="290" t="s">
        <v>1578</v>
      </c>
      <c r="H34" s="844" t="s">
        <v>1462</v>
      </c>
      <c r="I34" s="290" t="s">
        <v>1463</v>
      </c>
      <c r="J34" s="735">
        <v>12</v>
      </c>
      <c r="K34" s="735">
        <v>12</v>
      </c>
      <c r="L34" s="735"/>
      <c r="M34" s="735"/>
      <c r="N34" s="845"/>
      <c r="O34" s="845"/>
      <c r="P34" s="735"/>
      <c r="Q34" s="735"/>
      <c r="R34" s="735"/>
      <c r="S34" s="735"/>
      <c r="T34" s="736" t="s">
        <v>1579</v>
      </c>
      <c r="U34" s="823" t="s">
        <v>1580</v>
      </c>
      <c r="V34" s="823" t="s">
        <v>1581</v>
      </c>
      <c r="W34" s="827"/>
      <c r="X34" s="827"/>
      <c r="Y34" s="827"/>
      <c r="Z34" s="827"/>
      <c r="AA34" s="822"/>
    </row>
    <row r="35" spans="1:27" ht="43.5" customHeight="1">
      <c r="A35" s="817">
        <v>31</v>
      </c>
      <c r="B35" s="843">
        <v>31</v>
      </c>
      <c r="C35" s="308" t="s">
        <v>1582</v>
      </c>
      <c r="D35" s="309" t="s">
        <v>1583</v>
      </c>
      <c r="E35" s="290"/>
      <c r="F35" s="310" t="s">
        <v>1471</v>
      </c>
      <c r="G35" s="290"/>
      <c r="H35" s="844" t="s">
        <v>1462</v>
      </c>
      <c r="I35" s="290" t="s">
        <v>1463</v>
      </c>
      <c r="J35" s="735"/>
      <c r="K35" s="735"/>
      <c r="L35" s="735"/>
      <c r="M35" s="735"/>
      <c r="N35" s="845"/>
      <c r="O35" s="845"/>
      <c r="P35" s="735"/>
      <c r="Q35" s="735"/>
      <c r="R35" s="735">
        <v>4</v>
      </c>
      <c r="S35" s="735">
        <v>6</v>
      </c>
      <c r="T35" s="736"/>
      <c r="U35" s="827"/>
      <c r="V35" s="827"/>
      <c r="W35" s="827"/>
      <c r="X35" s="827"/>
      <c r="Y35" s="827"/>
      <c r="Z35" s="827"/>
      <c r="AA35" s="822"/>
    </row>
    <row r="36" spans="1:27" ht="43.5" customHeight="1">
      <c r="A36" s="817">
        <v>32</v>
      </c>
      <c r="B36" s="843">
        <v>32</v>
      </c>
      <c r="C36" s="308" t="s">
        <v>1584</v>
      </c>
      <c r="D36" s="309" t="s">
        <v>1585</v>
      </c>
      <c r="E36" s="290" t="s">
        <v>1470</v>
      </c>
      <c r="F36" s="310" t="s">
        <v>1471</v>
      </c>
      <c r="G36" s="290" t="s">
        <v>1586</v>
      </c>
      <c r="H36" s="844" t="s">
        <v>1462</v>
      </c>
      <c r="I36" s="290" t="s">
        <v>1463</v>
      </c>
      <c r="J36" s="735">
        <v>20</v>
      </c>
      <c r="K36" s="735">
        <v>20</v>
      </c>
      <c r="L36" s="735">
        <v>10</v>
      </c>
      <c r="M36" s="735">
        <v>12</v>
      </c>
      <c r="N36" s="738">
        <v>117</v>
      </c>
      <c r="O36" s="738">
        <v>143</v>
      </c>
      <c r="P36" s="735">
        <v>80</v>
      </c>
      <c r="Q36" s="735">
        <v>80</v>
      </c>
      <c r="R36" s="735">
        <v>8</v>
      </c>
      <c r="S36" s="735">
        <v>9</v>
      </c>
      <c r="T36" s="736" t="s">
        <v>1584</v>
      </c>
      <c r="U36" s="823" t="s">
        <v>1587</v>
      </c>
      <c r="V36" s="823" t="s">
        <v>1588</v>
      </c>
      <c r="W36" s="827"/>
      <c r="X36" s="827"/>
      <c r="Y36" s="827"/>
      <c r="Z36" s="827"/>
      <c r="AA36" s="822"/>
    </row>
    <row r="37" spans="1:27" ht="43.5" customHeight="1">
      <c r="A37" s="817">
        <v>33</v>
      </c>
      <c r="B37" s="843">
        <v>33</v>
      </c>
      <c r="C37" s="308" t="s">
        <v>1589</v>
      </c>
      <c r="D37" s="309" t="s">
        <v>1590</v>
      </c>
      <c r="E37" s="290" t="s">
        <v>1508</v>
      </c>
      <c r="F37" s="310" t="s">
        <v>1471</v>
      </c>
      <c r="G37" s="290" t="s">
        <v>1591</v>
      </c>
      <c r="H37" s="844" t="s">
        <v>1462</v>
      </c>
      <c r="I37" s="290" t="s">
        <v>1463</v>
      </c>
      <c r="J37" s="735">
        <v>10</v>
      </c>
      <c r="K37" s="735">
        <v>10</v>
      </c>
      <c r="L37" s="735">
        <v>2</v>
      </c>
      <c r="M37" s="735">
        <v>3</v>
      </c>
      <c r="N37" s="845"/>
      <c r="O37" s="845"/>
      <c r="P37" s="735"/>
      <c r="Q37" s="735"/>
      <c r="R37" s="735">
        <v>25</v>
      </c>
      <c r="S37" s="735">
        <v>30</v>
      </c>
      <c r="T37" s="736" t="s">
        <v>1592</v>
      </c>
      <c r="U37" s="823" t="s">
        <v>1593</v>
      </c>
      <c r="V37" s="823" t="s">
        <v>1594</v>
      </c>
      <c r="W37" s="827"/>
      <c r="X37" s="827"/>
      <c r="Y37" s="827"/>
      <c r="Z37" s="827"/>
      <c r="AA37" s="822"/>
    </row>
    <row r="38" spans="1:27" ht="43.5" customHeight="1">
      <c r="A38" s="817">
        <v>34</v>
      </c>
      <c r="B38" s="843">
        <v>34</v>
      </c>
      <c r="C38" s="308" t="s">
        <v>1595</v>
      </c>
      <c r="D38" s="309" t="s">
        <v>1596</v>
      </c>
      <c r="E38" s="290" t="s">
        <v>1459</v>
      </c>
      <c r="F38" s="310" t="s">
        <v>1471</v>
      </c>
      <c r="G38" s="290" t="s">
        <v>1597</v>
      </c>
      <c r="H38" s="844" t="s">
        <v>1462</v>
      </c>
      <c r="I38" s="290" t="s">
        <v>1463</v>
      </c>
      <c r="J38" s="735"/>
      <c r="K38" s="735"/>
      <c r="L38" s="735">
        <v>2</v>
      </c>
      <c r="M38" s="735">
        <v>2</v>
      </c>
      <c r="N38" s="845"/>
      <c r="O38" s="845"/>
      <c r="P38" s="735"/>
      <c r="Q38" s="735"/>
      <c r="R38" s="735">
        <v>1</v>
      </c>
      <c r="S38" s="735">
        <v>2</v>
      </c>
      <c r="T38" s="736" t="s">
        <v>1595</v>
      </c>
      <c r="U38" s="823" t="s">
        <v>1598</v>
      </c>
      <c r="V38" s="823" t="s">
        <v>1599</v>
      </c>
      <c r="W38" s="827"/>
      <c r="X38" s="827"/>
      <c r="Y38" s="827"/>
      <c r="Z38" s="827"/>
      <c r="AA38" s="822"/>
    </row>
    <row r="39" spans="1:27" ht="43.5" customHeight="1">
      <c r="A39" s="817">
        <v>35</v>
      </c>
      <c r="B39" s="843">
        <v>35</v>
      </c>
      <c r="C39" s="308" t="s">
        <v>1600</v>
      </c>
      <c r="D39" s="309" t="s">
        <v>1601</v>
      </c>
      <c r="E39" s="290" t="s">
        <v>1470</v>
      </c>
      <c r="F39" s="310" t="s">
        <v>1471</v>
      </c>
      <c r="G39" s="290" t="s">
        <v>1591</v>
      </c>
      <c r="H39" s="844" t="s">
        <v>1462</v>
      </c>
      <c r="I39" s="290" t="s">
        <v>1463</v>
      </c>
      <c r="J39" s="735"/>
      <c r="K39" s="735"/>
      <c r="L39" s="735">
        <v>2</v>
      </c>
      <c r="M39" s="735">
        <v>2</v>
      </c>
      <c r="N39" s="845"/>
      <c r="O39" s="845"/>
      <c r="P39" s="735"/>
      <c r="Q39" s="735"/>
      <c r="R39" s="735">
        <v>2</v>
      </c>
      <c r="S39" s="735">
        <v>3</v>
      </c>
      <c r="T39" s="827"/>
      <c r="U39" s="827"/>
      <c r="V39" s="827"/>
      <c r="W39" s="827"/>
      <c r="X39" s="827"/>
      <c r="Y39" s="827"/>
      <c r="Z39" s="827"/>
      <c r="AA39" s="822"/>
    </row>
    <row r="40" spans="1:27" ht="43.5" customHeight="1">
      <c r="A40" s="817">
        <v>36</v>
      </c>
      <c r="B40" s="843">
        <v>36</v>
      </c>
      <c r="C40" s="308" t="s">
        <v>1602</v>
      </c>
      <c r="D40" s="309" t="s">
        <v>1603</v>
      </c>
      <c r="E40" s="290"/>
      <c r="F40" s="310"/>
      <c r="G40" s="290"/>
      <c r="H40" s="844" t="s">
        <v>1462</v>
      </c>
      <c r="I40" s="290" t="s">
        <v>1463</v>
      </c>
      <c r="J40" s="735"/>
      <c r="K40" s="735"/>
      <c r="L40" s="735">
        <v>2</v>
      </c>
      <c r="M40" s="735">
        <v>2</v>
      </c>
      <c r="N40" s="845"/>
      <c r="O40" s="845"/>
      <c r="P40" s="735"/>
      <c r="Q40" s="735"/>
      <c r="R40" s="735"/>
      <c r="S40" s="735"/>
      <c r="T40" s="736"/>
      <c r="U40" s="827"/>
      <c r="V40" s="823"/>
      <c r="W40" s="827"/>
      <c r="X40" s="827"/>
      <c r="Y40" s="827"/>
      <c r="Z40" s="827"/>
      <c r="AA40" s="822"/>
    </row>
    <row r="41" spans="1:27" ht="43.5" customHeight="1">
      <c r="A41" s="817">
        <v>37</v>
      </c>
      <c r="B41" s="843">
        <v>37</v>
      </c>
      <c r="C41" s="308" t="s">
        <v>1604</v>
      </c>
      <c r="D41" s="309" t="s">
        <v>1605</v>
      </c>
      <c r="E41" s="290" t="s">
        <v>1459</v>
      </c>
      <c r="F41" s="310" t="s">
        <v>1471</v>
      </c>
      <c r="G41" s="290" t="s">
        <v>1606</v>
      </c>
      <c r="H41" s="844" t="s">
        <v>1462</v>
      </c>
      <c r="I41" s="290" t="s">
        <v>1463</v>
      </c>
      <c r="J41" s="735">
        <v>25</v>
      </c>
      <c r="K41" s="735">
        <v>25</v>
      </c>
      <c r="L41" s="735">
        <v>30</v>
      </c>
      <c r="M41" s="735">
        <v>36</v>
      </c>
      <c r="N41" s="738">
        <v>186</v>
      </c>
      <c r="O41" s="738">
        <v>223</v>
      </c>
      <c r="P41" s="735">
        <v>200</v>
      </c>
      <c r="Q41" s="735">
        <v>200</v>
      </c>
      <c r="R41" s="735">
        <v>35</v>
      </c>
      <c r="S41" s="735">
        <v>40</v>
      </c>
      <c r="T41" s="736" t="s">
        <v>1604</v>
      </c>
      <c r="U41" s="823" t="s">
        <v>1607</v>
      </c>
      <c r="V41" s="823" t="s">
        <v>1608</v>
      </c>
      <c r="W41" s="827"/>
      <c r="X41" s="827"/>
      <c r="Y41" s="827"/>
      <c r="Z41" s="827"/>
      <c r="AA41" s="822"/>
    </row>
    <row r="42" spans="1:27" ht="43.5" customHeight="1">
      <c r="A42" s="817">
        <v>38</v>
      </c>
      <c r="B42" s="843">
        <v>38</v>
      </c>
      <c r="C42" s="308" t="s">
        <v>1609</v>
      </c>
      <c r="D42" s="309" t="s">
        <v>1610</v>
      </c>
      <c r="E42" s="290" t="s">
        <v>1459</v>
      </c>
      <c r="F42" s="310" t="s">
        <v>1471</v>
      </c>
      <c r="G42" s="290" t="s">
        <v>1591</v>
      </c>
      <c r="H42" s="844" t="s">
        <v>1462</v>
      </c>
      <c r="I42" s="290" t="s">
        <v>1463</v>
      </c>
      <c r="J42" s="735">
        <v>1</v>
      </c>
      <c r="K42" s="735">
        <v>1</v>
      </c>
      <c r="L42" s="735">
        <v>2</v>
      </c>
      <c r="M42" s="735">
        <v>2</v>
      </c>
      <c r="N42" s="845"/>
      <c r="O42" s="845"/>
      <c r="P42" s="735">
        <v>80</v>
      </c>
      <c r="Q42" s="735">
        <v>80</v>
      </c>
      <c r="R42" s="735"/>
      <c r="S42" s="735"/>
      <c r="T42" s="736" t="s">
        <v>1609</v>
      </c>
      <c r="U42" s="823" t="s">
        <v>1611</v>
      </c>
      <c r="V42" s="823" t="s">
        <v>1612</v>
      </c>
      <c r="W42" s="827"/>
      <c r="X42" s="827"/>
      <c r="Y42" s="827"/>
      <c r="Z42" s="827"/>
      <c r="AA42" s="822"/>
    </row>
    <row r="43" spans="1:27" ht="43.5" customHeight="1">
      <c r="A43" s="817">
        <v>39</v>
      </c>
      <c r="B43" s="843">
        <v>39</v>
      </c>
      <c r="C43" s="308" t="s">
        <v>1613</v>
      </c>
      <c r="D43" s="309" t="s">
        <v>1614</v>
      </c>
      <c r="E43" s="290" t="s">
        <v>1459</v>
      </c>
      <c r="F43" s="310" t="s">
        <v>1471</v>
      </c>
      <c r="G43" s="290" t="s">
        <v>1615</v>
      </c>
      <c r="H43" s="844" t="s">
        <v>1462</v>
      </c>
      <c r="I43" s="290" t="s">
        <v>1463</v>
      </c>
      <c r="J43" s="735">
        <v>50</v>
      </c>
      <c r="K43" s="735">
        <v>50</v>
      </c>
      <c r="L43" s="735"/>
      <c r="M43" s="735"/>
      <c r="N43" s="845"/>
      <c r="O43" s="845"/>
      <c r="P43" s="735"/>
      <c r="Q43" s="735"/>
      <c r="R43" s="735">
        <v>30</v>
      </c>
      <c r="S43" s="735">
        <v>40</v>
      </c>
      <c r="T43" s="736" t="s">
        <v>1613</v>
      </c>
      <c r="U43" s="823" t="s">
        <v>1616</v>
      </c>
      <c r="V43" s="823" t="s">
        <v>1617</v>
      </c>
      <c r="W43" s="827"/>
      <c r="X43" s="827"/>
      <c r="Y43" s="827"/>
      <c r="Z43" s="827"/>
      <c r="AA43" s="822"/>
    </row>
    <row r="44" spans="1:27" ht="43.5" customHeight="1">
      <c r="A44" s="817">
        <v>40</v>
      </c>
      <c r="B44" s="843">
        <v>40</v>
      </c>
      <c r="C44" s="308" t="s">
        <v>1618</v>
      </c>
      <c r="D44" s="309" t="s">
        <v>1619</v>
      </c>
      <c r="E44" s="290" t="s">
        <v>1508</v>
      </c>
      <c r="F44" s="310" t="s">
        <v>1471</v>
      </c>
      <c r="G44" s="290" t="s">
        <v>1488</v>
      </c>
      <c r="H44" s="844" t="s">
        <v>1462</v>
      </c>
      <c r="I44" s="290" t="s">
        <v>1463</v>
      </c>
      <c r="J44" s="735">
        <v>80</v>
      </c>
      <c r="K44" s="735">
        <v>80</v>
      </c>
      <c r="L44" s="735">
        <v>50</v>
      </c>
      <c r="M44" s="735">
        <v>60</v>
      </c>
      <c r="N44" s="738">
        <v>116</v>
      </c>
      <c r="O44" s="738">
        <v>139</v>
      </c>
      <c r="P44" s="735">
        <v>200</v>
      </c>
      <c r="Q44" s="735">
        <v>200</v>
      </c>
      <c r="R44" s="735">
        <v>200</v>
      </c>
      <c r="S44" s="735">
        <v>250</v>
      </c>
      <c r="T44" s="736" t="s">
        <v>1618</v>
      </c>
      <c r="U44" s="823" t="s">
        <v>1620</v>
      </c>
      <c r="V44" s="823" t="s">
        <v>1621</v>
      </c>
      <c r="W44" s="827"/>
      <c r="X44" s="827"/>
      <c r="Y44" s="827"/>
      <c r="Z44" s="827"/>
      <c r="AA44" s="822"/>
    </row>
    <row r="45" spans="1:27" ht="43.5" customHeight="1">
      <c r="A45" s="817">
        <v>41</v>
      </c>
      <c r="B45" s="843">
        <v>41</v>
      </c>
      <c r="C45" s="308" t="s">
        <v>1622</v>
      </c>
      <c r="D45" s="309" t="s">
        <v>1623</v>
      </c>
      <c r="E45" s="290" t="s">
        <v>1508</v>
      </c>
      <c r="F45" s="310" t="s">
        <v>1471</v>
      </c>
      <c r="G45" s="290" t="s">
        <v>1624</v>
      </c>
      <c r="H45" s="844" t="s">
        <v>1462</v>
      </c>
      <c r="I45" s="290" t="s">
        <v>1463</v>
      </c>
      <c r="J45" s="735">
        <v>2</v>
      </c>
      <c r="K45" s="735">
        <v>2</v>
      </c>
      <c r="L45" s="735">
        <v>2</v>
      </c>
      <c r="M45" s="735">
        <v>2</v>
      </c>
      <c r="N45" s="845"/>
      <c r="O45" s="845"/>
      <c r="P45" s="735"/>
      <c r="Q45" s="735"/>
      <c r="R45" s="735">
        <v>5</v>
      </c>
      <c r="S45" s="735">
        <v>6</v>
      </c>
      <c r="T45" s="736" t="s">
        <v>1622</v>
      </c>
      <c r="U45" s="823" t="s">
        <v>1625</v>
      </c>
      <c r="V45" s="823" t="s">
        <v>1626</v>
      </c>
      <c r="W45" s="827"/>
      <c r="X45" s="827"/>
      <c r="Y45" s="827"/>
      <c r="Z45" s="827"/>
      <c r="AA45" s="822"/>
    </row>
    <row r="46" spans="1:27" ht="43.5" customHeight="1">
      <c r="A46" s="817">
        <v>42</v>
      </c>
      <c r="B46" s="843">
        <v>42</v>
      </c>
      <c r="C46" s="308" t="s">
        <v>1627</v>
      </c>
      <c r="D46" s="309" t="s">
        <v>1628</v>
      </c>
      <c r="E46" s="290" t="s">
        <v>1459</v>
      </c>
      <c r="F46" s="310" t="s">
        <v>1471</v>
      </c>
      <c r="G46" s="290" t="s">
        <v>1629</v>
      </c>
      <c r="H46" s="844" t="s">
        <v>1462</v>
      </c>
      <c r="I46" s="290" t="s">
        <v>1463</v>
      </c>
      <c r="J46" s="735">
        <v>13</v>
      </c>
      <c r="K46" s="735">
        <v>13</v>
      </c>
      <c r="L46" s="735">
        <v>2</v>
      </c>
      <c r="M46" s="735">
        <v>2</v>
      </c>
      <c r="N46" s="738">
        <v>9</v>
      </c>
      <c r="O46" s="738">
        <v>11</v>
      </c>
      <c r="P46" s="735">
        <v>140</v>
      </c>
      <c r="Q46" s="735">
        <v>140</v>
      </c>
      <c r="R46" s="735">
        <v>20</v>
      </c>
      <c r="S46" s="735">
        <v>25</v>
      </c>
      <c r="T46" s="736" t="s">
        <v>1627</v>
      </c>
      <c r="U46" s="823" t="s">
        <v>1630</v>
      </c>
      <c r="V46" s="823" t="s">
        <v>1594</v>
      </c>
      <c r="W46" s="827"/>
      <c r="X46" s="827"/>
      <c r="Y46" s="827"/>
      <c r="Z46" s="827"/>
      <c r="AA46" s="822"/>
    </row>
    <row r="47" spans="1:27" ht="43.5" customHeight="1">
      <c r="A47" s="817">
        <v>43</v>
      </c>
      <c r="B47" s="843">
        <v>43</v>
      </c>
      <c r="C47" s="308" t="s">
        <v>1631</v>
      </c>
      <c r="D47" s="309" t="s">
        <v>1632</v>
      </c>
      <c r="E47" s="290" t="s">
        <v>1470</v>
      </c>
      <c r="F47" s="310" t="s">
        <v>1471</v>
      </c>
      <c r="G47" s="290" t="s">
        <v>1561</v>
      </c>
      <c r="H47" s="844" t="s">
        <v>1462</v>
      </c>
      <c r="I47" s="290" t="s">
        <v>1463</v>
      </c>
      <c r="J47" s="735">
        <v>12</v>
      </c>
      <c r="K47" s="735">
        <v>12</v>
      </c>
      <c r="L47" s="735"/>
      <c r="M47" s="735"/>
      <c r="N47" s="845"/>
      <c r="O47" s="845"/>
      <c r="P47" s="735">
        <v>100</v>
      </c>
      <c r="Q47" s="735">
        <v>100</v>
      </c>
      <c r="R47" s="735"/>
      <c r="S47" s="735"/>
      <c r="T47" s="736" t="s">
        <v>1631</v>
      </c>
      <c r="U47" s="823" t="s">
        <v>1633</v>
      </c>
      <c r="V47" s="823" t="s">
        <v>1634</v>
      </c>
      <c r="W47" s="827"/>
      <c r="X47" s="827"/>
      <c r="Y47" s="827"/>
      <c r="Z47" s="827"/>
      <c r="AA47" s="822"/>
    </row>
    <row r="48" spans="1:27" ht="43.5" customHeight="1">
      <c r="A48" s="817">
        <v>44</v>
      </c>
      <c r="B48" s="843">
        <v>44</v>
      </c>
      <c r="C48" s="308" t="s">
        <v>1635</v>
      </c>
      <c r="D48" s="309" t="s">
        <v>1636</v>
      </c>
      <c r="E48" s="290"/>
      <c r="F48" s="310" t="s">
        <v>1471</v>
      </c>
      <c r="G48" s="290"/>
      <c r="H48" s="844" t="s">
        <v>1462</v>
      </c>
      <c r="I48" s="290" t="s">
        <v>1463</v>
      </c>
      <c r="J48" s="735"/>
      <c r="K48" s="735"/>
      <c r="L48" s="735">
        <v>2</v>
      </c>
      <c r="M48" s="735">
        <v>2</v>
      </c>
      <c r="N48" s="845"/>
      <c r="O48" s="845"/>
      <c r="P48" s="735"/>
      <c r="Q48" s="735"/>
      <c r="R48" s="735"/>
      <c r="S48" s="735"/>
      <c r="T48" s="736"/>
      <c r="U48" s="827"/>
      <c r="V48" s="827"/>
      <c r="W48" s="827"/>
      <c r="X48" s="827"/>
      <c r="Y48" s="827"/>
      <c r="Z48" s="827"/>
      <c r="AA48" s="822"/>
    </row>
    <row r="49" spans="1:27" ht="43.5" customHeight="1">
      <c r="A49" s="817">
        <v>45</v>
      </c>
      <c r="B49" s="843">
        <v>45</v>
      </c>
      <c r="C49" s="308" t="s">
        <v>1637</v>
      </c>
      <c r="D49" s="309" t="s">
        <v>1638</v>
      </c>
      <c r="E49" s="290" t="s">
        <v>1459</v>
      </c>
      <c r="F49" s="310" t="s">
        <v>1471</v>
      </c>
      <c r="G49" s="290" t="s">
        <v>1591</v>
      </c>
      <c r="H49" s="844" t="s">
        <v>1462</v>
      </c>
      <c r="I49" s="290" t="s">
        <v>1463</v>
      </c>
      <c r="J49" s="735"/>
      <c r="K49" s="735"/>
      <c r="L49" s="735">
        <v>2</v>
      </c>
      <c r="M49" s="735">
        <v>2</v>
      </c>
      <c r="N49" s="845"/>
      <c r="O49" s="845"/>
      <c r="P49" s="735"/>
      <c r="Q49" s="735"/>
      <c r="R49" s="735">
        <v>1</v>
      </c>
      <c r="S49" s="735">
        <v>2</v>
      </c>
      <c r="T49" s="736"/>
      <c r="U49" s="827"/>
      <c r="V49" s="827"/>
      <c r="W49" s="827"/>
      <c r="X49" s="827"/>
      <c r="Y49" s="827"/>
      <c r="Z49" s="827"/>
      <c r="AA49" s="822"/>
    </row>
    <row r="50" spans="1:27" ht="43.5" customHeight="1">
      <c r="A50" s="817">
        <v>46</v>
      </c>
      <c r="B50" s="843">
        <v>46</v>
      </c>
      <c r="C50" s="308" t="s">
        <v>1639</v>
      </c>
      <c r="D50" s="309" t="s">
        <v>1640</v>
      </c>
      <c r="E50" s="290" t="s">
        <v>1508</v>
      </c>
      <c r="F50" s="310" t="s">
        <v>1471</v>
      </c>
      <c r="G50" s="290" t="s">
        <v>1641</v>
      </c>
      <c r="H50" s="844" t="s">
        <v>1462</v>
      </c>
      <c r="I50" s="290" t="s">
        <v>1463</v>
      </c>
      <c r="J50" s="735">
        <v>40</v>
      </c>
      <c r="K50" s="735">
        <v>40</v>
      </c>
      <c r="L50" s="735">
        <v>80</v>
      </c>
      <c r="M50" s="735">
        <v>100</v>
      </c>
      <c r="N50" s="738">
        <v>226</v>
      </c>
      <c r="O50" s="738">
        <v>272</v>
      </c>
      <c r="P50" s="735">
        <v>180</v>
      </c>
      <c r="Q50" s="735">
        <v>180</v>
      </c>
      <c r="R50" s="735">
        <v>200</v>
      </c>
      <c r="S50" s="735">
        <v>250</v>
      </c>
      <c r="T50" s="736" t="s">
        <v>1639</v>
      </c>
      <c r="U50" s="823" t="s">
        <v>1642</v>
      </c>
      <c r="V50" s="823" t="s">
        <v>1643</v>
      </c>
      <c r="W50" s="827"/>
      <c r="X50" s="827"/>
      <c r="Y50" s="827"/>
      <c r="Z50" s="827"/>
      <c r="AA50" s="822"/>
    </row>
    <row r="51" spans="1:27" ht="43.5" customHeight="1">
      <c r="A51" s="817">
        <v>47</v>
      </c>
      <c r="B51" s="843">
        <v>47</v>
      </c>
      <c r="C51" s="308" t="s">
        <v>1644</v>
      </c>
      <c r="D51" s="309" t="s">
        <v>1645</v>
      </c>
      <c r="E51" s="290" t="s">
        <v>1459</v>
      </c>
      <c r="F51" s="310" t="s">
        <v>1471</v>
      </c>
      <c r="G51" s="290" t="s">
        <v>1488</v>
      </c>
      <c r="H51" s="844" t="s">
        <v>1462</v>
      </c>
      <c r="I51" s="290" t="s">
        <v>1463</v>
      </c>
      <c r="J51" s="735">
        <v>60</v>
      </c>
      <c r="K51" s="735">
        <v>60</v>
      </c>
      <c r="L51" s="735">
        <v>50</v>
      </c>
      <c r="M51" s="735">
        <v>60</v>
      </c>
      <c r="N51" s="738">
        <v>81</v>
      </c>
      <c r="O51" s="738">
        <v>99</v>
      </c>
      <c r="P51" s="735">
        <v>180</v>
      </c>
      <c r="Q51" s="735">
        <v>180</v>
      </c>
      <c r="R51" s="735">
        <v>60</v>
      </c>
      <c r="S51" s="735">
        <v>65</v>
      </c>
      <c r="T51" s="736" t="s">
        <v>1644</v>
      </c>
      <c r="U51" s="823" t="s">
        <v>1646</v>
      </c>
      <c r="V51" s="823" t="s">
        <v>1647</v>
      </c>
      <c r="W51" s="827"/>
      <c r="X51" s="827"/>
      <c r="Y51" s="827"/>
      <c r="Z51" s="827"/>
      <c r="AA51" s="822"/>
    </row>
    <row r="52" spans="1:27" ht="43.5" customHeight="1">
      <c r="A52" s="817">
        <v>48</v>
      </c>
      <c r="B52" s="843">
        <v>48</v>
      </c>
      <c r="C52" s="308" t="s">
        <v>1648</v>
      </c>
      <c r="D52" s="309" t="s">
        <v>1649</v>
      </c>
      <c r="E52" s="290"/>
      <c r="F52" s="545" t="s">
        <v>1531</v>
      </c>
      <c r="G52" s="290"/>
      <c r="H52" s="844" t="s">
        <v>1462</v>
      </c>
      <c r="I52" s="290" t="s">
        <v>1463</v>
      </c>
      <c r="J52" s="735"/>
      <c r="K52" s="735"/>
      <c r="L52" s="735"/>
      <c r="M52" s="735"/>
      <c r="N52" s="845"/>
      <c r="O52" s="845"/>
      <c r="P52" s="735">
        <v>180</v>
      </c>
      <c r="Q52" s="735">
        <v>180</v>
      </c>
      <c r="R52" s="735"/>
      <c r="S52" s="735"/>
      <c r="T52" s="827"/>
      <c r="U52" s="827"/>
      <c r="V52" s="827"/>
      <c r="W52" s="827"/>
      <c r="X52" s="827"/>
      <c r="Y52" s="827"/>
      <c r="Z52" s="827"/>
      <c r="AA52" s="822"/>
    </row>
    <row r="53" spans="1:27" ht="43.5" customHeight="1">
      <c r="A53" s="817">
        <v>49</v>
      </c>
      <c r="B53" s="843">
        <v>49</v>
      </c>
      <c r="C53" s="308" t="s">
        <v>1650</v>
      </c>
      <c r="D53" s="309" t="s">
        <v>1651</v>
      </c>
      <c r="E53" s="290" t="s">
        <v>1508</v>
      </c>
      <c r="F53" s="310" t="s">
        <v>1471</v>
      </c>
      <c r="G53" s="290" t="s">
        <v>1472</v>
      </c>
      <c r="H53" s="844" t="s">
        <v>1462</v>
      </c>
      <c r="I53" s="290" t="s">
        <v>1463</v>
      </c>
      <c r="J53" s="735">
        <v>80</v>
      </c>
      <c r="K53" s="735">
        <v>80</v>
      </c>
      <c r="L53" s="735"/>
      <c r="M53" s="735"/>
      <c r="N53" s="738">
        <v>243</v>
      </c>
      <c r="O53" s="738">
        <v>297</v>
      </c>
      <c r="P53" s="735"/>
      <c r="Q53" s="735"/>
      <c r="R53" s="735">
        <v>200</v>
      </c>
      <c r="S53" s="735">
        <v>250</v>
      </c>
      <c r="T53" s="736" t="s">
        <v>1650</v>
      </c>
      <c r="U53" s="823" t="s">
        <v>1652</v>
      </c>
      <c r="V53" s="823" t="s">
        <v>1653</v>
      </c>
      <c r="W53" s="827"/>
      <c r="X53" s="827"/>
      <c r="Y53" s="827"/>
      <c r="Z53" s="827"/>
      <c r="AA53" s="822"/>
    </row>
    <row r="54" spans="1:27" ht="43.5" customHeight="1">
      <c r="A54" s="817">
        <v>50</v>
      </c>
      <c r="B54" s="843">
        <v>50</v>
      </c>
      <c r="C54" s="308" t="s">
        <v>1654</v>
      </c>
      <c r="D54" s="309" t="s">
        <v>1655</v>
      </c>
      <c r="E54" s="290" t="s">
        <v>1459</v>
      </c>
      <c r="F54" s="310" t="s">
        <v>1471</v>
      </c>
      <c r="G54" s="290" t="s">
        <v>1591</v>
      </c>
      <c r="H54" s="844" t="s">
        <v>1462</v>
      </c>
      <c r="I54" s="290" t="s">
        <v>1463</v>
      </c>
      <c r="J54" s="735">
        <v>4</v>
      </c>
      <c r="K54" s="735">
        <v>4</v>
      </c>
      <c r="L54" s="735"/>
      <c r="M54" s="735"/>
      <c r="N54" s="845"/>
      <c r="O54" s="845"/>
      <c r="P54" s="735"/>
      <c r="Q54" s="735"/>
      <c r="R54" s="735"/>
      <c r="S54" s="735"/>
      <c r="T54" s="827" t="s">
        <v>1654</v>
      </c>
      <c r="U54" s="823" t="s">
        <v>1656</v>
      </c>
      <c r="V54" s="823" t="s">
        <v>1657</v>
      </c>
      <c r="W54" s="827"/>
      <c r="X54" s="827"/>
      <c r="Y54" s="827"/>
      <c r="Z54" s="827"/>
      <c r="AA54" s="822"/>
    </row>
    <row r="55" spans="1:27" ht="43.5" customHeight="1">
      <c r="A55" s="817">
        <v>51</v>
      </c>
      <c r="B55" s="843">
        <v>51</v>
      </c>
      <c r="C55" s="308" t="s">
        <v>1658</v>
      </c>
      <c r="D55" s="309" t="s">
        <v>1659</v>
      </c>
      <c r="E55" s="290"/>
      <c r="F55" s="846" t="s">
        <v>1531</v>
      </c>
      <c r="G55" s="290"/>
      <c r="H55" s="844" t="s">
        <v>1462</v>
      </c>
      <c r="I55" s="290" t="s">
        <v>1463</v>
      </c>
      <c r="J55" s="735"/>
      <c r="K55" s="735"/>
      <c r="L55" s="735">
        <v>4</v>
      </c>
      <c r="M55" s="735">
        <v>5</v>
      </c>
      <c r="N55" s="845"/>
      <c r="O55" s="845"/>
      <c r="P55" s="735"/>
      <c r="Q55" s="735"/>
      <c r="R55" s="735">
        <v>20</v>
      </c>
      <c r="S55" s="735">
        <v>25</v>
      </c>
      <c r="T55" s="827"/>
      <c r="U55" s="827"/>
      <c r="V55" s="827"/>
      <c r="W55" s="827"/>
      <c r="X55" s="827"/>
      <c r="Y55" s="827"/>
      <c r="Z55" s="827"/>
      <c r="AA55" s="822"/>
    </row>
    <row r="56" spans="1:27" ht="43.5" customHeight="1">
      <c r="A56" s="817">
        <v>52</v>
      </c>
      <c r="B56" s="843">
        <v>52</v>
      </c>
      <c r="C56" s="308" t="s">
        <v>1660</v>
      </c>
      <c r="D56" s="309" t="s">
        <v>1659</v>
      </c>
      <c r="E56" s="290" t="s">
        <v>1508</v>
      </c>
      <c r="F56" s="310" t="s">
        <v>1471</v>
      </c>
      <c r="G56" s="290" t="s">
        <v>1661</v>
      </c>
      <c r="H56" s="844" t="s">
        <v>1462</v>
      </c>
      <c r="I56" s="290" t="s">
        <v>1463</v>
      </c>
      <c r="J56" s="735">
        <v>15</v>
      </c>
      <c r="K56" s="735">
        <v>15</v>
      </c>
      <c r="L56" s="735"/>
      <c r="M56" s="735"/>
      <c r="N56" s="845"/>
      <c r="O56" s="845"/>
      <c r="P56" s="735"/>
      <c r="Q56" s="735"/>
      <c r="R56" s="735"/>
      <c r="S56" s="735"/>
      <c r="T56" s="827" t="s">
        <v>1658</v>
      </c>
      <c r="U56" s="823" t="s">
        <v>1662</v>
      </c>
      <c r="V56" s="823" t="s">
        <v>1663</v>
      </c>
      <c r="W56" s="827"/>
      <c r="X56" s="827"/>
      <c r="Y56" s="827"/>
      <c r="Z56" s="827"/>
      <c r="AA56" s="822"/>
    </row>
    <row r="57" spans="1:27" ht="43.5" customHeight="1">
      <c r="A57" s="817">
        <v>53</v>
      </c>
      <c r="B57" s="843">
        <v>53</v>
      </c>
      <c r="C57" s="308" t="s">
        <v>1664</v>
      </c>
      <c r="D57" s="309" t="s">
        <v>1665</v>
      </c>
      <c r="E57" s="290"/>
      <c r="F57" s="846" t="s">
        <v>1531</v>
      </c>
      <c r="G57" s="290"/>
      <c r="H57" s="844" t="s">
        <v>1462</v>
      </c>
      <c r="I57" s="290" t="s">
        <v>1463</v>
      </c>
      <c r="J57" s="735"/>
      <c r="K57" s="735"/>
      <c r="L57" s="735">
        <v>2</v>
      </c>
      <c r="M57" s="735">
        <v>2</v>
      </c>
      <c r="N57" s="845"/>
      <c r="O57" s="845"/>
      <c r="P57" s="735"/>
      <c r="Q57" s="735"/>
      <c r="R57" s="735">
        <v>1</v>
      </c>
      <c r="S57" s="735">
        <v>2</v>
      </c>
      <c r="T57" s="827"/>
      <c r="U57" s="827"/>
      <c r="V57" s="827"/>
      <c r="W57" s="827"/>
      <c r="X57" s="827"/>
      <c r="Y57" s="827"/>
      <c r="Z57" s="827"/>
      <c r="AA57" s="822"/>
    </row>
    <row r="58" spans="1:27" ht="43.5" customHeight="1">
      <c r="A58" s="817">
        <v>54</v>
      </c>
      <c r="B58" s="843">
        <v>54</v>
      </c>
      <c r="C58" s="308" t="s">
        <v>1666</v>
      </c>
      <c r="D58" s="309" t="s">
        <v>1667</v>
      </c>
      <c r="E58" s="290" t="s">
        <v>1459</v>
      </c>
      <c r="F58" s="310" t="s">
        <v>1471</v>
      </c>
      <c r="G58" s="290" t="s">
        <v>1551</v>
      </c>
      <c r="H58" s="844" t="s">
        <v>1462</v>
      </c>
      <c r="I58" s="290" t="s">
        <v>1463</v>
      </c>
      <c r="J58" s="735">
        <v>2</v>
      </c>
      <c r="K58" s="735">
        <v>2</v>
      </c>
      <c r="L58" s="735">
        <v>4</v>
      </c>
      <c r="M58" s="735">
        <v>5</v>
      </c>
      <c r="N58" s="845"/>
      <c r="O58" s="845"/>
      <c r="P58" s="735"/>
      <c r="Q58" s="735"/>
      <c r="R58" s="735">
        <v>9</v>
      </c>
      <c r="S58" s="735">
        <v>10</v>
      </c>
      <c r="T58" s="827" t="s">
        <v>1668</v>
      </c>
      <c r="U58" s="823" t="s">
        <v>1669</v>
      </c>
      <c r="V58" s="823" t="s">
        <v>1670</v>
      </c>
      <c r="W58" s="827"/>
      <c r="X58" s="827"/>
      <c r="Y58" s="827"/>
      <c r="Z58" s="827"/>
      <c r="AA58" s="822"/>
    </row>
    <row r="59" spans="1:27" ht="43.5" customHeight="1">
      <c r="A59" s="817">
        <v>55</v>
      </c>
      <c r="B59" s="843">
        <v>55</v>
      </c>
      <c r="C59" s="308" t="s">
        <v>1671</v>
      </c>
      <c r="D59" s="309" t="s">
        <v>1672</v>
      </c>
      <c r="E59" s="290" t="s">
        <v>1508</v>
      </c>
      <c r="F59" s="310" t="s">
        <v>1471</v>
      </c>
      <c r="G59" s="290" t="s">
        <v>1556</v>
      </c>
      <c r="H59" s="844" t="s">
        <v>1462</v>
      </c>
      <c r="I59" s="290" t="s">
        <v>1463</v>
      </c>
      <c r="J59" s="735">
        <v>3</v>
      </c>
      <c r="K59" s="735">
        <v>3</v>
      </c>
      <c r="L59" s="735">
        <v>2</v>
      </c>
      <c r="M59" s="735">
        <v>2</v>
      </c>
      <c r="N59" s="845"/>
      <c r="O59" s="845"/>
      <c r="P59" s="735"/>
      <c r="Q59" s="735"/>
      <c r="R59" s="735"/>
      <c r="S59" s="735"/>
      <c r="T59" s="827" t="s">
        <v>1671</v>
      </c>
      <c r="U59" s="823" t="s">
        <v>1673</v>
      </c>
      <c r="V59" s="823" t="s">
        <v>1674</v>
      </c>
      <c r="W59" s="827"/>
      <c r="X59" s="827"/>
      <c r="Y59" s="827"/>
      <c r="Z59" s="827"/>
      <c r="AA59" s="822"/>
    </row>
    <row r="60" spans="1:27" ht="43.5" customHeight="1">
      <c r="A60" s="817">
        <v>56</v>
      </c>
      <c r="B60" s="843">
        <v>56</v>
      </c>
      <c r="C60" s="308" t="s">
        <v>1675</v>
      </c>
      <c r="D60" s="309" t="s">
        <v>1676</v>
      </c>
      <c r="E60" s="290" t="s">
        <v>1470</v>
      </c>
      <c r="F60" s="310" t="s">
        <v>1471</v>
      </c>
      <c r="G60" s="290" t="s">
        <v>1493</v>
      </c>
      <c r="H60" s="844" t="s">
        <v>1462</v>
      </c>
      <c r="I60" s="290" t="s">
        <v>1463</v>
      </c>
      <c r="J60" s="735">
        <v>15</v>
      </c>
      <c r="K60" s="735">
        <v>15</v>
      </c>
      <c r="L60" s="735">
        <v>40</v>
      </c>
      <c r="M60" s="735">
        <v>50</v>
      </c>
      <c r="N60" s="845"/>
      <c r="O60" s="845"/>
      <c r="P60" s="735"/>
      <c r="Q60" s="735"/>
      <c r="R60" s="735">
        <v>70</v>
      </c>
      <c r="S60" s="735">
        <v>90</v>
      </c>
      <c r="T60" s="827" t="s">
        <v>1675</v>
      </c>
      <c r="U60" s="823" t="s">
        <v>1677</v>
      </c>
      <c r="V60" s="823" t="s">
        <v>1678</v>
      </c>
      <c r="W60" s="827"/>
      <c r="X60" s="827"/>
      <c r="Y60" s="827"/>
      <c r="Z60" s="827"/>
      <c r="AA60" s="822"/>
    </row>
    <row r="61" spans="1:27" ht="43.5" customHeight="1">
      <c r="A61" s="817">
        <v>57</v>
      </c>
      <c r="B61" s="843">
        <v>57</v>
      </c>
      <c r="C61" s="308" t="s">
        <v>1679</v>
      </c>
      <c r="D61" s="309" t="s">
        <v>1680</v>
      </c>
      <c r="E61" s="290" t="s">
        <v>1459</v>
      </c>
      <c r="F61" s="310" t="s">
        <v>1471</v>
      </c>
      <c r="G61" s="290" t="s">
        <v>1681</v>
      </c>
      <c r="H61" s="844" t="s">
        <v>1462</v>
      </c>
      <c r="I61" s="290" t="s">
        <v>1463</v>
      </c>
      <c r="J61" s="735">
        <v>5</v>
      </c>
      <c r="K61" s="735">
        <v>5</v>
      </c>
      <c r="L61" s="735">
        <v>2</v>
      </c>
      <c r="M61" s="735">
        <v>2</v>
      </c>
      <c r="N61" s="845"/>
      <c r="O61" s="845"/>
      <c r="P61" s="735"/>
      <c r="Q61" s="735"/>
      <c r="R61" s="735"/>
      <c r="S61" s="735"/>
      <c r="T61" s="827" t="s">
        <v>1679</v>
      </c>
      <c r="U61" s="829" t="s">
        <v>1682</v>
      </c>
      <c r="V61" s="829" t="s">
        <v>1683</v>
      </c>
      <c r="W61" s="827"/>
      <c r="X61" s="827"/>
      <c r="Y61" s="827"/>
      <c r="Z61" s="827"/>
      <c r="AA61" s="822"/>
    </row>
    <row r="62" spans="1:27" ht="43.5" customHeight="1">
      <c r="A62" s="817">
        <v>58</v>
      </c>
      <c r="B62" s="843">
        <v>58</v>
      </c>
      <c r="C62" s="308" t="s">
        <v>1684</v>
      </c>
      <c r="D62" s="309" t="s">
        <v>1685</v>
      </c>
      <c r="E62" s="290"/>
      <c r="F62" s="310" t="s">
        <v>1471</v>
      </c>
      <c r="G62" s="290"/>
      <c r="H62" s="844" t="s">
        <v>1462</v>
      </c>
      <c r="I62" s="290" t="s">
        <v>1463</v>
      </c>
      <c r="J62" s="735"/>
      <c r="K62" s="735"/>
      <c r="L62" s="735"/>
      <c r="M62" s="735"/>
      <c r="N62" s="845"/>
      <c r="O62" s="845"/>
      <c r="P62" s="735"/>
      <c r="Q62" s="735"/>
      <c r="R62" s="735">
        <v>4</v>
      </c>
      <c r="S62" s="735">
        <v>5</v>
      </c>
      <c r="T62" s="827"/>
      <c r="U62" s="827"/>
      <c r="V62" s="827"/>
      <c r="W62" s="827"/>
      <c r="X62" s="827"/>
      <c r="Y62" s="827"/>
      <c r="Z62" s="827"/>
      <c r="AA62" s="822"/>
    </row>
    <row r="63" spans="1:27" ht="43.5" customHeight="1">
      <c r="A63" s="817">
        <v>59</v>
      </c>
      <c r="B63" s="843">
        <v>59</v>
      </c>
      <c r="C63" s="308" t="s">
        <v>1686</v>
      </c>
      <c r="D63" s="309" t="s">
        <v>1687</v>
      </c>
      <c r="E63" s="290" t="s">
        <v>1508</v>
      </c>
      <c r="F63" s="310" t="s">
        <v>1471</v>
      </c>
      <c r="G63" s="290" t="s">
        <v>1477</v>
      </c>
      <c r="H63" s="844" t="s">
        <v>1462</v>
      </c>
      <c r="I63" s="290" t="s">
        <v>1463</v>
      </c>
      <c r="J63" s="735">
        <v>1.5</v>
      </c>
      <c r="K63" s="735">
        <v>1.5</v>
      </c>
      <c r="L63" s="735">
        <v>2</v>
      </c>
      <c r="M63" s="735">
        <v>3</v>
      </c>
      <c r="N63" s="845"/>
      <c r="O63" s="845"/>
      <c r="P63" s="735"/>
      <c r="Q63" s="735"/>
      <c r="R63" s="735">
        <v>2</v>
      </c>
      <c r="S63" s="735">
        <v>3</v>
      </c>
      <c r="T63" s="827"/>
      <c r="U63" s="823" t="s">
        <v>1688</v>
      </c>
      <c r="V63" s="823" t="s">
        <v>1689</v>
      </c>
      <c r="W63" s="827"/>
      <c r="X63" s="827"/>
      <c r="Y63" s="827"/>
      <c r="Z63" s="827"/>
      <c r="AA63" s="822"/>
    </row>
    <row r="64" spans="1:27" ht="43.5" customHeight="1">
      <c r="A64" s="817">
        <v>60</v>
      </c>
      <c r="B64" s="843">
        <v>60</v>
      </c>
      <c r="C64" s="308" t="s">
        <v>1690</v>
      </c>
      <c r="D64" s="309" t="s">
        <v>1691</v>
      </c>
      <c r="E64" s="290"/>
      <c r="F64" s="310" t="s">
        <v>1471</v>
      </c>
      <c r="G64" s="290"/>
      <c r="H64" s="844" t="s">
        <v>1462</v>
      </c>
      <c r="I64" s="290" t="s">
        <v>1463</v>
      </c>
      <c r="J64" s="735"/>
      <c r="K64" s="735"/>
      <c r="L64" s="735">
        <v>2</v>
      </c>
      <c r="M64" s="735">
        <v>2</v>
      </c>
      <c r="N64" s="845"/>
      <c r="O64" s="845"/>
      <c r="P64" s="735"/>
      <c r="Q64" s="735"/>
      <c r="R64" s="735"/>
      <c r="S64" s="735"/>
      <c r="T64" s="827"/>
      <c r="U64" s="827"/>
      <c r="V64" s="827"/>
      <c r="W64" s="827"/>
      <c r="X64" s="827"/>
      <c r="Y64" s="827"/>
      <c r="Z64" s="827"/>
      <c r="AA64" s="822"/>
    </row>
    <row r="65" spans="1:27" ht="43.5" customHeight="1">
      <c r="A65" s="817">
        <v>61</v>
      </c>
      <c r="B65" s="843">
        <v>61</v>
      </c>
      <c r="C65" s="308" t="s">
        <v>1692</v>
      </c>
      <c r="D65" s="309" t="s">
        <v>1693</v>
      </c>
      <c r="E65" s="290" t="s">
        <v>1459</v>
      </c>
      <c r="F65" s="310" t="s">
        <v>1471</v>
      </c>
      <c r="G65" s="290" t="s">
        <v>1488</v>
      </c>
      <c r="H65" s="844" t="s">
        <v>1462</v>
      </c>
      <c r="I65" s="290" t="s">
        <v>1463</v>
      </c>
      <c r="J65" s="735">
        <v>100</v>
      </c>
      <c r="K65" s="735">
        <v>100</v>
      </c>
      <c r="L65" s="735">
        <v>50</v>
      </c>
      <c r="M65" s="735">
        <v>60</v>
      </c>
      <c r="N65" s="738">
        <v>135</v>
      </c>
      <c r="O65" s="738">
        <v>165</v>
      </c>
      <c r="P65" s="735">
        <v>300</v>
      </c>
      <c r="Q65" s="735">
        <v>300</v>
      </c>
      <c r="R65" s="735">
        <v>200</v>
      </c>
      <c r="S65" s="735">
        <v>250</v>
      </c>
      <c r="T65" s="827" t="s">
        <v>1692</v>
      </c>
      <c r="U65" s="823" t="s">
        <v>1694</v>
      </c>
      <c r="V65" s="823" t="s">
        <v>1695</v>
      </c>
      <c r="W65" s="827"/>
      <c r="X65" s="827"/>
      <c r="Y65" s="827"/>
      <c r="Z65" s="827"/>
      <c r="AA65" s="822"/>
    </row>
    <row r="66" spans="1:27" ht="43.5" customHeight="1">
      <c r="A66" s="817">
        <v>62</v>
      </c>
      <c r="B66" s="843">
        <v>62</v>
      </c>
      <c r="C66" s="308" t="s">
        <v>1696</v>
      </c>
      <c r="D66" s="309" t="s">
        <v>1697</v>
      </c>
      <c r="E66" s="290"/>
      <c r="F66" s="846" t="s">
        <v>1531</v>
      </c>
      <c r="G66" s="290"/>
      <c r="H66" s="844" t="s">
        <v>1462</v>
      </c>
      <c r="I66" s="290" t="s">
        <v>1463</v>
      </c>
      <c r="J66" s="735"/>
      <c r="K66" s="735"/>
      <c r="L66" s="735">
        <v>2</v>
      </c>
      <c r="M66" s="735">
        <v>2</v>
      </c>
      <c r="N66" s="845"/>
      <c r="O66" s="845"/>
      <c r="P66" s="735"/>
      <c r="Q66" s="735"/>
      <c r="R66" s="735">
        <v>1</v>
      </c>
      <c r="S66" s="735">
        <v>2</v>
      </c>
      <c r="T66" s="827"/>
      <c r="U66" s="827"/>
      <c r="V66" s="827"/>
      <c r="W66" s="827"/>
      <c r="X66" s="827"/>
      <c r="Y66" s="827"/>
      <c r="Z66" s="827"/>
      <c r="AA66" s="822"/>
    </row>
    <row r="67" spans="1:27" ht="43.5" customHeight="1">
      <c r="A67" s="817">
        <v>63</v>
      </c>
      <c r="B67" s="843">
        <v>63</v>
      </c>
      <c r="C67" s="308" t="s">
        <v>1698</v>
      </c>
      <c r="D67" s="309" t="s">
        <v>1699</v>
      </c>
      <c r="E67" s="290" t="s">
        <v>1470</v>
      </c>
      <c r="F67" s="310" t="s">
        <v>1471</v>
      </c>
      <c r="G67" s="290" t="s">
        <v>1700</v>
      </c>
      <c r="H67" s="844" t="s">
        <v>1462</v>
      </c>
      <c r="I67" s="290" t="s">
        <v>1463</v>
      </c>
      <c r="J67" s="735"/>
      <c r="K67" s="735"/>
      <c r="L67" s="735">
        <v>2</v>
      </c>
      <c r="M67" s="735">
        <v>2</v>
      </c>
      <c r="N67" s="845"/>
      <c r="O67" s="845"/>
      <c r="P67" s="735"/>
      <c r="Q67" s="735"/>
      <c r="R67" s="735"/>
      <c r="S67" s="735"/>
      <c r="T67" s="827" t="s">
        <v>1698</v>
      </c>
      <c r="U67" s="823" t="s">
        <v>1701</v>
      </c>
      <c r="V67" s="823" t="s">
        <v>1702</v>
      </c>
      <c r="W67" s="827"/>
      <c r="X67" s="827"/>
      <c r="Y67" s="827"/>
      <c r="Z67" s="827"/>
      <c r="AA67" s="822"/>
    </row>
    <row r="68" spans="1:27" ht="43.5" customHeight="1">
      <c r="A68" s="817">
        <v>64</v>
      </c>
      <c r="B68" s="843">
        <v>64</v>
      </c>
      <c r="C68" s="308" t="s">
        <v>1703</v>
      </c>
      <c r="D68" s="309" t="s">
        <v>1704</v>
      </c>
      <c r="E68" s="290" t="s">
        <v>1470</v>
      </c>
      <c r="F68" s="310" t="s">
        <v>1471</v>
      </c>
      <c r="G68" s="290" t="s">
        <v>1477</v>
      </c>
      <c r="H68" s="844" t="s">
        <v>1462</v>
      </c>
      <c r="I68" s="290" t="s">
        <v>1463</v>
      </c>
      <c r="J68" s="735">
        <v>6</v>
      </c>
      <c r="K68" s="735">
        <v>6</v>
      </c>
      <c r="L68" s="735">
        <v>2</v>
      </c>
      <c r="M68" s="735">
        <v>2</v>
      </c>
      <c r="N68" s="845"/>
      <c r="O68" s="845"/>
      <c r="P68" s="735"/>
      <c r="Q68" s="735"/>
      <c r="R68" s="735">
        <v>15</v>
      </c>
      <c r="S68" s="735">
        <v>20</v>
      </c>
      <c r="T68" s="827" t="s">
        <v>1703</v>
      </c>
      <c r="U68" s="823" t="s">
        <v>1705</v>
      </c>
      <c r="V68" s="823" t="s">
        <v>1706</v>
      </c>
      <c r="W68" s="827"/>
      <c r="X68" s="827"/>
      <c r="Y68" s="827"/>
      <c r="Z68" s="827"/>
      <c r="AA68" s="822"/>
    </row>
    <row r="69" spans="1:27" ht="43.5" customHeight="1">
      <c r="A69" s="817">
        <v>65</v>
      </c>
      <c r="B69" s="843">
        <v>65</v>
      </c>
      <c r="C69" s="308" t="s">
        <v>1707</v>
      </c>
      <c r="D69" s="309" t="s">
        <v>1708</v>
      </c>
      <c r="E69" s="290" t="s">
        <v>1459</v>
      </c>
      <c r="F69" s="310" t="s">
        <v>1471</v>
      </c>
      <c r="G69" s="290" t="s">
        <v>1591</v>
      </c>
      <c r="H69" s="844" t="s">
        <v>1462</v>
      </c>
      <c r="I69" s="290" t="s">
        <v>1463</v>
      </c>
      <c r="J69" s="735">
        <v>20</v>
      </c>
      <c r="K69" s="735">
        <v>20</v>
      </c>
      <c r="L69" s="735">
        <v>2</v>
      </c>
      <c r="M69" s="735">
        <v>2</v>
      </c>
      <c r="N69" s="738">
        <v>22</v>
      </c>
      <c r="O69" s="738">
        <v>28</v>
      </c>
      <c r="P69" s="735">
        <v>140</v>
      </c>
      <c r="Q69" s="735">
        <v>140</v>
      </c>
      <c r="R69" s="735">
        <v>45</v>
      </c>
      <c r="S69" s="735">
        <v>25</v>
      </c>
      <c r="T69" s="827" t="s">
        <v>1707</v>
      </c>
      <c r="U69" s="823" t="s">
        <v>1709</v>
      </c>
      <c r="V69" s="823" t="s">
        <v>1710</v>
      </c>
      <c r="W69" s="827"/>
      <c r="X69" s="827"/>
      <c r="Y69" s="827"/>
      <c r="Z69" s="827"/>
      <c r="AA69" s="822"/>
    </row>
    <row r="70" spans="1:27" ht="43.5" customHeight="1">
      <c r="A70" s="817">
        <v>66</v>
      </c>
      <c r="B70" s="843">
        <v>66</v>
      </c>
      <c r="C70" s="308" t="s">
        <v>1711</v>
      </c>
      <c r="D70" s="309" t="s">
        <v>1712</v>
      </c>
      <c r="E70" s="290" t="s">
        <v>1470</v>
      </c>
      <c r="F70" s="310" t="s">
        <v>1471</v>
      </c>
      <c r="G70" s="290" t="s">
        <v>1713</v>
      </c>
      <c r="H70" s="844" t="s">
        <v>1462</v>
      </c>
      <c r="I70" s="290" t="s">
        <v>1463</v>
      </c>
      <c r="J70" s="735">
        <v>10</v>
      </c>
      <c r="K70" s="735">
        <v>10</v>
      </c>
      <c r="L70" s="735">
        <v>2</v>
      </c>
      <c r="M70" s="735">
        <v>2</v>
      </c>
      <c r="N70" s="845"/>
      <c r="O70" s="845"/>
      <c r="P70" s="735"/>
      <c r="Q70" s="735"/>
      <c r="R70" s="735">
        <v>30</v>
      </c>
      <c r="S70" s="735">
        <v>40</v>
      </c>
      <c r="T70" s="827" t="s">
        <v>1711</v>
      </c>
      <c r="U70" s="823" t="s">
        <v>1714</v>
      </c>
      <c r="V70" s="823" t="s">
        <v>1715</v>
      </c>
      <c r="W70" s="827"/>
      <c r="X70" s="827"/>
      <c r="Y70" s="827"/>
      <c r="Z70" s="827"/>
      <c r="AA70" s="822"/>
    </row>
    <row r="71" spans="1:27" ht="43.5" customHeight="1">
      <c r="A71" s="817">
        <v>67</v>
      </c>
      <c r="B71" s="843">
        <v>67</v>
      </c>
      <c r="C71" s="308" t="s">
        <v>1716</v>
      </c>
      <c r="D71" s="309" t="s">
        <v>1717</v>
      </c>
      <c r="E71" s="290" t="s">
        <v>1459</v>
      </c>
      <c r="F71" s="310" t="s">
        <v>1471</v>
      </c>
      <c r="G71" s="290" t="s">
        <v>1591</v>
      </c>
      <c r="H71" s="844" t="s">
        <v>1462</v>
      </c>
      <c r="I71" s="290" t="s">
        <v>1463</v>
      </c>
      <c r="J71" s="735"/>
      <c r="K71" s="735"/>
      <c r="L71" s="735">
        <v>2</v>
      </c>
      <c r="M71" s="735">
        <v>2</v>
      </c>
      <c r="N71" s="845"/>
      <c r="O71" s="845"/>
      <c r="P71" s="735"/>
      <c r="Q71" s="735"/>
      <c r="R71" s="735"/>
      <c r="S71" s="735"/>
      <c r="T71" s="827"/>
      <c r="U71" s="827"/>
      <c r="V71" s="827"/>
      <c r="W71" s="827"/>
      <c r="X71" s="827"/>
      <c r="Y71" s="827"/>
      <c r="Z71" s="827"/>
      <c r="AA71" s="822"/>
    </row>
    <row r="72" spans="1:27" ht="43.5" customHeight="1">
      <c r="A72" s="817">
        <v>68</v>
      </c>
      <c r="B72" s="843">
        <v>68</v>
      </c>
      <c r="C72" s="308" t="s">
        <v>1718</v>
      </c>
      <c r="D72" s="309" t="s">
        <v>1719</v>
      </c>
      <c r="E72" s="290" t="s">
        <v>1459</v>
      </c>
      <c r="F72" s="310" t="s">
        <v>1471</v>
      </c>
      <c r="G72" s="290" t="s">
        <v>1488</v>
      </c>
      <c r="H72" s="844" t="s">
        <v>1462</v>
      </c>
      <c r="I72" s="290" t="s">
        <v>1463</v>
      </c>
      <c r="J72" s="735">
        <v>3</v>
      </c>
      <c r="K72" s="735">
        <v>3</v>
      </c>
      <c r="L72" s="735">
        <v>2</v>
      </c>
      <c r="M72" s="735">
        <v>2</v>
      </c>
      <c r="N72" s="845"/>
      <c r="O72" s="845"/>
      <c r="P72" s="735"/>
      <c r="Q72" s="735"/>
      <c r="R72" s="735">
        <v>7</v>
      </c>
      <c r="S72" s="735">
        <v>9</v>
      </c>
      <c r="T72" s="827" t="s">
        <v>1718</v>
      </c>
      <c r="U72" s="823" t="s">
        <v>1720</v>
      </c>
      <c r="V72" s="823" t="s">
        <v>1721</v>
      </c>
      <c r="W72" s="827"/>
      <c r="X72" s="827"/>
      <c r="Y72" s="827"/>
      <c r="Z72" s="827"/>
      <c r="AA72" s="822"/>
    </row>
    <row r="73" spans="1:27" ht="43.5" customHeight="1">
      <c r="A73" s="817">
        <v>69</v>
      </c>
      <c r="B73" s="843">
        <v>69</v>
      </c>
      <c r="C73" s="308" t="s">
        <v>1722</v>
      </c>
      <c r="D73" s="309" t="s">
        <v>1723</v>
      </c>
      <c r="E73" s="290" t="s">
        <v>1508</v>
      </c>
      <c r="F73" s="310" t="s">
        <v>1471</v>
      </c>
      <c r="G73" s="290" t="s">
        <v>1551</v>
      </c>
      <c r="H73" s="844" t="s">
        <v>1462</v>
      </c>
      <c r="I73" s="290" t="s">
        <v>1463</v>
      </c>
      <c r="J73" s="735">
        <v>3</v>
      </c>
      <c r="K73" s="735">
        <v>3</v>
      </c>
      <c r="L73" s="735">
        <v>2</v>
      </c>
      <c r="M73" s="735">
        <v>2</v>
      </c>
      <c r="N73" s="845"/>
      <c r="O73" s="845"/>
      <c r="P73" s="735"/>
      <c r="Q73" s="735"/>
      <c r="R73" s="735"/>
      <c r="S73" s="735"/>
      <c r="T73" s="827" t="s">
        <v>1722</v>
      </c>
      <c r="U73" s="823" t="s">
        <v>1724</v>
      </c>
      <c r="V73" s="823" t="s">
        <v>1725</v>
      </c>
      <c r="W73" s="827"/>
      <c r="X73" s="827"/>
      <c r="Y73" s="827"/>
      <c r="Z73" s="827"/>
      <c r="AA73" s="822"/>
    </row>
    <row r="74" spans="1:27" ht="43.5" customHeight="1">
      <c r="A74" s="817">
        <v>70</v>
      </c>
      <c r="B74" s="843">
        <v>70</v>
      </c>
      <c r="C74" s="308" t="s">
        <v>1726</v>
      </c>
      <c r="D74" s="309" t="s">
        <v>1727</v>
      </c>
      <c r="E74" s="290"/>
      <c r="F74" s="846" t="s">
        <v>1531</v>
      </c>
      <c r="G74" s="290"/>
      <c r="H74" s="844" t="s">
        <v>1462</v>
      </c>
      <c r="I74" s="290" t="s">
        <v>1463</v>
      </c>
      <c r="J74" s="735"/>
      <c r="K74" s="735"/>
      <c r="L74" s="735">
        <v>2</v>
      </c>
      <c r="M74" s="735">
        <v>2</v>
      </c>
      <c r="N74" s="845"/>
      <c r="O74" s="845"/>
      <c r="P74" s="735"/>
      <c r="Q74" s="735"/>
      <c r="R74" s="735">
        <v>25</v>
      </c>
      <c r="S74" s="735">
        <v>30</v>
      </c>
      <c r="T74" s="827"/>
      <c r="U74" s="827"/>
      <c r="V74" s="827"/>
      <c r="W74" s="827"/>
      <c r="X74" s="827"/>
      <c r="Y74" s="827"/>
      <c r="Z74" s="827"/>
      <c r="AA74" s="822"/>
    </row>
    <row r="75" spans="1:27" ht="43.5" customHeight="1">
      <c r="A75" s="817">
        <v>71</v>
      </c>
      <c r="B75" s="843">
        <v>71</v>
      </c>
      <c r="C75" s="308" t="s">
        <v>1728</v>
      </c>
      <c r="D75" s="309" t="s">
        <v>1729</v>
      </c>
      <c r="E75" s="290" t="s">
        <v>1470</v>
      </c>
      <c r="F75" s="310" t="s">
        <v>1471</v>
      </c>
      <c r="G75" s="290" t="s">
        <v>1730</v>
      </c>
      <c r="H75" s="844" t="s">
        <v>1462</v>
      </c>
      <c r="I75" s="290" t="s">
        <v>1463</v>
      </c>
      <c r="J75" s="735">
        <v>2.5</v>
      </c>
      <c r="K75" s="735">
        <v>2.5</v>
      </c>
      <c r="L75" s="735">
        <v>2</v>
      </c>
      <c r="M75" s="735">
        <v>2</v>
      </c>
      <c r="N75" s="845"/>
      <c r="O75" s="845"/>
      <c r="P75" s="735"/>
      <c r="Q75" s="735"/>
      <c r="R75" s="735">
        <v>1</v>
      </c>
      <c r="S75" s="735">
        <v>2</v>
      </c>
      <c r="T75" s="827" t="s">
        <v>1728</v>
      </c>
      <c r="U75" s="823" t="s">
        <v>1731</v>
      </c>
      <c r="V75" s="823" t="s">
        <v>1732</v>
      </c>
      <c r="W75" s="827"/>
      <c r="X75" s="827"/>
      <c r="Y75" s="827"/>
      <c r="Z75" s="827"/>
      <c r="AA75" s="822"/>
    </row>
    <row r="76" spans="1:27" ht="43.5" customHeight="1">
      <c r="A76" s="817">
        <v>72</v>
      </c>
      <c r="B76" s="843">
        <v>72</v>
      </c>
      <c r="C76" s="308" t="s">
        <v>1733</v>
      </c>
      <c r="D76" s="309" t="s">
        <v>1734</v>
      </c>
      <c r="E76" s="290" t="s">
        <v>1459</v>
      </c>
      <c r="F76" s="310" t="s">
        <v>1471</v>
      </c>
      <c r="G76" s="290" t="s">
        <v>1591</v>
      </c>
      <c r="H76" s="844" t="s">
        <v>1462</v>
      </c>
      <c r="I76" s="290" t="s">
        <v>1463</v>
      </c>
      <c r="J76" s="735">
        <v>2.5</v>
      </c>
      <c r="K76" s="735">
        <v>2.5</v>
      </c>
      <c r="L76" s="735">
        <v>2</v>
      </c>
      <c r="M76" s="735">
        <v>2</v>
      </c>
      <c r="N76" s="845"/>
      <c r="O76" s="845"/>
      <c r="P76" s="735"/>
      <c r="Q76" s="735"/>
      <c r="R76" s="735">
        <v>1</v>
      </c>
      <c r="S76" s="735">
        <v>2</v>
      </c>
      <c r="T76" s="827" t="s">
        <v>1733</v>
      </c>
      <c r="U76" s="823" t="s">
        <v>1735</v>
      </c>
      <c r="V76" s="823" t="s">
        <v>1736</v>
      </c>
      <c r="W76" s="827"/>
      <c r="X76" s="827"/>
      <c r="Y76" s="827"/>
      <c r="Z76" s="827"/>
      <c r="AA76" s="822"/>
    </row>
    <row r="77" spans="1:27" ht="43.5" customHeight="1">
      <c r="A77" s="817">
        <v>73</v>
      </c>
      <c r="B77" s="843">
        <v>73</v>
      </c>
      <c r="C77" s="308" t="s">
        <v>1737</v>
      </c>
      <c r="D77" s="309" t="s">
        <v>1738</v>
      </c>
      <c r="E77" s="290" t="s">
        <v>1508</v>
      </c>
      <c r="F77" s="310" t="s">
        <v>1471</v>
      </c>
      <c r="G77" s="290" t="s">
        <v>1739</v>
      </c>
      <c r="H77" s="844" t="s">
        <v>1462</v>
      </c>
      <c r="I77" s="290" t="s">
        <v>1463</v>
      </c>
      <c r="J77" s="735">
        <v>4</v>
      </c>
      <c r="K77" s="735">
        <v>4</v>
      </c>
      <c r="L77" s="735">
        <v>2</v>
      </c>
      <c r="M77" s="735">
        <v>2</v>
      </c>
      <c r="N77" s="845"/>
      <c r="O77" s="845"/>
      <c r="P77" s="735"/>
      <c r="Q77" s="735"/>
      <c r="R77" s="735">
        <v>7</v>
      </c>
      <c r="S77" s="735">
        <v>8</v>
      </c>
      <c r="T77" s="827" t="s">
        <v>1737</v>
      </c>
      <c r="U77" s="823" t="s">
        <v>1740</v>
      </c>
      <c r="V77" s="823" t="s">
        <v>1741</v>
      </c>
      <c r="W77" s="827"/>
      <c r="X77" s="827"/>
      <c r="Y77" s="827"/>
      <c r="Z77" s="827"/>
      <c r="AA77" s="822"/>
    </row>
    <row r="78" spans="1:27" ht="43.5" customHeight="1">
      <c r="A78" s="817">
        <v>74</v>
      </c>
      <c r="B78" s="843">
        <v>74</v>
      </c>
      <c r="C78" s="308" t="s">
        <v>1742</v>
      </c>
      <c r="D78" s="309" t="s">
        <v>1743</v>
      </c>
      <c r="E78" s="290" t="s">
        <v>1470</v>
      </c>
      <c r="F78" s="310" t="s">
        <v>1471</v>
      </c>
      <c r="G78" s="290" t="s">
        <v>1488</v>
      </c>
      <c r="H78" s="844" t="s">
        <v>1462</v>
      </c>
      <c r="I78" s="290" t="s">
        <v>1463</v>
      </c>
      <c r="J78" s="735">
        <v>6</v>
      </c>
      <c r="K78" s="735">
        <v>6</v>
      </c>
      <c r="L78" s="735"/>
      <c r="M78" s="735"/>
      <c r="N78" s="845"/>
      <c r="O78" s="845"/>
      <c r="P78" s="735"/>
      <c r="Q78" s="735"/>
      <c r="R78" s="735">
        <v>8</v>
      </c>
      <c r="S78" s="735">
        <v>9</v>
      </c>
      <c r="T78" s="827" t="s">
        <v>1742</v>
      </c>
      <c r="U78" s="823" t="s">
        <v>1744</v>
      </c>
      <c r="V78" s="823" t="s">
        <v>1745</v>
      </c>
      <c r="W78" s="827"/>
      <c r="X78" s="827"/>
      <c r="Y78" s="827"/>
      <c r="Z78" s="827"/>
      <c r="AA78" s="822"/>
    </row>
    <row r="79" spans="1:27" ht="43.5" customHeight="1">
      <c r="A79" s="817">
        <v>75</v>
      </c>
      <c r="B79" s="843">
        <v>75</v>
      </c>
      <c r="C79" s="308" t="s">
        <v>1746</v>
      </c>
      <c r="D79" s="309" t="s">
        <v>1747</v>
      </c>
      <c r="E79" s="290" t="s">
        <v>1470</v>
      </c>
      <c r="F79" s="310" t="s">
        <v>1471</v>
      </c>
      <c r="G79" s="290" t="s">
        <v>1748</v>
      </c>
      <c r="H79" s="844" t="s">
        <v>1462</v>
      </c>
      <c r="I79" s="290" t="s">
        <v>1463</v>
      </c>
      <c r="J79" s="735"/>
      <c r="K79" s="735"/>
      <c r="L79" s="735"/>
      <c r="M79" s="735"/>
      <c r="N79" s="845"/>
      <c r="O79" s="845"/>
      <c r="P79" s="735"/>
      <c r="Q79" s="735"/>
      <c r="R79" s="735">
        <v>8</v>
      </c>
      <c r="S79" s="735">
        <v>10</v>
      </c>
      <c r="T79" s="827"/>
      <c r="U79" s="827"/>
      <c r="V79" s="827"/>
      <c r="W79" s="827"/>
      <c r="X79" s="827"/>
      <c r="Y79" s="827"/>
      <c r="Z79" s="827"/>
      <c r="AA79" s="822"/>
    </row>
    <row r="80" spans="1:27" ht="43.5" customHeight="1">
      <c r="A80" s="817">
        <v>76</v>
      </c>
      <c r="B80" s="843">
        <v>76</v>
      </c>
      <c r="C80" s="308" t="s">
        <v>1749</v>
      </c>
      <c r="D80" s="309" t="s">
        <v>1750</v>
      </c>
      <c r="E80" s="290" t="s">
        <v>1459</v>
      </c>
      <c r="F80" s="310" t="s">
        <v>1471</v>
      </c>
      <c r="G80" s="290" t="s">
        <v>1606</v>
      </c>
      <c r="H80" s="844" t="s">
        <v>1462</v>
      </c>
      <c r="I80" s="290" t="s">
        <v>1463</v>
      </c>
      <c r="J80" s="735">
        <v>0.5</v>
      </c>
      <c r="K80" s="735"/>
      <c r="L80" s="735"/>
      <c r="M80" s="735"/>
      <c r="N80" s="845"/>
      <c r="O80" s="845"/>
      <c r="P80" s="735"/>
      <c r="Q80" s="735"/>
      <c r="R80" s="735">
        <v>4</v>
      </c>
      <c r="S80" s="735">
        <v>5</v>
      </c>
      <c r="T80" s="827"/>
      <c r="U80" s="827"/>
      <c r="V80" s="827"/>
      <c r="W80" s="827"/>
      <c r="X80" s="827"/>
      <c r="Y80" s="827"/>
      <c r="Z80" s="827"/>
      <c r="AA80" s="822"/>
    </row>
    <row r="81" spans="1:27" ht="43.5" customHeight="1">
      <c r="A81" s="817">
        <v>77</v>
      </c>
      <c r="B81" s="843">
        <v>77</v>
      </c>
      <c r="C81" s="308" t="s">
        <v>1751</v>
      </c>
      <c r="D81" s="309" t="s">
        <v>1752</v>
      </c>
      <c r="E81" s="290"/>
      <c r="F81" s="846" t="s">
        <v>1531</v>
      </c>
      <c r="G81" s="290"/>
      <c r="H81" s="844" t="s">
        <v>1462</v>
      </c>
      <c r="I81" s="290" t="s">
        <v>1463</v>
      </c>
      <c r="J81" s="735"/>
      <c r="K81" s="735"/>
      <c r="L81" s="735"/>
      <c r="M81" s="735"/>
      <c r="N81" s="845"/>
      <c r="O81" s="845"/>
      <c r="P81" s="735"/>
      <c r="Q81" s="735"/>
      <c r="R81" s="735">
        <v>16</v>
      </c>
      <c r="S81" s="735">
        <v>20</v>
      </c>
      <c r="T81" s="827"/>
      <c r="U81" s="827"/>
      <c r="V81" s="827"/>
      <c r="W81" s="827"/>
      <c r="X81" s="827"/>
      <c r="Y81" s="827"/>
      <c r="Z81" s="827"/>
      <c r="AA81" s="822"/>
    </row>
    <row r="82" spans="1:27" ht="43.5" customHeight="1">
      <c r="A82" s="817">
        <v>78</v>
      </c>
      <c r="B82" s="843">
        <v>78</v>
      </c>
      <c r="C82" s="308" t="s">
        <v>1753</v>
      </c>
      <c r="D82" s="309" t="s">
        <v>1754</v>
      </c>
      <c r="E82" s="290" t="s">
        <v>1470</v>
      </c>
      <c r="F82" s="310" t="s">
        <v>1471</v>
      </c>
      <c r="G82" s="290" t="s">
        <v>1551</v>
      </c>
      <c r="H82" s="844" t="s">
        <v>1462</v>
      </c>
      <c r="I82" s="290" t="s">
        <v>1463</v>
      </c>
      <c r="J82" s="735">
        <v>5</v>
      </c>
      <c r="K82" s="735">
        <v>5</v>
      </c>
      <c r="L82" s="735"/>
      <c r="M82" s="735"/>
      <c r="N82" s="845"/>
      <c r="O82" s="845"/>
      <c r="P82" s="735">
        <v>80</v>
      </c>
      <c r="Q82" s="735">
        <v>80</v>
      </c>
      <c r="R82" s="735">
        <v>35</v>
      </c>
      <c r="S82" s="735">
        <v>40</v>
      </c>
      <c r="T82" s="827" t="s">
        <v>1755</v>
      </c>
      <c r="U82" s="823" t="s">
        <v>1756</v>
      </c>
      <c r="V82" s="823" t="s">
        <v>1757</v>
      </c>
      <c r="W82" s="827"/>
      <c r="X82" s="827"/>
      <c r="Y82" s="827"/>
      <c r="Z82" s="827"/>
      <c r="AA82" s="822"/>
    </row>
    <row r="83" spans="1:27" ht="43.5" customHeight="1">
      <c r="A83" s="817">
        <v>79</v>
      </c>
      <c r="B83" s="843">
        <v>79</v>
      </c>
      <c r="C83" s="308" t="s">
        <v>1758</v>
      </c>
      <c r="D83" s="309" t="s">
        <v>1759</v>
      </c>
      <c r="E83" s="290" t="s">
        <v>1459</v>
      </c>
      <c r="F83" s="310" t="s">
        <v>1471</v>
      </c>
      <c r="G83" s="290" t="s">
        <v>1551</v>
      </c>
      <c r="H83" s="844" t="s">
        <v>1462</v>
      </c>
      <c r="I83" s="290" t="s">
        <v>1463</v>
      </c>
      <c r="J83" s="735">
        <v>10</v>
      </c>
      <c r="K83" s="735">
        <v>10</v>
      </c>
      <c r="L83" s="735"/>
      <c r="M83" s="735"/>
      <c r="N83" s="738">
        <v>58</v>
      </c>
      <c r="O83" s="738">
        <v>72</v>
      </c>
      <c r="P83" s="735">
        <v>80</v>
      </c>
      <c r="Q83" s="735">
        <v>80</v>
      </c>
      <c r="R83" s="735">
        <v>16</v>
      </c>
      <c r="S83" s="735">
        <v>20</v>
      </c>
      <c r="T83" s="827" t="s">
        <v>1758</v>
      </c>
      <c r="U83" s="823" t="s">
        <v>1760</v>
      </c>
      <c r="V83" s="823" t="s">
        <v>1761</v>
      </c>
      <c r="W83" s="827"/>
      <c r="X83" s="827"/>
      <c r="Y83" s="827"/>
      <c r="Z83" s="827"/>
      <c r="AA83" s="822"/>
    </row>
    <row r="84" spans="1:27" ht="43.5" customHeight="1">
      <c r="A84" s="817">
        <v>80</v>
      </c>
      <c r="B84" s="843">
        <v>80</v>
      </c>
      <c r="C84" s="308" t="s">
        <v>1762</v>
      </c>
      <c r="D84" s="309" t="s">
        <v>1763</v>
      </c>
      <c r="E84" s="290"/>
      <c r="F84" s="310" t="s">
        <v>1471</v>
      </c>
      <c r="G84" s="290"/>
      <c r="H84" s="844" t="s">
        <v>1462</v>
      </c>
      <c r="I84" s="290" t="s">
        <v>1463</v>
      </c>
      <c r="J84" s="735"/>
      <c r="K84" s="735"/>
      <c r="L84" s="735">
        <v>2</v>
      </c>
      <c r="M84" s="735">
        <v>2</v>
      </c>
      <c r="N84" s="845"/>
      <c r="O84" s="845"/>
      <c r="P84" s="735"/>
      <c r="Q84" s="735"/>
      <c r="R84" s="735"/>
      <c r="S84" s="735"/>
      <c r="T84" s="827"/>
      <c r="U84" s="827"/>
      <c r="V84" s="827"/>
      <c r="W84" s="827"/>
      <c r="X84" s="827"/>
      <c r="Y84" s="827"/>
      <c r="Z84" s="827"/>
      <c r="AA84" s="822"/>
    </row>
    <row r="85" spans="1:27" ht="43.5" customHeight="1">
      <c r="A85" s="817">
        <v>81</v>
      </c>
      <c r="B85" s="843">
        <v>81</v>
      </c>
      <c r="C85" s="308" t="s">
        <v>1764</v>
      </c>
      <c r="D85" s="309" t="s">
        <v>1765</v>
      </c>
      <c r="E85" s="290" t="s">
        <v>1470</v>
      </c>
      <c r="F85" s="310" t="s">
        <v>1471</v>
      </c>
      <c r="G85" s="290" t="s">
        <v>1591</v>
      </c>
      <c r="H85" s="844" t="s">
        <v>1462</v>
      </c>
      <c r="I85" s="290" t="s">
        <v>1463</v>
      </c>
      <c r="J85" s="735">
        <v>7</v>
      </c>
      <c r="K85" s="735">
        <v>7</v>
      </c>
      <c r="L85" s="735">
        <v>2</v>
      </c>
      <c r="M85" s="735">
        <v>2</v>
      </c>
      <c r="N85" s="845"/>
      <c r="O85" s="845"/>
      <c r="P85" s="735"/>
      <c r="Q85" s="735"/>
      <c r="R85" s="735">
        <v>9</v>
      </c>
      <c r="S85" s="735">
        <v>10</v>
      </c>
      <c r="T85" s="827" t="s">
        <v>1764</v>
      </c>
      <c r="U85" s="823" t="s">
        <v>1766</v>
      </c>
      <c r="V85" s="823" t="s">
        <v>1767</v>
      </c>
      <c r="W85" s="827"/>
      <c r="X85" s="827"/>
      <c r="Y85" s="827"/>
      <c r="Z85" s="827"/>
      <c r="AA85" s="822"/>
    </row>
    <row r="86" spans="1:27" ht="43.5" customHeight="1">
      <c r="A86" s="817">
        <v>82</v>
      </c>
      <c r="B86" s="843">
        <v>82</v>
      </c>
      <c r="C86" s="308" t="s">
        <v>1768</v>
      </c>
      <c r="D86" s="309" t="s">
        <v>1769</v>
      </c>
      <c r="E86" s="290" t="s">
        <v>1470</v>
      </c>
      <c r="F86" s="310" t="s">
        <v>1471</v>
      </c>
      <c r="G86" s="290" t="s">
        <v>1730</v>
      </c>
      <c r="H86" s="844" t="s">
        <v>1462</v>
      </c>
      <c r="I86" s="290" t="s">
        <v>1463</v>
      </c>
      <c r="J86" s="735">
        <v>3</v>
      </c>
      <c r="K86" s="735">
        <v>3</v>
      </c>
      <c r="L86" s="735">
        <v>2</v>
      </c>
      <c r="M86" s="735">
        <v>2</v>
      </c>
      <c r="N86" s="845"/>
      <c r="O86" s="845"/>
      <c r="P86" s="735"/>
      <c r="Q86" s="735"/>
      <c r="R86" s="735"/>
      <c r="S86" s="735"/>
      <c r="T86" s="827" t="s">
        <v>1768</v>
      </c>
      <c r="U86" s="823" t="s">
        <v>1770</v>
      </c>
      <c r="V86" s="823" t="s">
        <v>1771</v>
      </c>
      <c r="W86" s="827"/>
      <c r="X86" s="827"/>
      <c r="Y86" s="827"/>
      <c r="Z86" s="827"/>
      <c r="AA86" s="822"/>
    </row>
    <row r="87" spans="1:27" ht="43.5" customHeight="1">
      <c r="A87" s="817">
        <v>83</v>
      </c>
      <c r="B87" s="843">
        <v>83</v>
      </c>
      <c r="C87" s="308" t="s">
        <v>1772</v>
      </c>
      <c r="D87" s="309" t="s">
        <v>1773</v>
      </c>
      <c r="E87" s="290" t="s">
        <v>1470</v>
      </c>
      <c r="F87" s="310" t="s">
        <v>1471</v>
      </c>
      <c r="G87" s="290" t="s">
        <v>1774</v>
      </c>
      <c r="H87" s="844" t="s">
        <v>1462</v>
      </c>
      <c r="I87" s="290" t="s">
        <v>1463</v>
      </c>
      <c r="J87" s="735">
        <v>1</v>
      </c>
      <c r="K87" s="735">
        <v>1</v>
      </c>
      <c r="L87" s="735">
        <v>2</v>
      </c>
      <c r="M87" s="735">
        <v>2</v>
      </c>
      <c r="N87" s="845"/>
      <c r="O87" s="845"/>
      <c r="P87" s="735"/>
      <c r="Q87" s="735"/>
      <c r="R87" s="735">
        <v>18</v>
      </c>
      <c r="S87" s="735">
        <v>20</v>
      </c>
      <c r="T87" s="827" t="s">
        <v>1772</v>
      </c>
      <c r="U87" s="829" t="s">
        <v>1775</v>
      </c>
      <c r="V87" s="829" t="s">
        <v>1776</v>
      </c>
      <c r="W87" s="827"/>
      <c r="X87" s="827"/>
      <c r="Y87" s="827"/>
      <c r="Z87" s="827"/>
      <c r="AA87" s="822"/>
    </row>
    <row r="88" spans="1:27" ht="43.5" customHeight="1">
      <c r="A88" s="817">
        <v>84</v>
      </c>
      <c r="B88" s="843">
        <v>84</v>
      </c>
      <c r="C88" s="308" t="s">
        <v>1777</v>
      </c>
      <c r="D88" s="309" t="s">
        <v>1778</v>
      </c>
      <c r="E88" s="290" t="s">
        <v>1470</v>
      </c>
      <c r="F88" s="310" t="s">
        <v>1471</v>
      </c>
      <c r="G88" s="290" t="s">
        <v>1730</v>
      </c>
      <c r="H88" s="844" t="s">
        <v>1462</v>
      </c>
      <c r="I88" s="290" t="s">
        <v>1463</v>
      </c>
      <c r="J88" s="735">
        <v>15</v>
      </c>
      <c r="K88" s="735">
        <v>15</v>
      </c>
      <c r="L88" s="735"/>
      <c r="M88" s="735"/>
      <c r="N88" s="845"/>
      <c r="O88" s="845"/>
      <c r="P88" s="735"/>
      <c r="Q88" s="735"/>
      <c r="R88" s="735">
        <v>18</v>
      </c>
      <c r="S88" s="735">
        <v>20</v>
      </c>
      <c r="T88" s="827" t="s">
        <v>1777</v>
      </c>
      <c r="U88" s="823" t="s">
        <v>1779</v>
      </c>
      <c r="V88" s="823" t="s">
        <v>1780</v>
      </c>
      <c r="W88" s="827"/>
      <c r="X88" s="827"/>
      <c r="Y88" s="827"/>
      <c r="Z88" s="827"/>
      <c r="AA88" s="822"/>
    </row>
    <row r="89" spans="1:27" ht="43.5" customHeight="1">
      <c r="A89" s="817">
        <v>85</v>
      </c>
      <c r="B89" s="843">
        <v>85</v>
      </c>
      <c r="C89" s="308" t="s">
        <v>1781</v>
      </c>
      <c r="D89" s="309" t="s">
        <v>1782</v>
      </c>
      <c r="E89" s="290" t="s">
        <v>1459</v>
      </c>
      <c r="F89" s="310" t="s">
        <v>1471</v>
      </c>
      <c r="G89" s="290" t="s">
        <v>1783</v>
      </c>
      <c r="H89" s="844" t="s">
        <v>1462</v>
      </c>
      <c r="I89" s="290" t="s">
        <v>1463</v>
      </c>
      <c r="J89" s="735">
        <v>1</v>
      </c>
      <c r="K89" s="735">
        <v>1</v>
      </c>
      <c r="L89" s="735"/>
      <c r="M89" s="735"/>
      <c r="N89" s="845"/>
      <c r="O89" s="845"/>
      <c r="P89" s="735"/>
      <c r="Q89" s="735"/>
      <c r="R89" s="735">
        <v>1</v>
      </c>
      <c r="S89" s="735">
        <v>1</v>
      </c>
      <c r="T89" s="827" t="s">
        <v>1781</v>
      </c>
      <c r="U89" s="823" t="s">
        <v>1784</v>
      </c>
      <c r="V89" s="823" t="s">
        <v>1785</v>
      </c>
      <c r="W89" s="827"/>
      <c r="X89" s="827"/>
      <c r="Y89" s="827"/>
      <c r="Z89" s="827"/>
      <c r="AA89" s="822"/>
    </row>
    <row r="90" spans="1:27" ht="43.5" customHeight="1">
      <c r="A90" s="817">
        <v>86</v>
      </c>
      <c r="B90" s="843">
        <v>86</v>
      </c>
      <c r="C90" s="308" t="s">
        <v>1786</v>
      </c>
      <c r="D90" s="309" t="s">
        <v>1787</v>
      </c>
      <c r="E90" s="290" t="s">
        <v>1470</v>
      </c>
      <c r="F90" s="310" t="s">
        <v>1471</v>
      </c>
      <c r="G90" s="290" t="s">
        <v>1477</v>
      </c>
      <c r="H90" s="844" t="s">
        <v>1462</v>
      </c>
      <c r="I90" s="290" t="s">
        <v>1463</v>
      </c>
      <c r="J90" s="735">
        <v>8</v>
      </c>
      <c r="K90" s="735">
        <v>9</v>
      </c>
      <c r="L90" s="735">
        <v>2</v>
      </c>
      <c r="M90" s="735">
        <v>2</v>
      </c>
      <c r="N90" s="845"/>
      <c r="O90" s="845"/>
      <c r="P90" s="735">
        <v>80</v>
      </c>
      <c r="Q90" s="735">
        <v>80</v>
      </c>
      <c r="R90" s="735">
        <v>8</v>
      </c>
      <c r="S90" s="735">
        <v>10</v>
      </c>
      <c r="T90" s="827" t="s">
        <v>1786</v>
      </c>
      <c r="U90" s="823" t="s">
        <v>1788</v>
      </c>
      <c r="V90" s="823" t="s">
        <v>1789</v>
      </c>
      <c r="W90" s="827"/>
      <c r="X90" s="827"/>
      <c r="Y90" s="827"/>
      <c r="Z90" s="827"/>
      <c r="AA90" s="822"/>
    </row>
    <row r="91" spans="1:27" ht="43.5" customHeight="1">
      <c r="A91" s="817">
        <v>87</v>
      </c>
      <c r="B91" s="843">
        <v>87</v>
      </c>
      <c r="C91" s="308" t="s">
        <v>1790</v>
      </c>
      <c r="D91" s="309" t="s">
        <v>1791</v>
      </c>
      <c r="E91" s="290"/>
      <c r="F91" s="846" t="s">
        <v>1531</v>
      </c>
      <c r="G91" s="290"/>
      <c r="H91" s="844" t="s">
        <v>1462</v>
      </c>
      <c r="I91" s="290" t="s">
        <v>1463</v>
      </c>
      <c r="J91" s="735"/>
      <c r="K91" s="735"/>
      <c r="L91" s="735"/>
      <c r="M91" s="735"/>
      <c r="N91" s="845"/>
      <c r="O91" s="845"/>
      <c r="P91" s="735"/>
      <c r="Q91" s="735"/>
      <c r="R91" s="735">
        <v>17</v>
      </c>
      <c r="S91" s="735">
        <v>20</v>
      </c>
      <c r="T91" s="827"/>
      <c r="U91" s="827"/>
      <c r="V91" s="827"/>
      <c r="W91" s="827"/>
      <c r="X91" s="827"/>
      <c r="Y91" s="827"/>
      <c r="Z91" s="827"/>
      <c r="AA91" s="822"/>
    </row>
    <row r="92" spans="1:27" ht="43.5" customHeight="1">
      <c r="A92" s="817">
        <v>88</v>
      </c>
      <c r="B92" s="843">
        <v>88</v>
      </c>
      <c r="C92" s="308" t="s">
        <v>1792</v>
      </c>
      <c r="D92" s="309" t="s">
        <v>1793</v>
      </c>
      <c r="E92" s="290" t="s">
        <v>1470</v>
      </c>
      <c r="F92" s="310" t="s">
        <v>1471</v>
      </c>
      <c r="G92" s="290" t="s">
        <v>1591</v>
      </c>
      <c r="H92" s="844" t="s">
        <v>1462</v>
      </c>
      <c r="I92" s="290" t="s">
        <v>1463</v>
      </c>
      <c r="J92" s="735">
        <v>10</v>
      </c>
      <c r="K92" s="735">
        <v>10</v>
      </c>
      <c r="L92" s="735">
        <v>6</v>
      </c>
      <c r="M92" s="735">
        <v>8</v>
      </c>
      <c r="N92" s="845"/>
      <c r="O92" s="845"/>
      <c r="P92" s="735">
        <v>180</v>
      </c>
      <c r="Q92" s="735">
        <v>180</v>
      </c>
      <c r="R92" s="735">
        <v>20</v>
      </c>
      <c r="S92" s="735">
        <v>25</v>
      </c>
      <c r="T92" s="827" t="s">
        <v>1792</v>
      </c>
      <c r="U92" s="823" t="s">
        <v>1794</v>
      </c>
      <c r="V92" s="823" t="s">
        <v>1795</v>
      </c>
      <c r="W92" s="827"/>
      <c r="X92" s="827"/>
      <c r="Y92" s="827"/>
      <c r="Z92" s="827"/>
      <c r="AA92" s="822"/>
    </row>
    <row r="93" spans="1:27" ht="43.5" customHeight="1">
      <c r="A93" s="817">
        <v>89</v>
      </c>
      <c r="B93" s="843">
        <v>89</v>
      </c>
      <c r="C93" s="308" t="s">
        <v>1796</v>
      </c>
      <c r="D93" s="309" t="s">
        <v>1797</v>
      </c>
      <c r="E93" s="290"/>
      <c r="F93" s="310" t="s">
        <v>1471</v>
      </c>
      <c r="G93" s="290"/>
      <c r="H93" s="844" t="s">
        <v>1462</v>
      </c>
      <c r="I93" s="290" t="s">
        <v>1463</v>
      </c>
      <c r="J93" s="735"/>
      <c r="K93" s="735"/>
      <c r="L93" s="735">
        <v>2</v>
      </c>
      <c r="M93" s="735">
        <v>2</v>
      </c>
      <c r="N93" s="845"/>
      <c r="O93" s="845"/>
      <c r="P93" s="735"/>
      <c r="Q93" s="735"/>
      <c r="R93" s="735"/>
      <c r="S93" s="735"/>
      <c r="T93" s="827"/>
      <c r="U93" s="827"/>
      <c r="V93" s="827"/>
      <c r="W93" s="827"/>
      <c r="X93" s="827"/>
      <c r="Y93" s="827"/>
      <c r="Z93" s="827"/>
      <c r="AA93" s="822"/>
    </row>
    <row r="94" spans="1:27" ht="43.5" customHeight="1">
      <c r="A94" s="817">
        <v>90</v>
      </c>
      <c r="B94" s="843">
        <v>90</v>
      </c>
      <c r="C94" s="308" t="s">
        <v>1798</v>
      </c>
      <c r="D94" s="309" t="s">
        <v>1799</v>
      </c>
      <c r="E94" s="290"/>
      <c r="F94" s="310" t="s">
        <v>1471</v>
      </c>
      <c r="G94" s="290"/>
      <c r="H94" s="844" t="s">
        <v>1462</v>
      </c>
      <c r="I94" s="290" t="s">
        <v>1463</v>
      </c>
      <c r="J94" s="735"/>
      <c r="K94" s="735"/>
      <c r="L94" s="735"/>
      <c r="M94" s="735"/>
      <c r="N94" s="845"/>
      <c r="O94" s="845"/>
      <c r="P94" s="735"/>
      <c r="Q94" s="735"/>
      <c r="R94" s="735">
        <v>1</v>
      </c>
      <c r="S94" s="735">
        <v>2</v>
      </c>
      <c r="T94" s="827"/>
      <c r="U94" s="827"/>
      <c r="V94" s="827"/>
      <c r="W94" s="827"/>
      <c r="X94" s="827"/>
      <c r="Y94" s="827"/>
      <c r="Z94" s="827"/>
      <c r="AA94" s="822"/>
    </row>
    <row r="95" spans="1:27" ht="43.5" customHeight="1">
      <c r="A95" s="817">
        <v>91</v>
      </c>
      <c r="B95" s="843">
        <v>91</v>
      </c>
      <c r="C95" s="308" t="s">
        <v>1800</v>
      </c>
      <c r="D95" s="309" t="s">
        <v>1801</v>
      </c>
      <c r="E95" s="290" t="s">
        <v>1508</v>
      </c>
      <c r="F95" s="310" t="s">
        <v>1471</v>
      </c>
      <c r="G95" s="290" t="s">
        <v>1802</v>
      </c>
      <c r="H95" s="844" t="s">
        <v>1462</v>
      </c>
      <c r="I95" s="290" t="s">
        <v>1463</v>
      </c>
      <c r="J95" s="735">
        <v>7</v>
      </c>
      <c r="K95" s="735">
        <v>7</v>
      </c>
      <c r="L95" s="735">
        <v>2</v>
      </c>
      <c r="M95" s="735">
        <v>2</v>
      </c>
      <c r="N95" s="845"/>
      <c r="O95" s="845"/>
      <c r="P95" s="735"/>
      <c r="Q95" s="735"/>
      <c r="R95" s="735">
        <v>35</v>
      </c>
      <c r="S95" s="735">
        <v>40</v>
      </c>
      <c r="T95" s="827" t="s">
        <v>1800</v>
      </c>
      <c r="U95" s="823" t="s">
        <v>1803</v>
      </c>
      <c r="V95" s="823" t="s">
        <v>1804</v>
      </c>
      <c r="W95" s="827"/>
      <c r="X95" s="827"/>
      <c r="Y95" s="827"/>
      <c r="Z95" s="827"/>
      <c r="AA95" s="822"/>
    </row>
    <row r="96" spans="1:27" ht="43.5" customHeight="1">
      <c r="A96" s="817">
        <v>92</v>
      </c>
      <c r="B96" s="843">
        <v>92</v>
      </c>
      <c r="C96" s="308" t="s">
        <v>1805</v>
      </c>
      <c r="D96" s="309" t="s">
        <v>1806</v>
      </c>
      <c r="E96" s="290"/>
      <c r="F96" s="310" t="s">
        <v>1471</v>
      </c>
      <c r="G96" s="290"/>
      <c r="H96" s="844" t="s">
        <v>1462</v>
      </c>
      <c r="I96" s="290" t="s">
        <v>1463</v>
      </c>
      <c r="J96" s="735"/>
      <c r="K96" s="735"/>
      <c r="L96" s="735"/>
      <c r="M96" s="735"/>
      <c r="N96" s="845"/>
      <c r="O96" s="845"/>
      <c r="P96" s="735"/>
      <c r="Q96" s="735"/>
      <c r="R96" s="735">
        <v>9</v>
      </c>
      <c r="S96" s="735">
        <v>15</v>
      </c>
      <c r="T96" s="827"/>
      <c r="U96" s="827"/>
      <c r="V96" s="827"/>
      <c r="W96" s="827"/>
      <c r="X96" s="827"/>
      <c r="Y96" s="827"/>
      <c r="Z96" s="827"/>
      <c r="AA96" s="822"/>
    </row>
    <row r="97" spans="1:27" ht="43.5" customHeight="1">
      <c r="A97" s="817">
        <v>93</v>
      </c>
      <c r="B97" s="843">
        <v>93</v>
      </c>
      <c r="C97" s="308" t="s">
        <v>1807</v>
      </c>
      <c r="D97" s="309" t="s">
        <v>1808</v>
      </c>
      <c r="E97" s="290" t="s">
        <v>1470</v>
      </c>
      <c r="F97" s="310" t="s">
        <v>1471</v>
      </c>
      <c r="G97" s="290" t="s">
        <v>1809</v>
      </c>
      <c r="H97" s="844" t="s">
        <v>1462</v>
      </c>
      <c r="I97" s="290" t="s">
        <v>1463</v>
      </c>
      <c r="J97" s="735"/>
      <c r="K97" s="735"/>
      <c r="L97" s="735">
        <v>2</v>
      </c>
      <c r="M97" s="735">
        <v>2</v>
      </c>
      <c r="N97" s="845"/>
      <c r="O97" s="845"/>
      <c r="P97" s="735"/>
      <c r="Q97" s="735"/>
      <c r="R97" s="735">
        <v>7</v>
      </c>
      <c r="S97" s="735">
        <v>10</v>
      </c>
      <c r="T97" s="827"/>
      <c r="U97" s="827"/>
      <c r="V97" s="827"/>
      <c r="W97" s="827"/>
      <c r="X97" s="827"/>
      <c r="Y97" s="827"/>
      <c r="Z97" s="827"/>
      <c r="AA97" s="822"/>
    </row>
    <row r="98" spans="1:27" ht="43.5" customHeight="1">
      <c r="A98" s="817">
        <v>94</v>
      </c>
      <c r="B98" s="843">
        <v>94</v>
      </c>
      <c r="C98" s="308" t="s">
        <v>1810</v>
      </c>
      <c r="D98" s="309" t="s">
        <v>1811</v>
      </c>
      <c r="E98" s="290" t="s">
        <v>1459</v>
      </c>
      <c r="F98" s="310" t="s">
        <v>1471</v>
      </c>
      <c r="G98" s="290" t="s">
        <v>1812</v>
      </c>
      <c r="H98" s="844" t="s">
        <v>1462</v>
      </c>
      <c r="I98" s="290" t="s">
        <v>1463</v>
      </c>
      <c r="J98" s="735">
        <v>12</v>
      </c>
      <c r="K98" s="735">
        <v>12</v>
      </c>
      <c r="L98" s="735">
        <v>2</v>
      </c>
      <c r="M98" s="735">
        <v>2</v>
      </c>
      <c r="N98" s="845"/>
      <c r="O98" s="845"/>
      <c r="P98" s="735"/>
      <c r="Q98" s="735"/>
      <c r="R98" s="735">
        <v>35</v>
      </c>
      <c r="S98" s="735">
        <v>40</v>
      </c>
      <c r="T98" s="827" t="s">
        <v>1810</v>
      </c>
      <c r="U98" s="823" t="s">
        <v>1813</v>
      </c>
      <c r="V98" s="823" t="s">
        <v>1814</v>
      </c>
      <c r="W98" s="827"/>
      <c r="X98" s="827"/>
      <c r="Y98" s="827"/>
      <c r="Z98" s="827"/>
      <c r="AA98" s="822"/>
    </row>
    <row r="99" spans="1:27" ht="43.5" customHeight="1">
      <c r="A99" s="817">
        <v>95</v>
      </c>
      <c r="B99" s="843">
        <v>95</v>
      </c>
      <c r="C99" s="308" t="s">
        <v>1815</v>
      </c>
      <c r="D99" s="309" t="s">
        <v>1816</v>
      </c>
      <c r="E99" s="290" t="s">
        <v>1470</v>
      </c>
      <c r="F99" s="310" t="s">
        <v>1471</v>
      </c>
      <c r="G99" s="290" t="s">
        <v>1817</v>
      </c>
      <c r="H99" s="844" t="s">
        <v>1462</v>
      </c>
      <c r="I99" s="290" t="s">
        <v>1463</v>
      </c>
      <c r="J99" s="735">
        <v>2</v>
      </c>
      <c r="K99" s="735">
        <v>2</v>
      </c>
      <c r="L99" s="735"/>
      <c r="M99" s="735"/>
      <c r="N99" s="845"/>
      <c r="O99" s="845"/>
      <c r="P99" s="735"/>
      <c r="Q99" s="735"/>
      <c r="R99" s="735">
        <v>1</v>
      </c>
      <c r="S99" s="735">
        <v>2</v>
      </c>
      <c r="T99" s="827" t="s">
        <v>1815</v>
      </c>
      <c r="U99" s="823" t="s">
        <v>1818</v>
      </c>
      <c r="V99" s="823" t="s">
        <v>1819</v>
      </c>
      <c r="W99" s="827"/>
      <c r="X99" s="827"/>
      <c r="Y99" s="827"/>
      <c r="Z99" s="827"/>
      <c r="AA99" s="822"/>
    </row>
    <row r="100" spans="1:27" ht="43.5" customHeight="1">
      <c r="A100" s="817">
        <v>96</v>
      </c>
      <c r="B100" s="843">
        <v>96</v>
      </c>
      <c r="C100" s="308" t="s">
        <v>1820</v>
      </c>
      <c r="D100" s="309" t="s">
        <v>1821</v>
      </c>
      <c r="E100" s="290"/>
      <c r="F100" s="310" t="s">
        <v>1471</v>
      </c>
      <c r="G100" s="290"/>
      <c r="H100" s="844" t="s">
        <v>1462</v>
      </c>
      <c r="I100" s="290" t="s">
        <v>1463</v>
      </c>
      <c r="J100" s="735"/>
      <c r="K100" s="735"/>
      <c r="L100" s="735"/>
      <c r="M100" s="735"/>
      <c r="N100" s="738">
        <v>18</v>
      </c>
      <c r="O100" s="738">
        <v>22</v>
      </c>
      <c r="P100" s="735"/>
      <c r="Q100" s="735"/>
      <c r="R100" s="735">
        <v>25</v>
      </c>
      <c r="S100" s="735">
        <v>30</v>
      </c>
      <c r="T100" s="827"/>
      <c r="U100" s="827"/>
      <c r="V100" s="827"/>
      <c r="W100" s="827"/>
      <c r="X100" s="827"/>
      <c r="Y100" s="827"/>
      <c r="Z100" s="827"/>
      <c r="AA100" s="822"/>
    </row>
    <row r="101" spans="1:27" ht="43.5" customHeight="1">
      <c r="A101" s="817">
        <v>97</v>
      </c>
      <c r="B101" s="843">
        <v>97</v>
      </c>
      <c r="C101" s="308" t="s">
        <v>1822</v>
      </c>
      <c r="D101" s="309" t="s">
        <v>1823</v>
      </c>
      <c r="E101" s="290" t="s">
        <v>1459</v>
      </c>
      <c r="F101" s="310" t="s">
        <v>1471</v>
      </c>
      <c r="G101" s="290" t="s">
        <v>1488</v>
      </c>
      <c r="H101" s="844" t="s">
        <v>1462</v>
      </c>
      <c r="I101" s="290" t="s">
        <v>1463</v>
      </c>
      <c r="J101" s="735">
        <v>8</v>
      </c>
      <c r="K101" s="735">
        <v>9</v>
      </c>
      <c r="L101" s="735">
        <v>2</v>
      </c>
      <c r="M101" s="735">
        <v>3</v>
      </c>
      <c r="N101" s="845"/>
      <c r="O101" s="845"/>
      <c r="P101" s="735"/>
      <c r="Q101" s="735"/>
      <c r="R101" s="735">
        <v>6</v>
      </c>
      <c r="S101" s="735">
        <v>7</v>
      </c>
      <c r="T101" s="827" t="s">
        <v>1822</v>
      </c>
      <c r="U101" s="823" t="s">
        <v>1824</v>
      </c>
      <c r="V101" s="823" t="s">
        <v>1825</v>
      </c>
      <c r="W101" s="827"/>
      <c r="X101" s="827"/>
      <c r="Y101" s="827"/>
      <c r="Z101" s="827"/>
      <c r="AA101" s="822"/>
    </row>
    <row r="102" spans="1:27" ht="43.5" customHeight="1">
      <c r="A102" s="817">
        <v>98</v>
      </c>
      <c r="B102" s="843">
        <v>98</v>
      </c>
      <c r="C102" s="308" t="s">
        <v>1826</v>
      </c>
      <c r="D102" s="309" t="s">
        <v>1827</v>
      </c>
      <c r="E102" s="290"/>
      <c r="F102" s="310" t="s">
        <v>1471</v>
      </c>
      <c r="G102" s="290"/>
      <c r="H102" s="844" t="s">
        <v>1462</v>
      </c>
      <c r="I102" s="290" t="s">
        <v>1463</v>
      </c>
      <c r="J102" s="735"/>
      <c r="K102" s="735"/>
      <c r="L102" s="735"/>
      <c r="M102" s="735"/>
      <c r="N102" s="738">
        <v>4</v>
      </c>
      <c r="O102" s="738">
        <v>6</v>
      </c>
      <c r="P102" s="735"/>
      <c r="Q102" s="735"/>
      <c r="R102" s="735"/>
      <c r="S102" s="735"/>
      <c r="T102" s="827"/>
      <c r="U102" s="827"/>
      <c r="V102" s="827"/>
      <c r="W102" s="827"/>
      <c r="X102" s="827"/>
      <c r="Y102" s="827"/>
      <c r="Z102" s="827"/>
      <c r="AA102" s="822"/>
    </row>
    <row r="103" spans="1:27" ht="43.5" customHeight="1">
      <c r="A103" s="817">
        <v>99</v>
      </c>
      <c r="B103" s="843">
        <v>99</v>
      </c>
      <c r="C103" s="308" t="s">
        <v>1828</v>
      </c>
      <c r="D103" s="309" t="s">
        <v>1829</v>
      </c>
      <c r="E103" s="290"/>
      <c r="F103" s="310" t="s">
        <v>1471</v>
      </c>
      <c r="G103" s="290"/>
      <c r="H103" s="844" t="s">
        <v>1462</v>
      </c>
      <c r="I103" s="290" t="s">
        <v>1463</v>
      </c>
      <c r="J103" s="735"/>
      <c r="K103" s="735"/>
      <c r="L103" s="735">
        <v>2</v>
      </c>
      <c r="M103" s="735">
        <v>2</v>
      </c>
      <c r="N103" s="845"/>
      <c r="O103" s="845"/>
      <c r="P103" s="735">
        <v>80</v>
      </c>
      <c r="Q103" s="735">
        <v>80</v>
      </c>
      <c r="R103" s="735"/>
      <c r="S103" s="735"/>
      <c r="T103" s="827"/>
      <c r="U103" s="827"/>
      <c r="V103" s="827"/>
      <c r="W103" s="827"/>
      <c r="X103" s="827"/>
      <c r="Y103" s="827"/>
      <c r="Z103" s="827"/>
      <c r="AA103" s="822"/>
    </row>
    <row r="104" spans="1:27" ht="43.5" customHeight="1">
      <c r="A104" s="817">
        <v>100</v>
      </c>
      <c r="B104" s="843">
        <v>100</v>
      </c>
      <c r="C104" s="308" t="s">
        <v>1830</v>
      </c>
      <c r="D104" s="309" t="s">
        <v>1831</v>
      </c>
      <c r="E104" s="290"/>
      <c r="F104" s="310" t="s">
        <v>1471</v>
      </c>
      <c r="G104" s="290"/>
      <c r="H104" s="844" t="s">
        <v>1462</v>
      </c>
      <c r="I104" s="290" t="s">
        <v>1463</v>
      </c>
      <c r="J104" s="735"/>
      <c r="K104" s="735"/>
      <c r="L104" s="735"/>
      <c r="M104" s="735"/>
      <c r="N104" s="845"/>
      <c r="O104" s="845"/>
      <c r="P104" s="735"/>
      <c r="Q104" s="735"/>
      <c r="R104" s="735">
        <v>0.5</v>
      </c>
      <c r="S104" s="735">
        <v>0.5</v>
      </c>
      <c r="T104" s="827"/>
      <c r="U104" s="827"/>
      <c r="V104" s="827"/>
      <c r="W104" s="827"/>
      <c r="X104" s="827"/>
      <c r="Y104" s="827"/>
      <c r="Z104" s="827"/>
      <c r="AA104" s="822"/>
    </row>
    <row r="105" spans="1:27" ht="43.5" customHeight="1">
      <c r="A105" s="817">
        <v>101</v>
      </c>
      <c r="B105" s="843">
        <v>101</v>
      </c>
      <c r="C105" s="308" t="s">
        <v>1832</v>
      </c>
      <c r="D105" s="309" t="s">
        <v>1833</v>
      </c>
      <c r="E105" s="290" t="s">
        <v>1470</v>
      </c>
      <c r="F105" s="310" t="s">
        <v>1471</v>
      </c>
      <c r="G105" s="290" t="s">
        <v>1472</v>
      </c>
      <c r="H105" s="844" t="s">
        <v>1462</v>
      </c>
      <c r="I105" s="290" t="s">
        <v>1463</v>
      </c>
      <c r="J105" s="735"/>
      <c r="K105" s="735"/>
      <c r="L105" s="735">
        <v>2</v>
      </c>
      <c r="M105" s="735">
        <v>2</v>
      </c>
      <c r="N105" s="845"/>
      <c r="O105" s="845"/>
      <c r="P105" s="735"/>
      <c r="Q105" s="735"/>
      <c r="R105" s="735">
        <v>1</v>
      </c>
      <c r="S105" s="735">
        <v>2</v>
      </c>
      <c r="T105" s="827"/>
      <c r="U105" s="827"/>
      <c r="V105" s="827"/>
      <c r="W105" s="827"/>
      <c r="X105" s="827"/>
      <c r="Y105" s="827"/>
      <c r="Z105" s="827"/>
      <c r="AA105" s="822"/>
    </row>
    <row r="106" spans="1:27" ht="43.5" customHeight="1">
      <c r="A106" s="817">
        <v>102</v>
      </c>
      <c r="B106" s="843">
        <v>102</v>
      </c>
      <c r="C106" s="308" t="s">
        <v>1834</v>
      </c>
      <c r="D106" s="309" t="s">
        <v>1835</v>
      </c>
      <c r="E106" s="290" t="s">
        <v>1508</v>
      </c>
      <c r="F106" s="310" t="s">
        <v>1471</v>
      </c>
      <c r="G106" s="290" t="s">
        <v>1836</v>
      </c>
      <c r="H106" s="844" t="s">
        <v>1462</v>
      </c>
      <c r="I106" s="290" t="s">
        <v>1463</v>
      </c>
      <c r="J106" s="735">
        <v>3.5</v>
      </c>
      <c r="K106" s="735">
        <v>3.5</v>
      </c>
      <c r="L106" s="735">
        <v>2</v>
      </c>
      <c r="M106" s="735">
        <v>2</v>
      </c>
      <c r="N106" s="845"/>
      <c r="O106" s="845"/>
      <c r="P106" s="735"/>
      <c r="Q106" s="735"/>
      <c r="R106" s="735">
        <v>1</v>
      </c>
      <c r="S106" s="735">
        <v>0.5</v>
      </c>
      <c r="T106" s="827" t="s">
        <v>1834</v>
      </c>
      <c r="U106" s="823" t="s">
        <v>1837</v>
      </c>
      <c r="V106" s="823" t="s">
        <v>1838</v>
      </c>
      <c r="W106" s="827"/>
      <c r="X106" s="827"/>
      <c r="Y106" s="827"/>
      <c r="Z106" s="827"/>
      <c r="AA106" s="822"/>
    </row>
    <row r="107" spans="1:27" ht="43.5" customHeight="1">
      <c r="A107" s="817">
        <v>103</v>
      </c>
      <c r="B107" s="843">
        <v>103</v>
      </c>
      <c r="C107" s="308" t="s">
        <v>1839</v>
      </c>
      <c r="D107" s="309" t="s">
        <v>1840</v>
      </c>
      <c r="E107" s="290"/>
      <c r="F107" s="310" t="s">
        <v>1471</v>
      </c>
      <c r="G107" s="290"/>
      <c r="H107" s="844" t="s">
        <v>1462</v>
      </c>
      <c r="I107" s="290" t="s">
        <v>1463</v>
      </c>
      <c r="J107" s="735"/>
      <c r="K107" s="735"/>
      <c r="L107" s="735">
        <v>2</v>
      </c>
      <c r="M107" s="735">
        <v>2</v>
      </c>
      <c r="N107" s="845"/>
      <c r="O107" s="845"/>
      <c r="P107" s="735"/>
      <c r="Q107" s="735"/>
      <c r="R107" s="735"/>
      <c r="S107" s="735"/>
      <c r="T107" s="827"/>
      <c r="U107" s="827"/>
      <c r="V107" s="827"/>
      <c r="W107" s="827"/>
      <c r="X107" s="827"/>
      <c r="Y107" s="827"/>
      <c r="Z107" s="827"/>
      <c r="AA107" s="822"/>
    </row>
    <row r="108" spans="1:27" ht="43.5" customHeight="1">
      <c r="A108" s="817">
        <v>104</v>
      </c>
      <c r="B108" s="843">
        <v>104</v>
      </c>
      <c r="C108" s="308" t="s">
        <v>1841</v>
      </c>
      <c r="D108" s="309" t="s">
        <v>1842</v>
      </c>
      <c r="E108" s="290" t="s">
        <v>1470</v>
      </c>
      <c r="F108" s="310" t="s">
        <v>1471</v>
      </c>
      <c r="G108" s="290" t="s">
        <v>1843</v>
      </c>
      <c r="H108" s="844" t="s">
        <v>1462</v>
      </c>
      <c r="I108" s="290" t="s">
        <v>1463</v>
      </c>
      <c r="J108" s="735">
        <v>5</v>
      </c>
      <c r="K108" s="735">
        <v>5</v>
      </c>
      <c r="L108" s="735">
        <v>5</v>
      </c>
      <c r="M108" s="735">
        <v>6</v>
      </c>
      <c r="N108" s="845"/>
      <c r="O108" s="845"/>
      <c r="P108" s="735"/>
      <c r="Q108" s="735"/>
      <c r="R108" s="735">
        <v>3</v>
      </c>
      <c r="S108" s="735">
        <v>4</v>
      </c>
      <c r="T108" s="827" t="s">
        <v>1841</v>
      </c>
      <c r="U108" s="823" t="s">
        <v>1844</v>
      </c>
      <c r="V108" s="823" t="s">
        <v>1845</v>
      </c>
      <c r="W108" s="827"/>
      <c r="X108" s="827"/>
      <c r="Y108" s="827"/>
      <c r="Z108" s="827"/>
      <c r="AA108" s="822"/>
    </row>
    <row r="109" spans="1:27" ht="43.5" customHeight="1">
      <c r="A109" s="817">
        <v>105</v>
      </c>
      <c r="B109" s="843">
        <v>105</v>
      </c>
      <c r="C109" s="308" t="s">
        <v>1846</v>
      </c>
      <c r="D109" s="309" t="s">
        <v>1847</v>
      </c>
      <c r="E109" s="290" t="s">
        <v>1508</v>
      </c>
      <c r="F109" s="310" t="s">
        <v>1471</v>
      </c>
      <c r="G109" s="290" t="s">
        <v>1848</v>
      </c>
      <c r="H109" s="844" t="s">
        <v>1462</v>
      </c>
      <c r="I109" s="290" t="s">
        <v>1463</v>
      </c>
      <c r="J109" s="735">
        <v>10</v>
      </c>
      <c r="K109" s="735">
        <v>10</v>
      </c>
      <c r="L109" s="735"/>
      <c r="M109" s="735"/>
      <c r="N109" s="845"/>
      <c r="O109" s="845"/>
      <c r="P109" s="735"/>
      <c r="Q109" s="735"/>
      <c r="R109" s="735">
        <v>20</v>
      </c>
      <c r="S109" s="735">
        <v>25</v>
      </c>
      <c r="T109" s="827" t="s">
        <v>1846</v>
      </c>
      <c r="U109" s="823" t="s">
        <v>1849</v>
      </c>
      <c r="V109" s="823" t="s">
        <v>1850</v>
      </c>
      <c r="W109" s="827"/>
      <c r="X109" s="827"/>
      <c r="Y109" s="827"/>
      <c r="Z109" s="827"/>
      <c r="AA109" s="822"/>
    </row>
    <row r="110" spans="1:27" ht="43.5" customHeight="1">
      <c r="A110" s="817">
        <v>106</v>
      </c>
      <c r="B110" s="843">
        <v>106</v>
      </c>
      <c r="C110" s="308" t="s">
        <v>1851</v>
      </c>
      <c r="D110" s="309" t="s">
        <v>1852</v>
      </c>
      <c r="E110" s="290"/>
      <c r="F110" s="310" t="s">
        <v>1471</v>
      </c>
      <c r="G110" s="290"/>
      <c r="H110" s="844" t="s">
        <v>1462</v>
      </c>
      <c r="I110" s="290" t="s">
        <v>1463</v>
      </c>
      <c r="J110" s="735"/>
      <c r="K110" s="735"/>
      <c r="L110" s="735"/>
      <c r="M110" s="735"/>
      <c r="N110" s="845"/>
      <c r="O110" s="845"/>
      <c r="P110" s="735"/>
      <c r="Q110" s="735"/>
      <c r="R110" s="735">
        <v>6</v>
      </c>
      <c r="S110" s="735">
        <v>8</v>
      </c>
      <c r="T110" s="827"/>
      <c r="U110" s="827"/>
      <c r="V110" s="827"/>
      <c r="W110" s="827"/>
      <c r="X110" s="827"/>
      <c r="Y110" s="827"/>
      <c r="Z110" s="827"/>
      <c r="AA110" s="822"/>
    </row>
    <row r="111" spans="1:27" ht="43.5" customHeight="1">
      <c r="A111" s="817">
        <v>107</v>
      </c>
      <c r="B111" s="843">
        <v>107</v>
      </c>
      <c r="C111" s="308" t="s">
        <v>1853</v>
      </c>
      <c r="D111" s="309" t="s">
        <v>1854</v>
      </c>
      <c r="E111" s="290" t="s">
        <v>1508</v>
      </c>
      <c r="F111" s="310" t="s">
        <v>1471</v>
      </c>
      <c r="G111" s="290" t="s">
        <v>1556</v>
      </c>
      <c r="H111" s="844" t="s">
        <v>1462</v>
      </c>
      <c r="I111" s="290" t="s">
        <v>1463</v>
      </c>
      <c r="J111" s="735">
        <v>75</v>
      </c>
      <c r="K111" s="735">
        <v>75</v>
      </c>
      <c r="L111" s="735">
        <v>80</v>
      </c>
      <c r="M111" s="735">
        <v>90</v>
      </c>
      <c r="N111" s="738">
        <v>148</v>
      </c>
      <c r="O111" s="738">
        <v>182</v>
      </c>
      <c r="P111" s="735">
        <v>180</v>
      </c>
      <c r="Q111" s="735">
        <v>180</v>
      </c>
      <c r="R111" s="735">
        <v>130</v>
      </c>
      <c r="S111" s="735">
        <v>150</v>
      </c>
      <c r="T111" s="827" t="s">
        <v>1853</v>
      </c>
      <c r="U111" s="823" t="s">
        <v>1855</v>
      </c>
      <c r="V111" s="823" t="s">
        <v>1856</v>
      </c>
      <c r="W111" s="827"/>
      <c r="X111" s="827"/>
      <c r="Y111" s="827"/>
      <c r="Z111" s="827"/>
      <c r="AA111" s="822"/>
    </row>
    <row r="112" spans="1:27" ht="43.5" customHeight="1">
      <c r="A112" s="817">
        <v>108</v>
      </c>
      <c r="B112" s="843">
        <v>108</v>
      </c>
      <c r="C112" s="308" t="s">
        <v>1857</v>
      </c>
      <c r="D112" s="309" t="s">
        <v>1858</v>
      </c>
      <c r="E112" s="290" t="s">
        <v>1459</v>
      </c>
      <c r="F112" s="310" t="s">
        <v>1471</v>
      </c>
      <c r="G112" s="290" t="s">
        <v>1551</v>
      </c>
      <c r="H112" s="844" t="s">
        <v>1462</v>
      </c>
      <c r="I112" s="290" t="s">
        <v>1463</v>
      </c>
      <c r="J112" s="735">
        <v>1.5</v>
      </c>
      <c r="K112" s="735">
        <v>1.5</v>
      </c>
      <c r="L112" s="735">
        <v>6</v>
      </c>
      <c r="M112" s="735">
        <v>7</v>
      </c>
      <c r="N112" s="845"/>
      <c r="O112" s="845"/>
      <c r="P112" s="735"/>
      <c r="Q112" s="735"/>
      <c r="R112" s="735"/>
      <c r="S112" s="735"/>
      <c r="T112" s="827" t="s">
        <v>1859</v>
      </c>
      <c r="U112" s="823" t="s">
        <v>1860</v>
      </c>
      <c r="V112" s="823" t="s">
        <v>1861</v>
      </c>
      <c r="W112" s="827"/>
      <c r="X112" s="827"/>
      <c r="Y112" s="827"/>
      <c r="Z112" s="827"/>
      <c r="AA112" s="822"/>
    </row>
    <row r="113" spans="1:27" ht="43.5" customHeight="1">
      <c r="A113" s="817">
        <v>109</v>
      </c>
      <c r="B113" s="843">
        <v>109</v>
      </c>
      <c r="C113" s="308" t="s">
        <v>1862</v>
      </c>
      <c r="D113" s="309" t="s">
        <v>1863</v>
      </c>
      <c r="E113" s="290" t="s">
        <v>1470</v>
      </c>
      <c r="F113" s="310" t="s">
        <v>1471</v>
      </c>
      <c r="G113" s="290" t="s">
        <v>1591</v>
      </c>
      <c r="H113" s="844" t="s">
        <v>1462</v>
      </c>
      <c r="I113" s="290" t="s">
        <v>1463</v>
      </c>
      <c r="J113" s="735">
        <v>4</v>
      </c>
      <c r="K113" s="735">
        <v>4</v>
      </c>
      <c r="L113" s="735">
        <v>2</v>
      </c>
      <c r="M113" s="735">
        <v>2</v>
      </c>
      <c r="N113" s="845"/>
      <c r="O113" s="845"/>
      <c r="P113" s="735"/>
      <c r="Q113" s="735"/>
      <c r="R113" s="735">
        <v>8</v>
      </c>
      <c r="S113" s="735">
        <v>9</v>
      </c>
      <c r="T113" s="827" t="s">
        <v>1864</v>
      </c>
      <c r="U113" s="823" t="s">
        <v>1865</v>
      </c>
      <c r="V113" s="823" t="s">
        <v>1866</v>
      </c>
      <c r="W113" s="827"/>
      <c r="X113" s="827"/>
      <c r="Y113" s="827"/>
      <c r="Z113" s="827"/>
      <c r="AA113" s="822"/>
    </row>
    <row r="114" spans="1:27" ht="43.5" customHeight="1">
      <c r="A114" s="817">
        <v>110</v>
      </c>
      <c r="B114" s="843">
        <v>110</v>
      </c>
      <c r="C114" s="308" t="s">
        <v>1867</v>
      </c>
      <c r="D114" s="309" t="s">
        <v>1868</v>
      </c>
      <c r="E114" s="290"/>
      <c r="F114" s="310" t="s">
        <v>1471</v>
      </c>
      <c r="G114" s="290"/>
      <c r="H114" s="844" t="s">
        <v>1462</v>
      </c>
      <c r="I114" s="290" t="s">
        <v>1463</v>
      </c>
      <c r="J114" s="735"/>
      <c r="K114" s="735"/>
      <c r="L114" s="735">
        <v>2</v>
      </c>
      <c r="M114" s="735">
        <v>2</v>
      </c>
      <c r="N114" s="845"/>
      <c r="O114" s="845"/>
      <c r="P114" s="735"/>
      <c r="Q114" s="735"/>
      <c r="R114" s="735"/>
      <c r="S114" s="735"/>
      <c r="T114" s="827"/>
      <c r="U114" s="827"/>
      <c r="V114" s="827"/>
      <c r="W114" s="827"/>
      <c r="X114" s="827"/>
      <c r="Y114" s="827"/>
      <c r="Z114" s="827"/>
      <c r="AA114" s="822"/>
    </row>
    <row r="115" spans="1:27" ht="43.5" customHeight="1">
      <c r="A115" s="817">
        <v>111</v>
      </c>
      <c r="B115" s="843">
        <v>111</v>
      </c>
      <c r="C115" s="308" t="s">
        <v>1869</v>
      </c>
      <c r="D115" s="309" t="s">
        <v>1870</v>
      </c>
      <c r="E115" s="290" t="s">
        <v>1470</v>
      </c>
      <c r="F115" s="310" t="s">
        <v>1471</v>
      </c>
      <c r="G115" s="290" t="s">
        <v>1551</v>
      </c>
      <c r="H115" s="844" t="s">
        <v>1462</v>
      </c>
      <c r="I115" s="290" t="s">
        <v>1463</v>
      </c>
      <c r="J115" s="735"/>
      <c r="K115" s="735"/>
      <c r="L115" s="735">
        <v>2</v>
      </c>
      <c r="M115" s="735">
        <v>2</v>
      </c>
      <c r="N115" s="845"/>
      <c r="O115" s="845"/>
      <c r="P115" s="735"/>
      <c r="Q115" s="735"/>
      <c r="R115" s="735">
        <v>8</v>
      </c>
      <c r="S115" s="735">
        <v>9</v>
      </c>
      <c r="T115" s="827"/>
      <c r="U115" s="827"/>
      <c r="V115" s="827"/>
      <c r="W115" s="827"/>
      <c r="X115" s="827"/>
      <c r="Y115" s="827"/>
      <c r="Z115" s="827"/>
      <c r="AA115" s="822"/>
    </row>
    <row r="116" spans="1:27" ht="43.5" customHeight="1">
      <c r="A116" s="817">
        <v>112</v>
      </c>
      <c r="B116" s="843">
        <v>112</v>
      </c>
      <c r="C116" s="308" t="s">
        <v>1871</v>
      </c>
      <c r="D116" s="309" t="s">
        <v>1872</v>
      </c>
      <c r="E116" s="290" t="s">
        <v>1470</v>
      </c>
      <c r="F116" s="310" t="s">
        <v>1471</v>
      </c>
      <c r="G116" s="290" t="s">
        <v>1873</v>
      </c>
      <c r="H116" s="844" t="s">
        <v>1462</v>
      </c>
      <c r="I116" s="290" t="s">
        <v>1463</v>
      </c>
      <c r="J116" s="735">
        <v>0.5</v>
      </c>
      <c r="K116" s="735">
        <v>0.5</v>
      </c>
      <c r="L116" s="735"/>
      <c r="M116" s="735"/>
      <c r="N116" s="845"/>
      <c r="O116" s="845"/>
      <c r="P116" s="735"/>
      <c r="Q116" s="735"/>
      <c r="R116" s="735"/>
      <c r="S116" s="735"/>
      <c r="T116" s="827"/>
      <c r="U116" s="823" t="s">
        <v>1874</v>
      </c>
      <c r="V116" s="823" t="s">
        <v>1875</v>
      </c>
      <c r="W116" s="827"/>
      <c r="X116" s="827"/>
      <c r="Y116" s="827"/>
      <c r="Z116" s="827"/>
      <c r="AA116" s="822"/>
    </row>
    <row r="117" spans="1:27" ht="43.5" customHeight="1">
      <c r="A117" s="817">
        <v>113</v>
      </c>
      <c r="B117" s="843">
        <v>113</v>
      </c>
      <c r="C117" s="308" t="s">
        <v>1876</v>
      </c>
      <c r="D117" s="309" t="s">
        <v>1877</v>
      </c>
      <c r="E117" s="290" t="s">
        <v>1459</v>
      </c>
      <c r="F117" s="310" t="s">
        <v>1471</v>
      </c>
      <c r="G117" s="290" t="s">
        <v>1878</v>
      </c>
      <c r="H117" s="844" t="s">
        <v>1462</v>
      </c>
      <c r="I117" s="290" t="s">
        <v>1463</v>
      </c>
      <c r="J117" s="735">
        <v>0.5</v>
      </c>
      <c r="K117" s="735">
        <v>0.5</v>
      </c>
      <c r="L117" s="735">
        <v>5</v>
      </c>
      <c r="M117" s="735">
        <v>6</v>
      </c>
      <c r="N117" s="738">
        <v>4</v>
      </c>
      <c r="O117" s="738">
        <v>6</v>
      </c>
      <c r="P117" s="735"/>
      <c r="Q117" s="735"/>
      <c r="R117" s="735">
        <v>15</v>
      </c>
      <c r="S117" s="735">
        <v>20</v>
      </c>
      <c r="T117" s="827" t="s">
        <v>1879</v>
      </c>
      <c r="U117" s="823" t="s">
        <v>1880</v>
      </c>
      <c r="V117" s="823" t="s">
        <v>1881</v>
      </c>
      <c r="W117" s="827"/>
      <c r="X117" s="827"/>
      <c r="Y117" s="827"/>
      <c r="Z117" s="827"/>
      <c r="AA117" s="822"/>
    </row>
    <row r="118" spans="1:27" ht="43.5" customHeight="1">
      <c r="A118" s="817">
        <v>114</v>
      </c>
      <c r="B118" s="843">
        <v>114</v>
      </c>
      <c r="C118" s="308" t="s">
        <v>1882</v>
      </c>
      <c r="D118" s="309" t="s">
        <v>1883</v>
      </c>
      <c r="E118" s="290"/>
      <c r="F118" s="310" t="s">
        <v>1471</v>
      </c>
      <c r="G118" s="290"/>
      <c r="H118" s="844" t="s">
        <v>1462</v>
      </c>
      <c r="I118" s="290" t="s">
        <v>1463</v>
      </c>
      <c r="J118" s="735"/>
      <c r="K118" s="735"/>
      <c r="L118" s="735">
        <v>2</v>
      </c>
      <c r="M118" s="735">
        <v>3</v>
      </c>
      <c r="N118" s="845"/>
      <c r="O118" s="845"/>
      <c r="P118" s="735"/>
      <c r="Q118" s="735"/>
      <c r="R118" s="735"/>
      <c r="S118" s="735"/>
      <c r="T118" s="827"/>
      <c r="U118" s="827"/>
      <c r="V118" s="827"/>
      <c r="W118" s="827"/>
      <c r="X118" s="827"/>
      <c r="Y118" s="827"/>
      <c r="Z118" s="827"/>
      <c r="AA118" s="822"/>
    </row>
    <row r="119" spans="1:27" ht="43.5" customHeight="1">
      <c r="A119" s="817">
        <v>115</v>
      </c>
      <c r="B119" s="843">
        <v>115</v>
      </c>
      <c r="C119" s="308" t="s">
        <v>1884</v>
      </c>
      <c r="D119" s="309" t="s">
        <v>1885</v>
      </c>
      <c r="E119" s="290" t="s">
        <v>1459</v>
      </c>
      <c r="F119" s="310" t="s">
        <v>1471</v>
      </c>
      <c r="G119" s="290" t="s">
        <v>1886</v>
      </c>
      <c r="H119" s="844" t="s">
        <v>1462</v>
      </c>
      <c r="I119" s="290" t="s">
        <v>1463</v>
      </c>
      <c r="J119" s="735">
        <v>20</v>
      </c>
      <c r="K119" s="735">
        <v>20</v>
      </c>
      <c r="L119" s="735">
        <v>80</v>
      </c>
      <c r="M119" s="735">
        <v>90</v>
      </c>
      <c r="N119" s="845"/>
      <c r="O119" s="845"/>
      <c r="P119" s="735">
        <v>180</v>
      </c>
      <c r="Q119" s="735">
        <v>180</v>
      </c>
      <c r="R119" s="735">
        <v>70</v>
      </c>
      <c r="S119" s="735">
        <v>75</v>
      </c>
      <c r="T119" s="827" t="s">
        <v>1887</v>
      </c>
      <c r="U119" s="823" t="s">
        <v>1888</v>
      </c>
      <c r="V119" s="823" t="s">
        <v>1889</v>
      </c>
      <c r="W119" s="827"/>
      <c r="X119" s="827"/>
      <c r="Y119" s="827"/>
      <c r="Z119" s="827"/>
      <c r="AA119" s="822"/>
    </row>
    <row r="120" spans="1:27" ht="43.5" customHeight="1">
      <c r="A120" s="817">
        <v>116</v>
      </c>
      <c r="B120" s="843">
        <v>116</v>
      </c>
      <c r="C120" s="308" t="s">
        <v>1890</v>
      </c>
      <c r="D120" s="309" t="s">
        <v>1891</v>
      </c>
      <c r="E120" s="290" t="s">
        <v>1508</v>
      </c>
      <c r="F120" s="310" t="s">
        <v>1471</v>
      </c>
      <c r="G120" s="290" t="s">
        <v>1892</v>
      </c>
      <c r="H120" s="844" t="s">
        <v>1462</v>
      </c>
      <c r="I120" s="290" t="s">
        <v>1463</v>
      </c>
      <c r="J120" s="735"/>
      <c r="K120" s="735"/>
      <c r="L120" s="735">
        <v>2</v>
      </c>
      <c r="M120" s="735">
        <v>2</v>
      </c>
      <c r="N120" s="845"/>
      <c r="O120" s="845"/>
      <c r="P120" s="735"/>
      <c r="Q120" s="735"/>
      <c r="R120" s="735">
        <v>1</v>
      </c>
      <c r="S120" s="735">
        <v>2</v>
      </c>
      <c r="T120" s="827"/>
      <c r="U120" s="827"/>
      <c r="V120" s="827"/>
      <c r="W120" s="827"/>
      <c r="X120" s="827"/>
      <c r="Y120" s="827"/>
      <c r="Z120" s="827"/>
      <c r="AA120" s="822"/>
    </row>
    <row r="121" spans="1:27" ht="43.5" customHeight="1">
      <c r="A121" s="817">
        <v>117</v>
      </c>
      <c r="B121" s="843">
        <v>117</v>
      </c>
      <c r="C121" s="308" t="s">
        <v>1893</v>
      </c>
      <c r="D121" s="309" t="s">
        <v>1894</v>
      </c>
      <c r="E121" s="290" t="s">
        <v>1459</v>
      </c>
      <c r="F121" s="310" t="s">
        <v>1471</v>
      </c>
      <c r="G121" s="290" t="s">
        <v>1556</v>
      </c>
      <c r="H121" s="844" t="s">
        <v>1462</v>
      </c>
      <c r="I121" s="290" t="s">
        <v>1463</v>
      </c>
      <c r="J121" s="735">
        <v>20</v>
      </c>
      <c r="K121" s="735">
        <v>20</v>
      </c>
      <c r="L121" s="735"/>
      <c r="M121" s="735"/>
      <c r="N121" s="845"/>
      <c r="O121" s="845"/>
      <c r="P121" s="735">
        <v>140</v>
      </c>
      <c r="Q121" s="735">
        <v>140</v>
      </c>
      <c r="R121" s="735">
        <v>18</v>
      </c>
      <c r="S121" s="735">
        <v>20</v>
      </c>
      <c r="T121" s="827" t="s">
        <v>1893</v>
      </c>
      <c r="U121" s="823" t="s">
        <v>1895</v>
      </c>
      <c r="V121" s="823" t="s">
        <v>1896</v>
      </c>
      <c r="W121" s="827"/>
      <c r="X121" s="827"/>
      <c r="Y121" s="827"/>
      <c r="Z121" s="827"/>
      <c r="AA121" s="822"/>
    </row>
    <row r="122" spans="1:27" ht="43.5" customHeight="1">
      <c r="A122" s="817">
        <v>118</v>
      </c>
      <c r="B122" s="843">
        <v>118</v>
      </c>
      <c r="C122" s="308" t="s">
        <v>1897</v>
      </c>
      <c r="D122" s="309" t="s">
        <v>1898</v>
      </c>
      <c r="E122" s="290" t="s">
        <v>1470</v>
      </c>
      <c r="F122" s="310" t="s">
        <v>1471</v>
      </c>
      <c r="G122" s="290" t="s">
        <v>1899</v>
      </c>
      <c r="H122" s="844" t="s">
        <v>1462</v>
      </c>
      <c r="I122" s="290" t="s">
        <v>1463</v>
      </c>
      <c r="J122" s="735">
        <v>20</v>
      </c>
      <c r="K122" s="735">
        <v>20</v>
      </c>
      <c r="L122" s="735">
        <v>40</v>
      </c>
      <c r="M122" s="735">
        <v>50</v>
      </c>
      <c r="N122" s="845"/>
      <c r="O122" s="845"/>
      <c r="P122" s="735"/>
      <c r="Q122" s="735"/>
      <c r="R122" s="735">
        <v>70</v>
      </c>
      <c r="S122" s="735">
        <v>80</v>
      </c>
      <c r="T122" s="827" t="s">
        <v>1897</v>
      </c>
      <c r="U122" s="823" t="s">
        <v>1900</v>
      </c>
      <c r="V122" s="823" t="s">
        <v>1901</v>
      </c>
      <c r="W122" s="827"/>
      <c r="X122" s="827"/>
      <c r="Y122" s="827"/>
      <c r="Z122" s="827"/>
      <c r="AA122" s="822"/>
    </row>
    <row r="123" spans="1:27" ht="43.5" customHeight="1">
      <c r="A123" s="817">
        <v>119</v>
      </c>
      <c r="B123" s="843">
        <v>119</v>
      </c>
      <c r="C123" s="308" t="s">
        <v>1902</v>
      </c>
      <c r="D123" s="309" t="s">
        <v>1903</v>
      </c>
      <c r="E123" s="290" t="s">
        <v>1470</v>
      </c>
      <c r="F123" s="310" t="s">
        <v>1471</v>
      </c>
      <c r="G123" s="290" t="s">
        <v>1904</v>
      </c>
      <c r="H123" s="844" t="s">
        <v>1462</v>
      </c>
      <c r="I123" s="290" t="s">
        <v>1463</v>
      </c>
      <c r="J123" s="735">
        <v>7</v>
      </c>
      <c r="K123" s="735">
        <v>8</v>
      </c>
      <c r="L123" s="735">
        <v>2</v>
      </c>
      <c r="M123" s="735">
        <v>2</v>
      </c>
      <c r="N123" s="845"/>
      <c r="O123" s="845"/>
      <c r="P123" s="735"/>
      <c r="Q123" s="735"/>
      <c r="R123" s="735">
        <v>8</v>
      </c>
      <c r="S123" s="735">
        <v>9</v>
      </c>
      <c r="T123" s="827"/>
      <c r="U123" s="827"/>
      <c r="V123" s="827"/>
      <c r="W123" s="827"/>
      <c r="X123" s="827"/>
      <c r="Y123" s="827"/>
      <c r="Z123" s="827"/>
      <c r="AA123" s="822"/>
    </row>
    <row r="124" spans="1:27" ht="43.5" customHeight="1">
      <c r="A124" s="817">
        <v>120</v>
      </c>
      <c r="B124" s="843">
        <v>120</v>
      </c>
      <c r="C124" s="308" t="s">
        <v>1905</v>
      </c>
      <c r="D124" s="309" t="s">
        <v>1906</v>
      </c>
      <c r="E124" s="290"/>
      <c r="F124" s="310" t="s">
        <v>1471</v>
      </c>
      <c r="G124" s="290"/>
      <c r="H124" s="844" t="s">
        <v>1462</v>
      </c>
      <c r="I124" s="290" t="s">
        <v>1463</v>
      </c>
      <c r="J124" s="735"/>
      <c r="K124" s="735"/>
      <c r="L124" s="735">
        <v>2</v>
      </c>
      <c r="M124" s="735">
        <v>2</v>
      </c>
      <c r="N124" s="845"/>
      <c r="O124" s="845"/>
      <c r="P124" s="735"/>
      <c r="Q124" s="735"/>
      <c r="R124" s="735"/>
      <c r="S124" s="735"/>
      <c r="T124" s="827"/>
      <c r="U124" s="827"/>
      <c r="V124" s="827"/>
      <c r="W124" s="827"/>
      <c r="X124" s="827"/>
      <c r="Y124" s="827"/>
      <c r="Z124" s="827"/>
      <c r="AA124" s="822"/>
    </row>
    <row r="125" spans="1:27" ht="43.5" customHeight="1">
      <c r="A125" s="817">
        <v>121</v>
      </c>
      <c r="B125" s="843">
        <v>121</v>
      </c>
      <c r="C125" s="308" t="s">
        <v>1907</v>
      </c>
      <c r="D125" s="309" t="s">
        <v>1908</v>
      </c>
      <c r="E125" s="290" t="s">
        <v>1470</v>
      </c>
      <c r="F125" s="310" t="s">
        <v>1471</v>
      </c>
      <c r="G125" s="290" t="s">
        <v>1909</v>
      </c>
      <c r="H125" s="844" t="s">
        <v>1462</v>
      </c>
      <c r="I125" s="290" t="s">
        <v>1463</v>
      </c>
      <c r="J125" s="735">
        <v>5</v>
      </c>
      <c r="K125" s="735">
        <v>5</v>
      </c>
      <c r="L125" s="735">
        <v>2</v>
      </c>
      <c r="M125" s="735">
        <v>2</v>
      </c>
      <c r="N125" s="845"/>
      <c r="O125" s="845"/>
      <c r="P125" s="735"/>
      <c r="Q125" s="735"/>
      <c r="R125" s="735">
        <v>6</v>
      </c>
      <c r="S125" s="735">
        <v>7</v>
      </c>
      <c r="T125" s="827" t="s">
        <v>1907</v>
      </c>
      <c r="U125" s="823" t="s">
        <v>1910</v>
      </c>
      <c r="V125" s="823" t="s">
        <v>1911</v>
      </c>
      <c r="W125" s="827"/>
      <c r="X125" s="827"/>
      <c r="Y125" s="827"/>
      <c r="Z125" s="827"/>
      <c r="AA125" s="822"/>
    </row>
    <row r="126" spans="1:27" ht="43.5" customHeight="1">
      <c r="A126" s="817">
        <v>122</v>
      </c>
      <c r="B126" s="843">
        <v>122</v>
      </c>
      <c r="C126" s="308" t="s">
        <v>1912</v>
      </c>
      <c r="D126" s="309" t="s">
        <v>1913</v>
      </c>
      <c r="E126" s="290" t="s">
        <v>1459</v>
      </c>
      <c r="F126" s="310" t="s">
        <v>1471</v>
      </c>
      <c r="G126" s="290" t="s">
        <v>1914</v>
      </c>
      <c r="H126" s="844" t="s">
        <v>1462</v>
      </c>
      <c r="I126" s="290" t="s">
        <v>1463</v>
      </c>
      <c r="J126" s="735">
        <v>8</v>
      </c>
      <c r="K126" s="735">
        <v>8</v>
      </c>
      <c r="L126" s="735">
        <v>4</v>
      </c>
      <c r="M126" s="735">
        <v>5</v>
      </c>
      <c r="N126" s="738">
        <v>27</v>
      </c>
      <c r="O126" s="738">
        <v>33</v>
      </c>
      <c r="P126" s="735"/>
      <c r="Q126" s="735"/>
      <c r="R126" s="735">
        <v>3</v>
      </c>
      <c r="S126" s="735">
        <v>4</v>
      </c>
      <c r="T126" s="827" t="s">
        <v>1912</v>
      </c>
      <c r="U126" s="823" t="s">
        <v>1915</v>
      </c>
      <c r="V126" s="823" t="s">
        <v>1916</v>
      </c>
      <c r="W126" s="827"/>
      <c r="X126" s="827"/>
      <c r="Y126" s="827"/>
      <c r="Z126" s="827"/>
      <c r="AA126" s="822"/>
    </row>
    <row r="127" spans="1:27" ht="43.5" customHeight="1">
      <c r="A127" s="817">
        <v>123</v>
      </c>
      <c r="B127" s="843">
        <v>123</v>
      </c>
      <c r="C127" s="308" t="s">
        <v>1917</v>
      </c>
      <c r="D127" s="309" t="s">
        <v>1918</v>
      </c>
      <c r="E127" s="290" t="s">
        <v>1459</v>
      </c>
      <c r="F127" s="310" t="s">
        <v>1471</v>
      </c>
      <c r="G127" s="290" t="s">
        <v>1919</v>
      </c>
      <c r="H127" s="844" t="s">
        <v>1462</v>
      </c>
      <c r="I127" s="290" t="s">
        <v>1463</v>
      </c>
      <c r="J127" s="735">
        <v>6</v>
      </c>
      <c r="K127" s="735">
        <v>6</v>
      </c>
      <c r="L127" s="735">
        <v>2</v>
      </c>
      <c r="M127" s="735">
        <v>2</v>
      </c>
      <c r="N127" s="738">
        <v>45</v>
      </c>
      <c r="O127" s="738">
        <v>55</v>
      </c>
      <c r="P127" s="735">
        <v>120</v>
      </c>
      <c r="Q127" s="735">
        <v>120</v>
      </c>
      <c r="R127" s="735">
        <v>40</v>
      </c>
      <c r="S127" s="735">
        <v>50</v>
      </c>
      <c r="T127" s="827" t="s">
        <v>1920</v>
      </c>
      <c r="U127" s="823" t="s">
        <v>1921</v>
      </c>
      <c r="V127" s="823" t="s">
        <v>1922</v>
      </c>
      <c r="W127" s="827"/>
      <c r="X127" s="827"/>
      <c r="Y127" s="827"/>
      <c r="Z127" s="827"/>
      <c r="AA127" s="822"/>
    </row>
    <row r="128" spans="1:27" ht="43.5" customHeight="1">
      <c r="A128" s="817">
        <v>124</v>
      </c>
      <c r="B128" s="843">
        <v>124</v>
      </c>
      <c r="C128" s="308" t="s">
        <v>1923</v>
      </c>
      <c r="D128" s="309" t="s">
        <v>1924</v>
      </c>
      <c r="E128" s="290" t="s">
        <v>1508</v>
      </c>
      <c r="F128" s="310" t="s">
        <v>1471</v>
      </c>
      <c r="G128" s="290" t="s">
        <v>1591</v>
      </c>
      <c r="H128" s="844" t="s">
        <v>1462</v>
      </c>
      <c r="I128" s="290" t="s">
        <v>1463</v>
      </c>
      <c r="J128" s="735">
        <v>20</v>
      </c>
      <c r="K128" s="735">
        <v>20</v>
      </c>
      <c r="L128" s="735">
        <v>5</v>
      </c>
      <c r="M128" s="735">
        <v>6</v>
      </c>
      <c r="N128" s="845"/>
      <c r="O128" s="845"/>
      <c r="P128" s="735"/>
      <c r="Q128" s="735"/>
      <c r="R128" s="735">
        <v>10</v>
      </c>
      <c r="S128" s="735">
        <v>15</v>
      </c>
      <c r="T128" s="827" t="s">
        <v>1923</v>
      </c>
      <c r="U128" s="823" t="s">
        <v>1925</v>
      </c>
      <c r="V128" s="823" t="s">
        <v>1926</v>
      </c>
      <c r="W128" s="827"/>
      <c r="X128" s="827"/>
      <c r="Y128" s="827"/>
      <c r="Z128" s="827"/>
      <c r="AA128" s="822"/>
    </row>
    <row r="129" spans="1:27" ht="43.5" customHeight="1">
      <c r="A129" s="817">
        <v>125</v>
      </c>
      <c r="B129" s="843">
        <v>125</v>
      </c>
      <c r="C129" s="308" t="s">
        <v>1927</v>
      </c>
      <c r="D129" s="309" t="s">
        <v>1928</v>
      </c>
      <c r="E129" s="290" t="s">
        <v>1459</v>
      </c>
      <c r="F129" s="310" t="s">
        <v>1471</v>
      </c>
      <c r="G129" s="290" t="s">
        <v>1929</v>
      </c>
      <c r="H129" s="844" t="s">
        <v>1462</v>
      </c>
      <c r="I129" s="290" t="s">
        <v>1463</v>
      </c>
      <c r="J129" s="735">
        <v>15</v>
      </c>
      <c r="K129" s="735">
        <v>15</v>
      </c>
      <c r="L129" s="735">
        <v>2</v>
      </c>
      <c r="M129" s="735">
        <v>2</v>
      </c>
      <c r="N129" s="845"/>
      <c r="O129" s="845"/>
      <c r="P129" s="735"/>
      <c r="Q129" s="735"/>
      <c r="R129" s="735">
        <v>50</v>
      </c>
      <c r="S129" s="735">
        <v>60</v>
      </c>
      <c r="T129" s="827" t="s">
        <v>1930</v>
      </c>
      <c r="U129" s="823" t="s">
        <v>1931</v>
      </c>
      <c r="V129" s="823" t="s">
        <v>1932</v>
      </c>
      <c r="W129" s="827"/>
      <c r="X129" s="827"/>
      <c r="Y129" s="827"/>
      <c r="Z129" s="827"/>
      <c r="AA129" s="822"/>
    </row>
    <row r="130" spans="1:27" ht="43.5" customHeight="1">
      <c r="A130" s="817">
        <v>126</v>
      </c>
      <c r="B130" s="843">
        <v>126</v>
      </c>
      <c r="C130" s="308" t="s">
        <v>1933</v>
      </c>
      <c r="D130" s="309" t="s">
        <v>1934</v>
      </c>
      <c r="E130" s="290" t="s">
        <v>1459</v>
      </c>
      <c r="F130" s="310" t="s">
        <v>1471</v>
      </c>
      <c r="G130" s="290" t="s">
        <v>1935</v>
      </c>
      <c r="H130" s="844" t="s">
        <v>1462</v>
      </c>
      <c r="I130" s="290" t="s">
        <v>1463</v>
      </c>
      <c r="J130" s="735">
        <v>8</v>
      </c>
      <c r="K130" s="735">
        <v>8</v>
      </c>
      <c r="L130" s="735">
        <v>2</v>
      </c>
      <c r="M130" s="735">
        <v>3</v>
      </c>
      <c r="N130" s="845"/>
      <c r="O130" s="845"/>
      <c r="P130" s="735"/>
      <c r="Q130" s="735"/>
      <c r="R130" s="735"/>
      <c r="S130" s="735"/>
      <c r="T130" s="827" t="s">
        <v>1933</v>
      </c>
      <c r="U130" s="823" t="s">
        <v>1936</v>
      </c>
      <c r="V130" s="823" t="s">
        <v>1937</v>
      </c>
      <c r="W130" s="827"/>
      <c r="X130" s="827"/>
      <c r="Y130" s="827"/>
      <c r="Z130" s="827"/>
      <c r="AA130" s="822"/>
    </row>
    <row r="131" spans="1:27" ht="43.5" customHeight="1">
      <c r="A131" s="817">
        <v>127</v>
      </c>
      <c r="B131" s="843">
        <v>127</v>
      </c>
      <c r="C131" s="308" t="s">
        <v>1938</v>
      </c>
      <c r="D131" s="309" t="s">
        <v>1939</v>
      </c>
      <c r="E131" s="290" t="s">
        <v>1459</v>
      </c>
      <c r="F131" s="310" t="s">
        <v>1460</v>
      </c>
      <c r="G131" s="290" t="s">
        <v>1591</v>
      </c>
      <c r="H131" s="844" t="s">
        <v>1462</v>
      </c>
      <c r="I131" s="290" t="s">
        <v>1463</v>
      </c>
      <c r="J131" s="735">
        <v>1.5</v>
      </c>
      <c r="K131" s="735">
        <v>1.5</v>
      </c>
      <c r="L131" s="735">
        <v>2</v>
      </c>
      <c r="M131" s="735">
        <v>2</v>
      </c>
      <c r="N131" s="845"/>
      <c r="O131" s="845"/>
      <c r="P131" s="735"/>
      <c r="Q131" s="735"/>
      <c r="R131" s="735">
        <v>5</v>
      </c>
      <c r="S131" s="735">
        <v>6</v>
      </c>
      <c r="T131" s="827" t="s">
        <v>1940</v>
      </c>
      <c r="U131" s="823" t="s">
        <v>1941</v>
      </c>
      <c r="V131" s="823" t="s">
        <v>1942</v>
      </c>
      <c r="W131" s="827"/>
      <c r="X131" s="827"/>
      <c r="Y131" s="827"/>
      <c r="Z131" s="827"/>
      <c r="AA131" s="822"/>
    </row>
    <row r="132" spans="1:27" ht="43.5" customHeight="1">
      <c r="A132" s="817">
        <v>128</v>
      </c>
      <c r="B132" s="843">
        <v>128</v>
      </c>
      <c r="C132" s="308" t="s">
        <v>1943</v>
      </c>
      <c r="D132" s="309" t="s">
        <v>1944</v>
      </c>
      <c r="E132" s="290" t="s">
        <v>1459</v>
      </c>
      <c r="F132" s="310" t="s">
        <v>1471</v>
      </c>
      <c r="G132" s="290" t="s">
        <v>1919</v>
      </c>
      <c r="H132" s="844" t="s">
        <v>1462</v>
      </c>
      <c r="I132" s="290" t="s">
        <v>1463</v>
      </c>
      <c r="J132" s="735">
        <v>20</v>
      </c>
      <c r="K132" s="735">
        <v>20</v>
      </c>
      <c r="L132" s="735">
        <v>20</v>
      </c>
      <c r="M132" s="735">
        <v>30</v>
      </c>
      <c r="N132" s="845"/>
      <c r="O132" s="845"/>
      <c r="P132" s="735"/>
      <c r="Q132" s="735"/>
      <c r="R132" s="735">
        <v>30</v>
      </c>
      <c r="S132" s="735">
        <v>40</v>
      </c>
      <c r="T132" s="827" t="s">
        <v>1943</v>
      </c>
      <c r="U132" s="823" t="s">
        <v>1945</v>
      </c>
      <c r="V132" s="823" t="s">
        <v>1946</v>
      </c>
      <c r="W132" s="827"/>
      <c r="X132" s="827"/>
      <c r="Y132" s="827"/>
      <c r="Z132" s="827"/>
      <c r="AA132" s="822"/>
    </row>
    <row r="133" spans="1:27" ht="43.5" customHeight="1">
      <c r="A133" s="817">
        <v>129</v>
      </c>
      <c r="B133" s="843">
        <v>129</v>
      </c>
      <c r="C133" s="308" t="s">
        <v>1947</v>
      </c>
      <c r="D133" s="309" t="s">
        <v>1948</v>
      </c>
      <c r="E133" s="290" t="s">
        <v>1470</v>
      </c>
      <c r="F133" s="310" t="s">
        <v>1471</v>
      </c>
      <c r="G133" s="290" t="s">
        <v>1551</v>
      </c>
      <c r="H133" s="844" t="s">
        <v>1462</v>
      </c>
      <c r="I133" s="290" t="s">
        <v>1463</v>
      </c>
      <c r="J133" s="735">
        <v>1</v>
      </c>
      <c r="K133" s="735">
        <v>1</v>
      </c>
      <c r="L133" s="735">
        <v>2</v>
      </c>
      <c r="M133" s="735">
        <v>2</v>
      </c>
      <c r="N133" s="845"/>
      <c r="O133" s="845"/>
      <c r="P133" s="735"/>
      <c r="Q133" s="735"/>
      <c r="R133" s="735">
        <v>25</v>
      </c>
      <c r="S133" s="735">
        <v>30</v>
      </c>
      <c r="T133" s="827" t="s">
        <v>1947</v>
      </c>
      <c r="U133" s="823" t="s">
        <v>1949</v>
      </c>
      <c r="V133" s="823" t="s">
        <v>1950</v>
      </c>
      <c r="W133" s="827"/>
      <c r="X133" s="827"/>
      <c r="Y133" s="827"/>
      <c r="Z133" s="827"/>
      <c r="AA133" s="822"/>
    </row>
    <row r="134" spans="1:27" ht="43.5" customHeight="1">
      <c r="A134" s="817">
        <v>130</v>
      </c>
      <c r="B134" s="843">
        <v>130</v>
      </c>
      <c r="C134" s="308" t="s">
        <v>1951</v>
      </c>
      <c r="D134" s="309" t="s">
        <v>1952</v>
      </c>
      <c r="E134" s="290" t="s">
        <v>1470</v>
      </c>
      <c r="F134" s="310" t="s">
        <v>1471</v>
      </c>
      <c r="G134" s="290" t="s">
        <v>1551</v>
      </c>
      <c r="H134" s="844" t="s">
        <v>1462</v>
      </c>
      <c r="I134" s="290" t="s">
        <v>1463</v>
      </c>
      <c r="J134" s="735">
        <v>12</v>
      </c>
      <c r="K134" s="735">
        <v>12</v>
      </c>
      <c r="L134" s="735">
        <v>2</v>
      </c>
      <c r="M134" s="735">
        <v>3</v>
      </c>
      <c r="N134" s="845"/>
      <c r="O134" s="845"/>
      <c r="P134" s="735"/>
      <c r="Q134" s="735"/>
      <c r="R134" s="735">
        <v>35</v>
      </c>
      <c r="S134" s="735">
        <v>40</v>
      </c>
      <c r="T134" s="827" t="s">
        <v>1953</v>
      </c>
      <c r="U134" s="823" t="s">
        <v>1954</v>
      </c>
      <c r="V134" s="823" t="s">
        <v>1955</v>
      </c>
      <c r="W134" s="827"/>
      <c r="X134" s="827"/>
      <c r="Y134" s="827"/>
      <c r="Z134" s="827"/>
      <c r="AA134" s="822"/>
    </row>
    <row r="135" spans="1:27" ht="43.5" customHeight="1">
      <c r="A135" s="817">
        <v>131</v>
      </c>
      <c r="B135" s="843">
        <v>131</v>
      </c>
      <c r="C135" s="308" t="s">
        <v>1956</v>
      </c>
      <c r="D135" s="309" t="s">
        <v>1957</v>
      </c>
      <c r="E135" s="290" t="s">
        <v>1470</v>
      </c>
      <c r="F135" s="310" t="s">
        <v>1471</v>
      </c>
      <c r="G135" s="290" t="s">
        <v>1730</v>
      </c>
      <c r="H135" s="844" t="s">
        <v>1462</v>
      </c>
      <c r="I135" s="290" t="s">
        <v>1463</v>
      </c>
      <c r="J135" s="735">
        <v>30</v>
      </c>
      <c r="K135" s="735">
        <v>30</v>
      </c>
      <c r="L135" s="735">
        <v>16</v>
      </c>
      <c r="M135" s="735">
        <v>20</v>
      </c>
      <c r="N135" s="845"/>
      <c r="O135" s="845"/>
      <c r="P135" s="735"/>
      <c r="Q135" s="735"/>
      <c r="R135" s="735">
        <v>140</v>
      </c>
      <c r="S135" s="735">
        <v>160</v>
      </c>
      <c r="T135" s="827" t="s">
        <v>1958</v>
      </c>
      <c r="U135" s="823" t="s">
        <v>1959</v>
      </c>
      <c r="V135" s="823" t="s">
        <v>1960</v>
      </c>
      <c r="W135" s="827"/>
      <c r="X135" s="827"/>
      <c r="Y135" s="827"/>
      <c r="Z135" s="827"/>
      <c r="AA135" s="822"/>
    </row>
    <row r="136" spans="1:27" ht="43.5" customHeight="1">
      <c r="A136" s="817">
        <v>132</v>
      </c>
      <c r="B136" s="843">
        <v>132</v>
      </c>
      <c r="C136" s="308" t="s">
        <v>1961</v>
      </c>
      <c r="D136" s="309" t="s">
        <v>1962</v>
      </c>
      <c r="E136" s="290"/>
      <c r="F136" s="310" t="s">
        <v>1471</v>
      </c>
      <c r="G136" s="290"/>
      <c r="H136" s="844" t="s">
        <v>1462</v>
      </c>
      <c r="I136" s="290" t="s">
        <v>1463</v>
      </c>
      <c r="J136" s="735"/>
      <c r="K136" s="735"/>
      <c r="L136" s="735"/>
      <c r="M136" s="735"/>
      <c r="N136" s="845"/>
      <c r="O136" s="845"/>
      <c r="P136" s="735"/>
      <c r="Q136" s="735"/>
      <c r="R136" s="735">
        <v>4</v>
      </c>
      <c r="S136" s="735">
        <v>5</v>
      </c>
      <c r="T136" s="827"/>
      <c r="U136" s="827"/>
      <c r="V136" s="827"/>
      <c r="W136" s="827"/>
      <c r="X136" s="827"/>
      <c r="Y136" s="827"/>
      <c r="Z136" s="827"/>
      <c r="AA136" s="822"/>
    </row>
    <row r="137" spans="1:27" ht="43.5" customHeight="1">
      <c r="A137" s="817">
        <v>133</v>
      </c>
      <c r="B137" s="843">
        <v>133</v>
      </c>
      <c r="C137" s="308" t="s">
        <v>1963</v>
      </c>
      <c r="D137" s="309" t="s">
        <v>1964</v>
      </c>
      <c r="E137" s="290" t="s">
        <v>1508</v>
      </c>
      <c r="F137" s="310" t="s">
        <v>1471</v>
      </c>
      <c r="G137" s="290" t="s">
        <v>1965</v>
      </c>
      <c r="H137" s="844" t="s">
        <v>1462</v>
      </c>
      <c r="I137" s="290" t="s">
        <v>1463</v>
      </c>
      <c r="J137" s="735">
        <v>40</v>
      </c>
      <c r="K137" s="735">
        <v>40</v>
      </c>
      <c r="L137" s="735">
        <v>4</v>
      </c>
      <c r="M137" s="735">
        <v>5</v>
      </c>
      <c r="N137" s="845"/>
      <c r="O137" s="845"/>
      <c r="P137" s="735"/>
      <c r="Q137" s="735"/>
      <c r="R137" s="735">
        <v>20</v>
      </c>
      <c r="S137" s="735">
        <v>25</v>
      </c>
      <c r="T137" s="827" t="s">
        <v>1966</v>
      </c>
      <c r="U137" s="823" t="s">
        <v>1967</v>
      </c>
      <c r="V137" s="823" t="s">
        <v>1968</v>
      </c>
      <c r="W137" s="827"/>
      <c r="X137" s="827"/>
      <c r="Y137" s="827"/>
      <c r="Z137" s="827"/>
      <c r="AA137" s="822"/>
    </row>
    <row r="138" spans="1:27" ht="43.5" customHeight="1">
      <c r="A138" s="817">
        <v>134</v>
      </c>
      <c r="B138" s="843">
        <v>134</v>
      </c>
      <c r="C138" s="308" t="s">
        <v>1969</v>
      </c>
      <c r="D138" s="309" t="s">
        <v>1970</v>
      </c>
      <c r="E138" s="290"/>
      <c r="F138" s="310" t="s">
        <v>1471</v>
      </c>
      <c r="G138" s="393" t="s">
        <v>1971</v>
      </c>
      <c r="H138" s="844" t="s">
        <v>1462</v>
      </c>
      <c r="I138" s="290" t="s">
        <v>1463</v>
      </c>
      <c r="J138" s="735"/>
      <c r="K138" s="735"/>
      <c r="L138" s="735">
        <v>7</v>
      </c>
      <c r="M138" s="735">
        <v>8</v>
      </c>
      <c r="N138" s="738">
        <v>36</v>
      </c>
      <c r="O138" s="738">
        <v>44</v>
      </c>
      <c r="P138" s="735">
        <v>120</v>
      </c>
      <c r="Q138" s="735">
        <v>120</v>
      </c>
      <c r="R138" s="735"/>
      <c r="S138" s="735"/>
      <c r="T138" s="827"/>
      <c r="U138" s="827"/>
      <c r="V138" s="827"/>
      <c r="W138" s="827"/>
      <c r="X138" s="827"/>
      <c r="Y138" s="827"/>
      <c r="Z138" s="827"/>
      <c r="AA138" s="822"/>
    </row>
    <row r="139" spans="1:27" ht="43.5" customHeight="1">
      <c r="A139" s="817">
        <v>135</v>
      </c>
      <c r="B139" s="843">
        <v>135</v>
      </c>
      <c r="C139" s="308" t="s">
        <v>1972</v>
      </c>
      <c r="D139" s="309" t="s">
        <v>1973</v>
      </c>
      <c r="E139" s="290" t="s">
        <v>1470</v>
      </c>
      <c r="F139" s="310" t="s">
        <v>1471</v>
      </c>
      <c r="G139" s="290" t="s">
        <v>1974</v>
      </c>
      <c r="H139" s="844" t="s">
        <v>1462</v>
      </c>
      <c r="I139" s="290" t="s">
        <v>1463</v>
      </c>
      <c r="J139" s="735"/>
      <c r="K139" s="735"/>
      <c r="L139" s="735"/>
      <c r="M139" s="735"/>
      <c r="N139" s="845"/>
      <c r="O139" s="845"/>
      <c r="P139" s="735"/>
      <c r="Q139" s="735"/>
      <c r="R139" s="735">
        <v>2</v>
      </c>
      <c r="S139" s="735">
        <v>3</v>
      </c>
      <c r="T139" s="827"/>
      <c r="U139" s="827"/>
      <c r="V139" s="827"/>
      <c r="W139" s="827"/>
      <c r="X139" s="827"/>
      <c r="Y139" s="827"/>
      <c r="Z139" s="827"/>
      <c r="AA139" s="822"/>
    </row>
    <row r="140" spans="1:27" ht="43.5" customHeight="1">
      <c r="A140" s="817">
        <v>136</v>
      </c>
      <c r="B140" s="843">
        <v>136</v>
      </c>
      <c r="C140" s="308" t="s">
        <v>1975</v>
      </c>
      <c r="D140" s="309" t="s">
        <v>1976</v>
      </c>
      <c r="E140" s="290" t="s">
        <v>1459</v>
      </c>
      <c r="F140" s="310" t="s">
        <v>1471</v>
      </c>
      <c r="G140" s="290" t="s">
        <v>1977</v>
      </c>
      <c r="H140" s="844" t="s">
        <v>1462</v>
      </c>
      <c r="I140" s="290" t="s">
        <v>1463</v>
      </c>
      <c r="J140" s="735">
        <v>5</v>
      </c>
      <c r="K140" s="735">
        <v>5</v>
      </c>
      <c r="L140" s="735">
        <v>2</v>
      </c>
      <c r="M140" s="735">
        <v>2</v>
      </c>
      <c r="N140" s="845"/>
      <c r="O140" s="845"/>
      <c r="P140" s="735"/>
      <c r="Q140" s="735"/>
      <c r="R140" s="735">
        <v>3</v>
      </c>
      <c r="S140" s="735">
        <v>4</v>
      </c>
      <c r="T140" s="827" t="s">
        <v>1975</v>
      </c>
      <c r="U140" s="823" t="s">
        <v>1978</v>
      </c>
      <c r="V140" s="823" t="s">
        <v>1979</v>
      </c>
      <c r="W140" s="827"/>
      <c r="X140" s="827"/>
      <c r="Y140" s="827"/>
      <c r="Z140" s="827"/>
      <c r="AA140" s="822"/>
    </row>
    <row r="141" spans="1:27" ht="43.5" customHeight="1">
      <c r="A141" s="817">
        <v>137</v>
      </c>
      <c r="B141" s="843">
        <v>137</v>
      </c>
      <c r="C141" s="308" t="s">
        <v>1980</v>
      </c>
      <c r="D141" s="309" t="s">
        <v>1981</v>
      </c>
      <c r="E141" s="290" t="s">
        <v>1470</v>
      </c>
      <c r="F141" s="310" t="s">
        <v>1460</v>
      </c>
      <c r="G141" s="290" t="s">
        <v>1982</v>
      </c>
      <c r="H141" s="844" t="s">
        <v>1462</v>
      </c>
      <c r="I141" s="290" t="s">
        <v>1463</v>
      </c>
      <c r="J141" s="735">
        <v>2.5</v>
      </c>
      <c r="K141" s="735">
        <v>2.5</v>
      </c>
      <c r="L141" s="735"/>
      <c r="M141" s="735"/>
      <c r="N141" s="845"/>
      <c r="O141" s="845"/>
      <c r="P141" s="735"/>
      <c r="Q141" s="735"/>
      <c r="R141" s="735">
        <v>5</v>
      </c>
      <c r="S141" s="735">
        <v>6</v>
      </c>
      <c r="T141" s="827" t="s">
        <v>1983</v>
      </c>
      <c r="U141" s="823" t="s">
        <v>1984</v>
      </c>
      <c r="V141" s="823" t="s">
        <v>1985</v>
      </c>
      <c r="W141" s="827"/>
      <c r="X141" s="827"/>
      <c r="Y141" s="827"/>
      <c r="Z141" s="827"/>
      <c r="AA141" s="822"/>
    </row>
    <row r="142" spans="1:27" ht="43.5" customHeight="1">
      <c r="A142" s="817">
        <v>138</v>
      </c>
      <c r="B142" s="843">
        <v>138</v>
      </c>
      <c r="C142" s="308" t="s">
        <v>1986</v>
      </c>
      <c r="D142" s="309" t="s">
        <v>1987</v>
      </c>
      <c r="E142" s="290" t="s">
        <v>1470</v>
      </c>
      <c r="F142" s="310" t="s">
        <v>1471</v>
      </c>
      <c r="G142" s="290" t="s">
        <v>1477</v>
      </c>
      <c r="H142" s="844" t="s">
        <v>1462</v>
      </c>
      <c r="I142" s="290" t="s">
        <v>1463</v>
      </c>
      <c r="J142" s="735">
        <v>0.5</v>
      </c>
      <c r="K142" s="735">
        <v>0.5</v>
      </c>
      <c r="L142" s="735">
        <v>2</v>
      </c>
      <c r="M142" s="735">
        <v>2</v>
      </c>
      <c r="N142" s="845"/>
      <c r="O142" s="845"/>
      <c r="P142" s="735"/>
      <c r="Q142" s="735"/>
      <c r="R142" s="735">
        <v>1</v>
      </c>
      <c r="S142" s="735">
        <v>2</v>
      </c>
      <c r="T142" s="827" t="s">
        <v>1988</v>
      </c>
      <c r="U142" s="823" t="s">
        <v>1989</v>
      </c>
      <c r="V142" s="823" t="s">
        <v>1990</v>
      </c>
      <c r="W142" s="827"/>
      <c r="X142" s="827"/>
      <c r="Y142" s="827"/>
      <c r="Z142" s="827"/>
      <c r="AA142" s="822"/>
    </row>
    <row r="143" spans="1:27" ht="43.5" customHeight="1">
      <c r="A143" s="817">
        <v>139</v>
      </c>
      <c r="B143" s="843">
        <v>139</v>
      </c>
      <c r="C143" s="308" t="s">
        <v>1991</v>
      </c>
      <c r="D143" s="309" t="s">
        <v>1992</v>
      </c>
      <c r="E143" s="290" t="s">
        <v>1459</v>
      </c>
      <c r="F143" s="310" t="s">
        <v>1471</v>
      </c>
      <c r="G143" s="290" t="s">
        <v>1488</v>
      </c>
      <c r="H143" s="844" t="s">
        <v>1462</v>
      </c>
      <c r="I143" s="290" t="s">
        <v>1463</v>
      </c>
      <c r="J143" s="735"/>
      <c r="K143" s="735"/>
      <c r="L143" s="735">
        <v>2</v>
      </c>
      <c r="M143" s="735">
        <v>2</v>
      </c>
      <c r="N143" s="845"/>
      <c r="O143" s="845"/>
      <c r="P143" s="735"/>
      <c r="Q143" s="735"/>
      <c r="R143" s="735">
        <v>15</v>
      </c>
      <c r="S143" s="735">
        <v>20</v>
      </c>
      <c r="T143" s="827"/>
      <c r="U143" s="827"/>
      <c r="V143" s="827"/>
      <c r="W143" s="827"/>
      <c r="X143" s="827"/>
      <c r="Y143" s="827"/>
      <c r="Z143" s="827"/>
      <c r="AA143" s="822"/>
    </row>
    <row r="144" spans="1:27" ht="43.5" customHeight="1">
      <c r="A144" s="817">
        <v>140</v>
      </c>
      <c r="B144" s="843">
        <v>140</v>
      </c>
      <c r="C144" s="308" t="s">
        <v>1993</v>
      </c>
      <c r="D144" s="309" t="s">
        <v>1994</v>
      </c>
      <c r="E144" s="290" t="s">
        <v>1470</v>
      </c>
      <c r="F144" s="310" t="s">
        <v>1471</v>
      </c>
      <c r="G144" s="290" t="s">
        <v>1995</v>
      </c>
      <c r="H144" s="844" t="s">
        <v>1462</v>
      </c>
      <c r="I144" s="290" t="s">
        <v>1463</v>
      </c>
      <c r="J144" s="735"/>
      <c r="K144" s="735"/>
      <c r="L144" s="735"/>
      <c r="M144" s="735"/>
      <c r="N144" s="845"/>
      <c r="O144" s="845"/>
      <c r="P144" s="735"/>
      <c r="Q144" s="735"/>
      <c r="R144" s="735">
        <v>3</v>
      </c>
      <c r="S144" s="735">
        <v>4</v>
      </c>
      <c r="T144" s="827"/>
      <c r="U144" s="827"/>
      <c r="V144" s="827"/>
      <c r="W144" s="827"/>
      <c r="X144" s="827"/>
      <c r="Y144" s="827"/>
      <c r="Z144" s="827"/>
      <c r="AA144" s="822"/>
    </row>
    <row r="145" spans="1:27" ht="43.5" customHeight="1">
      <c r="A145" s="817">
        <v>141</v>
      </c>
      <c r="B145" s="843">
        <v>141</v>
      </c>
      <c r="C145" s="308" t="s">
        <v>1996</v>
      </c>
      <c r="D145" s="309" t="s">
        <v>1997</v>
      </c>
      <c r="E145" s="290" t="s">
        <v>1470</v>
      </c>
      <c r="F145" s="310" t="s">
        <v>1471</v>
      </c>
      <c r="G145" s="290" t="s">
        <v>1477</v>
      </c>
      <c r="H145" s="844" t="s">
        <v>1462</v>
      </c>
      <c r="I145" s="290" t="s">
        <v>1463</v>
      </c>
      <c r="J145" s="735">
        <v>7</v>
      </c>
      <c r="K145" s="735">
        <v>7</v>
      </c>
      <c r="L145" s="735">
        <v>2</v>
      </c>
      <c r="M145" s="735">
        <v>2</v>
      </c>
      <c r="N145" s="845"/>
      <c r="O145" s="845"/>
      <c r="P145" s="735"/>
      <c r="Q145" s="735"/>
      <c r="R145" s="735"/>
      <c r="S145" s="735"/>
      <c r="T145" s="827" t="s">
        <v>1996</v>
      </c>
      <c r="U145" s="823" t="s">
        <v>1998</v>
      </c>
      <c r="V145" s="823" t="s">
        <v>1999</v>
      </c>
      <c r="W145" s="827"/>
      <c r="X145" s="827"/>
      <c r="Y145" s="827"/>
      <c r="Z145" s="827"/>
      <c r="AA145" s="822"/>
    </row>
    <row r="146" spans="1:27" ht="43.5" customHeight="1">
      <c r="A146" s="817">
        <v>142</v>
      </c>
      <c r="B146" s="843">
        <v>142</v>
      </c>
      <c r="C146" s="308" t="s">
        <v>2000</v>
      </c>
      <c r="D146" s="309" t="s">
        <v>2001</v>
      </c>
      <c r="E146" s="290" t="s">
        <v>1459</v>
      </c>
      <c r="F146" s="310" t="s">
        <v>1460</v>
      </c>
      <c r="G146" s="290" t="s">
        <v>1488</v>
      </c>
      <c r="H146" s="844" t="s">
        <v>1462</v>
      </c>
      <c r="I146" s="290" t="s">
        <v>1463</v>
      </c>
      <c r="J146" s="735">
        <v>1.5</v>
      </c>
      <c r="K146" s="735">
        <v>1.5</v>
      </c>
      <c r="L146" s="735">
        <v>2</v>
      </c>
      <c r="M146" s="735">
        <v>2</v>
      </c>
      <c r="N146" s="845"/>
      <c r="O146" s="845"/>
      <c r="P146" s="735"/>
      <c r="Q146" s="735"/>
      <c r="R146" s="735">
        <v>6</v>
      </c>
      <c r="S146" s="735">
        <v>7</v>
      </c>
      <c r="T146" s="827" t="s">
        <v>2000</v>
      </c>
      <c r="U146" s="823" t="s">
        <v>2002</v>
      </c>
      <c r="V146" s="823" t="s">
        <v>2003</v>
      </c>
      <c r="W146" s="827"/>
      <c r="X146" s="827"/>
      <c r="Y146" s="827"/>
      <c r="Z146" s="827"/>
      <c r="AA146" s="822"/>
    </row>
    <row r="147" spans="1:27" ht="43.5" customHeight="1">
      <c r="A147" s="817">
        <v>143</v>
      </c>
      <c r="B147" s="843">
        <v>143</v>
      </c>
      <c r="C147" s="308" t="s">
        <v>2004</v>
      </c>
      <c r="D147" s="309" t="s">
        <v>2005</v>
      </c>
      <c r="E147" s="290" t="s">
        <v>1459</v>
      </c>
      <c r="F147" s="310" t="s">
        <v>1471</v>
      </c>
      <c r="G147" s="290" t="s">
        <v>2006</v>
      </c>
      <c r="H147" s="844" t="s">
        <v>1462</v>
      </c>
      <c r="I147" s="290" t="s">
        <v>1463</v>
      </c>
      <c r="J147" s="735">
        <v>6</v>
      </c>
      <c r="K147" s="735">
        <v>6</v>
      </c>
      <c r="L147" s="735">
        <v>5</v>
      </c>
      <c r="M147" s="735">
        <v>6</v>
      </c>
      <c r="N147" s="845"/>
      <c r="O147" s="845"/>
      <c r="P147" s="735"/>
      <c r="Q147" s="735"/>
      <c r="R147" s="735">
        <v>6</v>
      </c>
      <c r="S147" s="735">
        <v>7</v>
      </c>
      <c r="T147" s="827" t="s">
        <v>2004</v>
      </c>
      <c r="U147" s="823" t="s">
        <v>2007</v>
      </c>
      <c r="V147" s="823" t="s">
        <v>1594</v>
      </c>
      <c r="W147" s="827"/>
      <c r="X147" s="827"/>
      <c r="Y147" s="827"/>
      <c r="Z147" s="827"/>
      <c r="AA147" s="822"/>
    </row>
    <row r="148" spans="1:27" ht="43.5" customHeight="1">
      <c r="A148" s="817">
        <v>144</v>
      </c>
      <c r="B148" s="843">
        <v>144</v>
      </c>
      <c r="C148" s="308" t="s">
        <v>2008</v>
      </c>
      <c r="D148" s="309" t="s">
        <v>2009</v>
      </c>
      <c r="E148" s="290" t="s">
        <v>1470</v>
      </c>
      <c r="F148" s="310" t="s">
        <v>1471</v>
      </c>
      <c r="G148" s="290" t="s">
        <v>2010</v>
      </c>
      <c r="H148" s="844" t="s">
        <v>1462</v>
      </c>
      <c r="I148" s="290" t="s">
        <v>1463</v>
      </c>
      <c r="J148" s="735">
        <v>5</v>
      </c>
      <c r="K148" s="735">
        <v>5</v>
      </c>
      <c r="L148" s="735"/>
      <c r="M148" s="735"/>
      <c r="N148" s="845"/>
      <c r="O148" s="845"/>
      <c r="P148" s="735"/>
      <c r="Q148" s="735"/>
      <c r="R148" s="735">
        <v>15</v>
      </c>
      <c r="S148" s="735">
        <v>20</v>
      </c>
      <c r="T148" s="827" t="s">
        <v>2008</v>
      </c>
      <c r="U148" s="823" t="s">
        <v>2011</v>
      </c>
      <c r="V148" s="823" t="s">
        <v>2012</v>
      </c>
      <c r="W148" s="827"/>
      <c r="X148" s="827"/>
      <c r="Y148" s="827"/>
      <c r="Z148" s="827"/>
      <c r="AA148" s="822"/>
    </row>
    <row r="149" spans="1:27" ht="43.5" customHeight="1">
      <c r="A149" s="817">
        <v>145</v>
      </c>
      <c r="B149" s="843">
        <v>145</v>
      </c>
      <c r="C149" s="308" t="s">
        <v>2013</v>
      </c>
      <c r="D149" s="309" t="s">
        <v>2014</v>
      </c>
      <c r="E149" s="290" t="s">
        <v>1470</v>
      </c>
      <c r="F149" s="310" t="s">
        <v>1471</v>
      </c>
      <c r="G149" s="290" t="s">
        <v>1886</v>
      </c>
      <c r="H149" s="844" t="s">
        <v>1462</v>
      </c>
      <c r="I149" s="290" t="s">
        <v>1463</v>
      </c>
      <c r="J149" s="735">
        <v>7</v>
      </c>
      <c r="K149" s="735">
        <v>8</v>
      </c>
      <c r="L149" s="735">
        <v>8</v>
      </c>
      <c r="M149" s="735">
        <v>10</v>
      </c>
      <c r="N149" s="845"/>
      <c r="O149" s="845"/>
      <c r="P149" s="735"/>
      <c r="Q149" s="735"/>
      <c r="R149" s="735">
        <v>30</v>
      </c>
      <c r="S149" s="735">
        <v>35</v>
      </c>
      <c r="T149" s="827" t="s">
        <v>2013</v>
      </c>
      <c r="U149" s="823" t="s">
        <v>2015</v>
      </c>
      <c r="V149" s="823" t="s">
        <v>2016</v>
      </c>
      <c r="W149" s="827"/>
      <c r="X149" s="827"/>
      <c r="Y149" s="827"/>
      <c r="Z149" s="827"/>
      <c r="AA149" s="822"/>
    </row>
    <row r="150" spans="1:27" ht="43.5" customHeight="1">
      <c r="A150" s="817">
        <v>146</v>
      </c>
      <c r="B150" s="843">
        <v>146</v>
      </c>
      <c r="C150" s="308" t="s">
        <v>2017</v>
      </c>
      <c r="D150" s="309" t="s">
        <v>2018</v>
      </c>
      <c r="E150" s="290" t="s">
        <v>1470</v>
      </c>
      <c r="F150" s="310" t="s">
        <v>1471</v>
      </c>
      <c r="G150" s="290" t="s">
        <v>1886</v>
      </c>
      <c r="H150" s="844" t="s">
        <v>1462</v>
      </c>
      <c r="I150" s="290" t="s">
        <v>1463</v>
      </c>
      <c r="J150" s="735">
        <v>5</v>
      </c>
      <c r="K150" s="735">
        <v>5</v>
      </c>
      <c r="L150" s="735">
        <v>30</v>
      </c>
      <c r="M150" s="735">
        <v>40</v>
      </c>
      <c r="N150" s="845"/>
      <c r="O150" s="845"/>
      <c r="P150" s="735"/>
      <c r="Q150" s="735"/>
      <c r="R150" s="735">
        <v>40</v>
      </c>
      <c r="S150" s="735">
        <v>50</v>
      </c>
      <c r="T150" s="827"/>
      <c r="U150" s="827"/>
      <c r="V150" s="827"/>
      <c r="W150" s="827"/>
      <c r="X150" s="827"/>
      <c r="Y150" s="827"/>
      <c r="Z150" s="827"/>
      <c r="AA150" s="822"/>
    </row>
    <row r="151" spans="1:27" ht="43.5" customHeight="1">
      <c r="A151" s="817">
        <v>147</v>
      </c>
      <c r="B151" s="843">
        <v>147</v>
      </c>
      <c r="C151" s="308" t="s">
        <v>2019</v>
      </c>
      <c r="D151" s="309" t="s">
        <v>2020</v>
      </c>
      <c r="E151" s="290"/>
      <c r="F151" s="310" t="s">
        <v>1471</v>
      </c>
      <c r="G151" s="290"/>
      <c r="H151" s="844" t="s">
        <v>1462</v>
      </c>
      <c r="I151" s="290" t="s">
        <v>1463</v>
      </c>
      <c r="J151" s="735"/>
      <c r="K151" s="735"/>
      <c r="L151" s="735">
        <v>2</v>
      </c>
      <c r="M151" s="735">
        <v>2</v>
      </c>
      <c r="N151" s="845"/>
      <c r="O151" s="845"/>
      <c r="P151" s="735"/>
      <c r="Q151" s="735"/>
      <c r="R151" s="735">
        <v>5</v>
      </c>
      <c r="S151" s="735">
        <v>6</v>
      </c>
      <c r="T151" s="827"/>
      <c r="U151" s="827"/>
      <c r="V151" s="827"/>
      <c r="W151" s="827"/>
      <c r="X151" s="827"/>
      <c r="Y151" s="827"/>
      <c r="Z151" s="827"/>
      <c r="AA151" s="822"/>
    </row>
    <row r="152" spans="1:27" ht="43.5" customHeight="1">
      <c r="A152" s="817">
        <v>148</v>
      </c>
      <c r="B152" s="843">
        <v>148</v>
      </c>
      <c r="C152" s="308" t="s">
        <v>2021</v>
      </c>
      <c r="D152" s="309" t="s">
        <v>2022</v>
      </c>
      <c r="E152" s="290"/>
      <c r="F152" s="310" t="s">
        <v>1471</v>
      </c>
      <c r="G152" s="290"/>
      <c r="H152" s="844" t="s">
        <v>1462</v>
      </c>
      <c r="I152" s="290" t="s">
        <v>1463</v>
      </c>
      <c r="J152" s="735"/>
      <c r="K152" s="735"/>
      <c r="L152" s="735"/>
      <c r="M152" s="735"/>
      <c r="N152" s="845"/>
      <c r="O152" s="845"/>
      <c r="P152" s="735"/>
      <c r="Q152" s="735"/>
      <c r="R152" s="735">
        <v>3</v>
      </c>
      <c r="S152" s="735">
        <v>4</v>
      </c>
      <c r="T152" s="827"/>
      <c r="U152" s="827"/>
      <c r="V152" s="827"/>
      <c r="W152" s="827"/>
      <c r="X152" s="827"/>
      <c r="Y152" s="827"/>
      <c r="Z152" s="827"/>
      <c r="AA152" s="822"/>
    </row>
    <row r="153" spans="1:27" ht="43.5" customHeight="1">
      <c r="A153" s="817">
        <v>149</v>
      </c>
      <c r="B153" s="843">
        <v>149</v>
      </c>
      <c r="C153" s="308" t="s">
        <v>2023</v>
      </c>
      <c r="D153" s="309" t="s">
        <v>2024</v>
      </c>
      <c r="E153" s="290" t="s">
        <v>1508</v>
      </c>
      <c r="F153" s="310" t="s">
        <v>1471</v>
      </c>
      <c r="G153" s="290" t="s">
        <v>2025</v>
      </c>
      <c r="H153" s="844" t="s">
        <v>1462</v>
      </c>
      <c r="I153" s="290" t="s">
        <v>1463</v>
      </c>
      <c r="J153" s="735">
        <v>80</v>
      </c>
      <c r="K153" s="735">
        <v>70</v>
      </c>
      <c r="L153" s="735">
        <v>60</v>
      </c>
      <c r="M153" s="735">
        <v>70</v>
      </c>
      <c r="N153" s="845"/>
      <c r="O153" s="845"/>
      <c r="P153" s="735">
        <v>180</v>
      </c>
      <c r="Q153" s="735">
        <v>180</v>
      </c>
      <c r="R153" s="735">
        <v>160</v>
      </c>
      <c r="S153" s="735">
        <v>200</v>
      </c>
      <c r="T153" s="827" t="s">
        <v>2023</v>
      </c>
      <c r="U153" s="823" t="s">
        <v>2026</v>
      </c>
      <c r="V153" s="823" t="s">
        <v>2027</v>
      </c>
      <c r="W153" s="827"/>
      <c r="X153" s="827"/>
      <c r="Y153" s="827"/>
      <c r="Z153" s="827"/>
      <c r="AA153" s="822"/>
    </row>
    <row r="154" spans="1:27" ht="43.5" customHeight="1">
      <c r="A154" s="817">
        <v>150</v>
      </c>
      <c r="B154" s="843">
        <v>150</v>
      </c>
      <c r="C154" s="308" t="s">
        <v>2028</v>
      </c>
      <c r="D154" s="309" t="s">
        <v>2029</v>
      </c>
      <c r="E154" s="290" t="s">
        <v>1459</v>
      </c>
      <c r="F154" s="310" t="s">
        <v>1471</v>
      </c>
      <c r="G154" s="290" t="s">
        <v>2030</v>
      </c>
      <c r="H154" s="844" t="s">
        <v>1462</v>
      </c>
      <c r="I154" s="290" t="s">
        <v>1463</v>
      </c>
      <c r="J154" s="735">
        <v>6</v>
      </c>
      <c r="K154" s="735">
        <v>6</v>
      </c>
      <c r="L154" s="735">
        <v>2</v>
      </c>
      <c r="M154" s="735">
        <v>3</v>
      </c>
      <c r="N154" s="845"/>
      <c r="O154" s="845"/>
      <c r="P154" s="735"/>
      <c r="Q154" s="735"/>
      <c r="R154" s="735">
        <v>10</v>
      </c>
      <c r="S154" s="735">
        <v>15</v>
      </c>
      <c r="T154" s="827" t="s">
        <v>2028</v>
      </c>
      <c r="U154" s="823" t="s">
        <v>2031</v>
      </c>
      <c r="V154" s="823" t="s">
        <v>1581</v>
      </c>
      <c r="W154" s="827"/>
      <c r="X154" s="827"/>
      <c r="Y154" s="827"/>
      <c r="Z154" s="827"/>
      <c r="AA154" s="822"/>
    </row>
    <row r="155" spans="1:27" ht="43.5" customHeight="1">
      <c r="A155" s="817">
        <v>151</v>
      </c>
      <c r="B155" s="843">
        <v>151</v>
      </c>
      <c r="C155" s="308" t="s">
        <v>2032</v>
      </c>
      <c r="D155" s="309" t="s">
        <v>2033</v>
      </c>
      <c r="E155" s="290"/>
      <c r="F155" s="310" t="s">
        <v>1471</v>
      </c>
      <c r="G155" s="290"/>
      <c r="H155" s="844" t="s">
        <v>1462</v>
      </c>
      <c r="I155" s="290" t="s">
        <v>1463</v>
      </c>
      <c r="J155" s="735"/>
      <c r="K155" s="735"/>
      <c r="L155" s="735">
        <v>2</v>
      </c>
      <c r="M155" s="735">
        <v>2</v>
      </c>
      <c r="N155" s="845"/>
      <c r="O155" s="845"/>
      <c r="P155" s="735"/>
      <c r="Q155" s="735"/>
      <c r="R155" s="735"/>
      <c r="S155" s="735"/>
      <c r="T155" s="827"/>
      <c r="U155" s="827"/>
      <c r="V155" s="827"/>
      <c r="W155" s="827"/>
      <c r="X155" s="827"/>
      <c r="Y155" s="827"/>
      <c r="Z155" s="827"/>
      <c r="AA155" s="822"/>
    </row>
    <row r="156" spans="1:27" ht="43.5" customHeight="1">
      <c r="A156" s="817">
        <v>152</v>
      </c>
      <c r="B156" s="843">
        <v>152</v>
      </c>
      <c r="C156" s="308" t="s">
        <v>2034</v>
      </c>
      <c r="D156" s="309" t="s">
        <v>2035</v>
      </c>
      <c r="E156" s="290" t="s">
        <v>1470</v>
      </c>
      <c r="F156" s="310" t="s">
        <v>1471</v>
      </c>
      <c r="G156" s="290" t="s">
        <v>2036</v>
      </c>
      <c r="H156" s="844" t="s">
        <v>1462</v>
      </c>
      <c r="I156" s="290" t="s">
        <v>1463</v>
      </c>
      <c r="J156" s="735">
        <v>6</v>
      </c>
      <c r="K156" s="735">
        <v>6</v>
      </c>
      <c r="L156" s="735">
        <v>2</v>
      </c>
      <c r="M156" s="735">
        <v>2</v>
      </c>
      <c r="N156" s="845"/>
      <c r="O156" s="845"/>
      <c r="P156" s="735"/>
      <c r="Q156" s="735"/>
      <c r="R156" s="735">
        <v>1</v>
      </c>
      <c r="S156" s="735">
        <v>2</v>
      </c>
      <c r="T156" s="827" t="s">
        <v>2034</v>
      </c>
      <c r="U156" s="823" t="s">
        <v>2037</v>
      </c>
      <c r="V156" s="823" t="s">
        <v>2038</v>
      </c>
      <c r="W156" s="827"/>
      <c r="X156" s="827"/>
      <c r="Y156" s="827"/>
      <c r="Z156" s="827"/>
      <c r="AA156" s="822"/>
    </row>
    <row r="157" spans="1:27" ht="43.5" customHeight="1" thickBot="1">
      <c r="A157" s="817">
        <v>153</v>
      </c>
      <c r="B157" s="843">
        <v>153</v>
      </c>
      <c r="C157" s="847" t="s">
        <v>2039</v>
      </c>
      <c r="D157" s="309" t="s">
        <v>2040</v>
      </c>
      <c r="E157" s="290" t="s">
        <v>1470</v>
      </c>
      <c r="F157" s="310" t="s">
        <v>1471</v>
      </c>
      <c r="G157" s="290" t="s">
        <v>1606</v>
      </c>
      <c r="H157" s="844" t="s">
        <v>1462</v>
      </c>
      <c r="I157" s="290" t="s">
        <v>1463</v>
      </c>
      <c r="J157" s="735"/>
      <c r="K157" s="735"/>
      <c r="L157" s="735">
        <v>2</v>
      </c>
      <c r="M157" s="735">
        <v>2</v>
      </c>
      <c r="N157" s="845"/>
      <c r="O157" s="845"/>
      <c r="P157" s="735"/>
      <c r="Q157" s="735"/>
      <c r="R157" s="735">
        <v>30</v>
      </c>
      <c r="S157" s="735">
        <v>35</v>
      </c>
      <c r="T157" s="827" t="s">
        <v>2039</v>
      </c>
      <c r="U157" s="823" t="s">
        <v>2041</v>
      </c>
      <c r="V157" s="823" t="s">
        <v>2042</v>
      </c>
      <c r="W157" s="827"/>
      <c r="X157" s="827"/>
      <c r="Y157" s="827"/>
      <c r="Z157" s="827"/>
      <c r="AA157" s="822"/>
    </row>
    <row r="158" spans="1:27" ht="43.5" customHeight="1">
      <c r="A158" s="817">
        <v>154</v>
      </c>
      <c r="B158" s="843">
        <v>154</v>
      </c>
      <c r="C158" s="308" t="s">
        <v>2043</v>
      </c>
      <c r="D158" s="309" t="s">
        <v>2044</v>
      </c>
      <c r="E158" s="290"/>
      <c r="F158" s="310" t="s">
        <v>1471</v>
      </c>
      <c r="G158" s="290"/>
      <c r="H158" s="844" t="s">
        <v>1462</v>
      </c>
      <c r="I158" s="290" t="s">
        <v>1463</v>
      </c>
      <c r="J158" s="735"/>
      <c r="K158" s="735"/>
      <c r="L158" s="735">
        <v>2</v>
      </c>
      <c r="M158" s="735">
        <v>2</v>
      </c>
      <c r="N158" s="845"/>
      <c r="O158" s="845"/>
      <c r="P158" s="735"/>
      <c r="Q158" s="735"/>
      <c r="R158" s="735">
        <v>2</v>
      </c>
      <c r="S158" s="735">
        <v>3</v>
      </c>
      <c r="T158" s="827"/>
      <c r="U158" s="827"/>
      <c r="V158" s="827"/>
      <c r="W158" s="827"/>
      <c r="X158" s="827"/>
      <c r="Y158" s="827"/>
      <c r="Z158" s="827"/>
      <c r="AA158" s="822"/>
    </row>
    <row r="159" spans="1:27" ht="43.5" customHeight="1">
      <c r="A159" s="817">
        <v>155</v>
      </c>
      <c r="B159" s="843">
        <v>155</v>
      </c>
      <c r="C159" s="308" t="s">
        <v>2045</v>
      </c>
      <c r="D159" s="309" t="s">
        <v>2046</v>
      </c>
      <c r="E159" s="290" t="s">
        <v>1508</v>
      </c>
      <c r="F159" s="310" t="s">
        <v>1471</v>
      </c>
      <c r="G159" s="290" t="s">
        <v>1477</v>
      </c>
      <c r="H159" s="844" t="s">
        <v>1462</v>
      </c>
      <c r="I159" s="290" t="s">
        <v>1463</v>
      </c>
      <c r="J159" s="735">
        <v>14</v>
      </c>
      <c r="K159" s="735">
        <v>14</v>
      </c>
      <c r="L159" s="735">
        <v>2</v>
      </c>
      <c r="M159" s="735">
        <v>3</v>
      </c>
      <c r="N159" s="845"/>
      <c r="O159" s="845"/>
      <c r="P159" s="735">
        <v>140</v>
      </c>
      <c r="Q159" s="735">
        <v>140</v>
      </c>
      <c r="R159" s="735">
        <v>20</v>
      </c>
      <c r="S159" s="735">
        <v>25</v>
      </c>
      <c r="T159" s="827" t="s">
        <v>2045</v>
      </c>
      <c r="U159" s="823" t="s">
        <v>2047</v>
      </c>
      <c r="V159" s="823" t="s">
        <v>1643</v>
      </c>
      <c r="W159" s="827"/>
      <c r="X159" s="827"/>
      <c r="Y159" s="827"/>
      <c r="Z159" s="827"/>
      <c r="AA159" s="822"/>
    </row>
    <row r="160" spans="1:27" ht="43.5" customHeight="1" thickBot="1">
      <c r="A160" s="817">
        <v>156</v>
      </c>
      <c r="B160" s="843">
        <v>156</v>
      </c>
      <c r="C160" s="847" t="s">
        <v>2048</v>
      </c>
      <c r="D160" s="309" t="s">
        <v>2049</v>
      </c>
      <c r="E160" s="290" t="s">
        <v>1470</v>
      </c>
      <c r="F160" s="310" t="s">
        <v>1471</v>
      </c>
      <c r="G160" s="290" t="s">
        <v>1477</v>
      </c>
      <c r="H160" s="844" t="s">
        <v>1462</v>
      </c>
      <c r="I160" s="290" t="s">
        <v>1463</v>
      </c>
      <c r="J160" s="735">
        <v>10</v>
      </c>
      <c r="K160" s="735">
        <v>10</v>
      </c>
      <c r="L160" s="735">
        <v>3</v>
      </c>
      <c r="M160" s="735">
        <v>4</v>
      </c>
      <c r="N160" s="845"/>
      <c r="O160" s="845"/>
      <c r="P160" s="735"/>
      <c r="Q160" s="735"/>
      <c r="R160" s="735">
        <v>14</v>
      </c>
      <c r="S160" s="735">
        <v>16</v>
      </c>
      <c r="T160" s="827" t="s">
        <v>2048</v>
      </c>
      <c r="U160" s="823" t="s">
        <v>2050</v>
      </c>
      <c r="V160" s="823" t="s">
        <v>2051</v>
      </c>
      <c r="W160" s="827"/>
      <c r="X160" s="827"/>
      <c r="Y160" s="827"/>
      <c r="Z160" s="827"/>
      <c r="AA160" s="822"/>
    </row>
    <row r="161" spans="1:27" ht="43.5" customHeight="1">
      <c r="A161" s="817">
        <v>157</v>
      </c>
      <c r="B161" s="843">
        <v>157</v>
      </c>
      <c r="C161" s="308" t="s">
        <v>2052</v>
      </c>
      <c r="D161" s="309" t="s">
        <v>2053</v>
      </c>
      <c r="E161" s="290" t="s">
        <v>1459</v>
      </c>
      <c r="F161" s="310" t="s">
        <v>1471</v>
      </c>
      <c r="G161" s="290" t="s">
        <v>1472</v>
      </c>
      <c r="H161" s="844" t="s">
        <v>1462</v>
      </c>
      <c r="I161" s="290" t="s">
        <v>1463</v>
      </c>
      <c r="J161" s="735">
        <v>3</v>
      </c>
      <c r="K161" s="735">
        <v>3</v>
      </c>
      <c r="L161" s="735"/>
      <c r="M161" s="735"/>
      <c r="N161" s="845"/>
      <c r="O161" s="845"/>
      <c r="P161" s="735"/>
      <c r="Q161" s="735"/>
      <c r="R161" s="735">
        <v>4</v>
      </c>
      <c r="S161" s="735">
        <v>5</v>
      </c>
      <c r="T161" s="827" t="s">
        <v>2052</v>
      </c>
      <c r="U161" s="823" t="s">
        <v>2054</v>
      </c>
      <c r="V161" s="823" t="s">
        <v>2055</v>
      </c>
      <c r="W161" s="827"/>
      <c r="X161" s="827"/>
      <c r="Y161" s="827"/>
      <c r="Z161" s="827"/>
      <c r="AA161" s="822"/>
    </row>
    <row r="162" spans="1:27" ht="43.5" customHeight="1">
      <c r="A162" s="817">
        <v>158</v>
      </c>
      <c r="B162" s="843">
        <v>158</v>
      </c>
      <c r="C162" s="308" t="s">
        <v>2056</v>
      </c>
      <c r="D162" s="309" t="s">
        <v>2057</v>
      </c>
      <c r="E162" s="290"/>
      <c r="F162" s="310" t="s">
        <v>1471</v>
      </c>
      <c r="G162" s="290"/>
      <c r="H162" s="844" t="s">
        <v>1462</v>
      </c>
      <c r="I162" s="290" t="s">
        <v>1463</v>
      </c>
      <c r="J162" s="735"/>
      <c r="K162" s="735"/>
      <c r="L162" s="735">
        <v>2</v>
      </c>
      <c r="M162" s="735">
        <v>2</v>
      </c>
      <c r="N162" s="845"/>
      <c r="O162" s="845"/>
      <c r="P162" s="735"/>
      <c r="Q162" s="735"/>
      <c r="R162" s="735"/>
      <c r="S162" s="735"/>
      <c r="T162" s="827"/>
      <c r="U162" s="827"/>
      <c r="V162" s="827"/>
      <c r="W162" s="827"/>
      <c r="X162" s="827"/>
      <c r="Y162" s="827"/>
      <c r="Z162" s="827"/>
      <c r="AA162" s="822"/>
    </row>
    <row r="163" spans="1:27" ht="43.5" customHeight="1">
      <c r="A163" s="817">
        <v>159</v>
      </c>
      <c r="B163" s="843">
        <v>159</v>
      </c>
      <c r="C163" s="308" t="s">
        <v>2058</v>
      </c>
      <c r="D163" s="309" t="s">
        <v>2059</v>
      </c>
      <c r="E163" s="290"/>
      <c r="F163" s="310" t="s">
        <v>1471</v>
      </c>
      <c r="G163" s="290"/>
      <c r="H163" s="844" t="s">
        <v>1462</v>
      </c>
      <c r="I163" s="290" t="s">
        <v>1463</v>
      </c>
      <c r="J163" s="735">
        <v>0.5</v>
      </c>
      <c r="K163" s="735">
        <v>0.5</v>
      </c>
      <c r="L163" s="735"/>
      <c r="M163" s="735"/>
      <c r="N163" s="845"/>
      <c r="O163" s="845"/>
      <c r="P163" s="735"/>
      <c r="Q163" s="735"/>
      <c r="R163" s="735"/>
      <c r="S163" s="735"/>
      <c r="T163" s="827"/>
      <c r="U163" s="827"/>
      <c r="V163" s="827"/>
      <c r="W163" s="827"/>
      <c r="X163" s="827"/>
      <c r="Y163" s="827"/>
      <c r="Z163" s="827"/>
      <c r="AA163" s="822"/>
    </row>
    <row r="164" spans="1:27" ht="43.5" customHeight="1">
      <c r="A164" s="817">
        <v>160</v>
      </c>
      <c r="B164" s="843">
        <v>160</v>
      </c>
      <c r="C164" s="308" t="s">
        <v>2060</v>
      </c>
      <c r="D164" s="309" t="s">
        <v>2061</v>
      </c>
      <c r="E164" s="290" t="s">
        <v>1459</v>
      </c>
      <c r="F164" s="310" t="s">
        <v>1471</v>
      </c>
      <c r="G164" s="290" t="s">
        <v>2062</v>
      </c>
      <c r="H164" s="844" t="s">
        <v>1462</v>
      </c>
      <c r="I164" s="290" t="s">
        <v>1463</v>
      </c>
      <c r="J164" s="735"/>
      <c r="K164" s="735"/>
      <c r="L164" s="735">
        <v>2</v>
      </c>
      <c r="M164" s="735">
        <v>2</v>
      </c>
      <c r="N164" s="845"/>
      <c r="O164" s="845"/>
      <c r="P164" s="735"/>
      <c r="Q164" s="735"/>
      <c r="R164" s="735">
        <v>15</v>
      </c>
      <c r="S164" s="735">
        <v>20</v>
      </c>
      <c r="T164" s="827"/>
      <c r="U164" s="827"/>
      <c r="V164" s="827"/>
      <c r="W164" s="827"/>
      <c r="X164" s="827"/>
      <c r="Y164" s="827"/>
      <c r="Z164" s="827"/>
      <c r="AA164" s="822"/>
    </row>
    <row r="165" spans="1:27" ht="43.5" customHeight="1" thickBot="1">
      <c r="A165" s="817">
        <v>161</v>
      </c>
      <c r="B165" s="843">
        <v>161</v>
      </c>
      <c r="C165" s="847" t="s">
        <v>2063</v>
      </c>
      <c r="D165" s="309" t="s">
        <v>2064</v>
      </c>
      <c r="E165" s="290" t="s">
        <v>1470</v>
      </c>
      <c r="F165" s="310" t="s">
        <v>1471</v>
      </c>
      <c r="G165" s="290" t="s">
        <v>1488</v>
      </c>
      <c r="H165" s="844" t="s">
        <v>1462</v>
      </c>
      <c r="I165" s="290" t="s">
        <v>1463</v>
      </c>
      <c r="J165" s="735">
        <v>10</v>
      </c>
      <c r="K165" s="735">
        <v>10</v>
      </c>
      <c r="L165" s="735">
        <v>15</v>
      </c>
      <c r="M165" s="735">
        <v>20</v>
      </c>
      <c r="N165" s="738">
        <v>32</v>
      </c>
      <c r="O165" s="738">
        <v>38</v>
      </c>
      <c r="P165" s="735"/>
      <c r="Q165" s="735"/>
      <c r="R165" s="735">
        <v>70</v>
      </c>
      <c r="S165" s="735">
        <v>80</v>
      </c>
      <c r="T165" s="827" t="s">
        <v>2063</v>
      </c>
      <c r="U165" s="823" t="s">
        <v>2065</v>
      </c>
      <c r="V165" s="823" t="s">
        <v>2066</v>
      </c>
      <c r="W165" s="827"/>
      <c r="X165" s="827"/>
      <c r="Y165" s="827"/>
      <c r="Z165" s="827"/>
      <c r="AA165" s="822"/>
    </row>
    <row r="166" spans="1:27" ht="43.5" customHeight="1">
      <c r="A166" s="817">
        <v>162</v>
      </c>
      <c r="B166" s="843">
        <v>162</v>
      </c>
      <c r="C166" s="308" t="s">
        <v>2067</v>
      </c>
      <c r="D166" s="309" t="s">
        <v>2068</v>
      </c>
      <c r="E166" s="290"/>
      <c r="F166" s="310" t="s">
        <v>1471</v>
      </c>
      <c r="G166" s="290"/>
      <c r="H166" s="844" t="s">
        <v>1462</v>
      </c>
      <c r="I166" s="290" t="s">
        <v>1463</v>
      </c>
      <c r="J166" s="735"/>
      <c r="K166" s="735"/>
      <c r="L166" s="735">
        <v>2</v>
      </c>
      <c r="M166" s="735">
        <v>2</v>
      </c>
      <c r="N166" s="845"/>
      <c r="O166" s="845"/>
      <c r="P166" s="735"/>
      <c r="Q166" s="735"/>
      <c r="R166" s="735"/>
      <c r="S166" s="735"/>
      <c r="T166" s="827"/>
      <c r="U166" s="827"/>
      <c r="V166" s="827"/>
      <c r="W166" s="827"/>
      <c r="X166" s="827"/>
      <c r="Y166" s="827"/>
      <c r="Z166" s="827"/>
      <c r="AA166" s="822"/>
    </row>
    <row r="167" spans="1:27" ht="43.5" customHeight="1">
      <c r="A167" s="817">
        <v>163</v>
      </c>
      <c r="B167" s="843">
        <v>163</v>
      </c>
      <c r="C167" s="308" t="s">
        <v>2069</v>
      </c>
      <c r="D167" s="309" t="s">
        <v>2070</v>
      </c>
      <c r="E167" s="290" t="s">
        <v>1508</v>
      </c>
      <c r="F167" s="310" t="s">
        <v>1471</v>
      </c>
      <c r="G167" s="290" t="s">
        <v>1488</v>
      </c>
      <c r="H167" s="844" t="s">
        <v>1462</v>
      </c>
      <c r="I167" s="290" t="s">
        <v>1463</v>
      </c>
      <c r="J167" s="735">
        <v>2</v>
      </c>
      <c r="K167" s="735">
        <v>2</v>
      </c>
      <c r="L167" s="735"/>
      <c r="M167" s="735"/>
      <c r="N167" s="845"/>
      <c r="O167" s="845"/>
      <c r="P167" s="735"/>
      <c r="Q167" s="735"/>
      <c r="R167" s="735">
        <v>6</v>
      </c>
      <c r="S167" s="735">
        <v>7</v>
      </c>
      <c r="T167" s="827" t="s">
        <v>2069</v>
      </c>
      <c r="U167" s="823" t="s">
        <v>2071</v>
      </c>
      <c r="V167" s="823" t="s">
        <v>1594</v>
      </c>
      <c r="W167" s="827"/>
      <c r="X167" s="827"/>
      <c r="Y167" s="827"/>
      <c r="Z167" s="827"/>
      <c r="AA167" s="822"/>
    </row>
    <row r="168" spans="1:27" ht="43.5" customHeight="1">
      <c r="A168" s="817">
        <v>164</v>
      </c>
      <c r="B168" s="843">
        <v>164</v>
      </c>
      <c r="C168" s="308" t="s">
        <v>2072</v>
      </c>
      <c r="D168" s="309" t="s">
        <v>2073</v>
      </c>
      <c r="E168" s="290" t="s">
        <v>1459</v>
      </c>
      <c r="F168" s="310" t="s">
        <v>1471</v>
      </c>
      <c r="G168" s="290" t="s">
        <v>2074</v>
      </c>
      <c r="H168" s="844" t="s">
        <v>1462</v>
      </c>
      <c r="I168" s="290" t="s">
        <v>1463</v>
      </c>
      <c r="J168" s="735">
        <v>10</v>
      </c>
      <c r="K168" s="735">
        <v>10</v>
      </c>
      <c r="L168" s="735">
        <v>3</v>
      </c>
      <c r="M168" s="735">
        <v>3</v>
      </c>
      <c r="N168" s="845"/>
      <c r="O168" s="845"/>
      <c r="P168" s="735"/>
      <c r="Q168" s="735"/>
      <c r="R168" s="735">
        <v>65</v>
      </c>
      <c r="S168" s="735">
        <v>75</v>
      </c>
      <c r="T168" s="827" t="s">
        <v>2075</v>
      </c>
      <c r="U168" s="823" t="s">
        <v>2076</v>
      </c>
      <c r="V168" s="823" t="s">
        <v>2077</v>
      </c>
      <c r="W168" s="827"/>
      <c r="X168" s="827"/>
      <c r="Y168" s="827"/>
      <c r="Z168" s="827"/>
      <c r="AA168" s="822"/>
    </row>
    <row r="169" spans="1:27" ht="43.5" customHeight="1">
      <c r="A169" s="817">
        <v>165</v>
      </c>
      <c r="B169" s="843">
        <v>165</v>
      </c>
      <c r="C169" s="308" t="s">
        <v>2078</v>
      </c>
      <c r="D169" s="309" t="s">
        <v>2079</v>
      </c>
      <c r="E169" s="290" t="s">
        <v>1459</v>
      </c>
      <c r="F169" s="310" t="s">
        <v>1471</v>
      </c>
      <c r="G169" s="290" t="s">
        <v>2080</v>
      </c>
      <c r="H169" s="844" t="s">
        <v>1462</v>
      </c>
      <c r="I169" s="290" t="s">
        <v>1463</v>
      </c>
      <c r="J169" s="735">
        <v>15</v>
      </c>
      <c r="K169" s="735">
        <v>15</v>
      </c>
      <c r="L169" s="735"/>
      <c r="M169" s="735"/>
      <c r="N169" s="845"/>
      <c r="O169" s="845"/>
      <c r="P169" s="735"/>
      <c r="Q169" s="735"/>
      <c r="R169" s="735">
        <v>10</v>
      </c>
      <c r="S169" s="735">
        <v>15</v>
      </c>
      <c r="T169" s="827" t="s">
        <v>2078</v>
      </c>
      <c r="U169" s="823" t="s">
        <v>2081</v>
      </c>
      <c r="V169" s="823" t="s">
        <v>2082</v>
      </c>
      <c r="W169" s="827"/>
      <c r="X169" s="827"/>
      <c r="Y169" s="827"/>
      <c r="Z169" s="827"/>
      <c r="AA169" s="822"/>
    </row>
    <row r="170" spans="1:27" ht="43.5" customHeight="1">
      <c r="A170" s="817">
        <v>166</v>
      </c>
      <c r="B170" s="843">
        <v>166</v>
      </c>
      <c r="C170" s="308" t="s">
        <v>2083</v>
      </c>
      <c r="D170" s="309" t="s">
        <v>2084</v>
      </c>
      <c r="E170" s="290"/>
      <c r="F170" s="310" t="s">
        <v>1471</v>
      </c>
      <c r="G170" s="290"/>
      <c r="H170" s="844" t="s">
        <v>1462</v>
      </c>
      <c r="I170" s="290" t="s">
        <v>1463</v>
      </c>
      <c r="J170" s="735"/>
      <c r="K170" s="735"/>
      <c r="L170" s="735"/>
      <c r="M170" s="735"/>
      <c r="N170" s="845"/>
      <c r="O170" s="845"/>
      <c r="P170" s="735"/>
      <c r="Q170" s="735"/>
      <c r="R170" s="735">
        <v>10</v>
      </c>
      <c r="S170" s="735">
        <v>15</v>
      </c>
      <c r="T170" s="827"/>
      <c r="U170" s="827"/>
      <c r="V170" s="827"/>
      <c r="W170" s="827"/>
      <c r="X170" s="827"/>
      <c r="Y170" s="827"/>
      <c r="Z170" s="827"/>
      <c r="AA170" s="822"/>
    </row>
    <row r="171" spans="1:27" ht="43.5" customHeight="1">
      <c r="A171" s="817">
        <v>167</v>
      </c>
      <c r="B171" s="843">
        <v>167</v>
      </c>
      <c r="C171" s="308" t="s">
        <v>2085</v>
      </c>
      <c r="D171" s="309" t="s">
        <v>2086</v>
      </c>
      <c r="E171" s="290"/>
      <c r="F171" s="310" t="s">
        <v>1471</v>
      </c>
      <c r="G171" s="290"/>
      <c r="H171" s="844" t="s">
        <v>1462</v>
      </c>
      <c r="I171" s="290" t="s">
        <v>1463</v>
      </c>
      <c r="J171" s="735"/>
      <c r="K171" s="735"/>
      <c r="L171" s="735"/>
      <c r="M171" s="735"/>
      <c r="N171" s="845"/>
      <c r="O171" s="845"/>
      <c r="P171" s="735"/>
      <c r="Q171" s="735"/>
      <c r="R171" s="735">
        <v>10</v>
      </c>
      <c r="S171" s="735">
        <v>15</v>
      </c>
      <c r="T171" s="827"/>
      <c r="U171" s="827"/>
      <c r="V171" s="827"/>
      <c r="W171" s="827"/>
      <c r="X171" s="827"/>
      <c r="Y171" s="827"/>
      <c r="Z171" s="827"/>
      <c r="AA171" s="822"/>
    </row>
    <row r="172" spans="1:27" ht="43.5" customHeight="1">
      <c r="A172" s="817">
        <v>168</v>
      </c>
      <c r="B172" s="843">
        <v>168</v>
      </c>
      <c r="C172" s="308" t="s">
        <v>2087</v>
      </c>
      <c r="D172" s="309" t="s">
        <v>2088</v>
      </c>
      <c r="E172" s="290" t="s">
        <v>1508</v>
      </c>
      <c r="F172" s="310" t="s">
        <v>1471</v>
      </c>
      <c r="G172" s="290" t="s">
        <v>2089</v>
      </c>
      <c r="H172" s="844" t="s">
        <v>1462</v>
      </c>
      <c r="I172" s="290" t="s">
        <v>1463</v>
      </c>
      <c r="J172" s="735">
        <v>0.5</v>
      </c>
      <c r="K172" s="735">
        <v>0.5</v>
      </c>
      <c r="L172" s="735">
        <v>2</v>
      </c>
      <c r="M172" s="735">
        <v>2</v>
      </c>
      <c r="N172" s="738">
        <v>13</v>
      </c>
      <c r="O172" s="738">
        <v>17</v>
      </c>
      <c r="P172" s="735"/>
      <c r="Q172" s="735"/>
      <c r="R172" s="735">
        <v>6</v>
      </c>
      <c r="S172" s="735">
        <v>7</v>
      </c>
      <c r="T172" s="827" t="s">
        <v>2090</v>
      </c>
      <c r="U172" s="823" t="s">
        <v>2091</v>
      </c>
      <c r="V172" s="823" t="s">
        <v>2092</v>
      </c>
      <c r="W172" s="827"/>
      <c r="X172" s="827"/>
      <c r="Y172" s="827"/>
      <c r="Z172" s="827"/>
      <c r="AA172" s="822"/>
    </row>
    <row r="173" spans="1:27" ht="43.5" customHeight="1">
      <c r="A173" s="817">
        <v>169</v>
      </c>
      <c r="B173" s="843">
        <v>169</v>
      </c>
      <c r="C173" s="308" t="s">
        <v>2093</v>
      </c>
      <c r="D173" s="309" t="s">
        <v>2094</v>
      </c>
      <c r="E173" s="290" t="s">
        <v>1459</v>
      </c>
      <c r="F173" s="310" t="s">
        <v>1471</v>
      </c>
      <c r="G173" s="290" t="s">
        <v>2095</v>
      </c>
      <c r="H173" s="844" t="s">
        <v>1462</v>
      </c>
      <c r="I173" s="290" t="s">
        <v>1463</v>
      </c>
      <c r="J173" s="735">
        <v>30</v>
      </c>
      <c r="K173" s="735">
        <v>30</v>
      </c>
      <c r="L173" s="735">
        <v>30</v>
      </c>
      <c r="M173" s="735">
        <v>40</v>
      </c>
      <c r="N173" s="845"/>
      <c r="O173" s="845"/>
      <c r="P173" s="735">
        <v>140</v>
      </c>
      <c r="Q173" s="735">
        <v>140</v>
      </c>
      <c r="R173" s="735">
        <v>30</v>
      </c>
      <c r="S173" s="735">
        <v>40</v>
      </c>
      <c r="T173" s="827" t="s">
        <v>2093</v>
      </c>
      <c r="U173" s="823" t="s">
        <v>2096</v>
      </c>
      <c r="V173" s="823" t="s">
        <v>2097</v>
      </c>
      <c r="W173" s="827"/>
      <c r="X173" s="827"/>
      <c r="Y173" s="827"/>
      <c r="Z173" s="827"/>
      <c r="AA173" s="822"/>
    </row>
    <row r="174" spans="1:27" ht="43.5" customHeight="1">
      <c r="A174" s="817">
        <v>170</v>
      </c>
      <c r="B174" s="843">
        <v>170</v>
      </c>
      <c r="C174" s="308" t="s">
        <v>2098</v>
      </c>
      <c r="D174" s="309" t="s">
        <v>2099</v>
      </c>
      <c r="E174" s="290" t="s">
        <v>1459</v>
      </c>
      <c r="F174" s="310" t="s">
        <v>1471</v>
      </c>
      <c r="G174" s="290" t="s">
        <v>1591</v>
      </c>
      <c r="H174" s="844" t="s">
        <v>1462</v>
      </c>
      <c r="I174" s="290" t="s">
        <v>1463</v>
      </c>
      <c r="J174" s="735"/>
      <c r="K174" s="735"/>
      <c r="L174" s="735">
        <v>9</v>
      </c>
      <c r="M174" s="735">
        <v>10</v>
      </c>
      <c r="N174" s="845"/>
      <c r="O174" s="845"/>
      <c r="P174" s="735"/>
      <c r="Q174" s="735"/>
      <c r="R174" s="735">
        <v>1</v>
      </c>
      <c r="S174" s="735">
        <v>2</v>
      </c>
      <c r="T174" s="827"/>
      <c r="U174" s="827"/>
      <c r="V174" s="827"/>
      <c r="W174" s="827"/>
      <c r="X174" s="827"/>
      <c r="Y174" s="827"/>
      <c r="Z174" s="827"/>
      <c r="AA174" s="822"/>
    </row>
    <row r="175" spans="1:27" ht="43.5" customHeight="1">
      <c r="A175" s="817">
        <v>171</v>
      </c>
      <c r="B175" s="843">
        <v>171</v>
      </c>
      <c r="C175" s="308" t="s">
        <v>2100</v>
      </c>
      <c r="D175" s="309" t="s">
        <v>2101</v>
      </c>
      <c r="E175" s="290" t="s">
        <v>1508</v>
      </c>
      <c r="F175" s="310" t="s">
        <v>1471</v>
      </c>
      <c r="G175" s="290" t="s">
        <v>1472</v>
      </c>
      <c r="H175" s="844" t="s">
        <v>1462</v>
      </c>
      <c r="I175" s="290" t="s">
        <v>1463</v>
      </c>
      <c r="J175" s="735">
        <v>50</v>
      </c>
      <c r="K175" s="735">
        <v>50</v>
      </c>
      <c r="L175" s="735">
        <v>40</v>
      </c>
      <c r="M175" s="735">
        <v>50</v>
      </c>
      <c r="N175" s="845"/>
      <c r="O175" s="845"/>
      <c r="P175" s="735"/>
      <c r="Q175" s="735"/>
      <c r="R175" s="735">
        <v>100</v>
      </c>
      <c r="S175" s="735">
        <v>120</v>
      </c>
      <c r="T175" s="827" t="s">
        <v>2102</v>
      </c>
      <c r="U175" s="823" t="s">
        <v>2103</v>
      </c>
      <c r="V175" s="823" t="s">
        <v>2104</v>
      </c>
      <c r="W175" s="827"/>
      <c r="X175" s="827"/>
      <c r="Y175" s="827"/>
      <c r="Z175" s="827"/>
      <c r="AA175" s="822"/>
    </row>
    <row r="176" spans="1:27" ht="43.5" customHeight="1">
      <c r="A176" s="817">
        <v>172</v>
      </c>
      <c r="B176" s="843">
        <v>172</v>
      </c>
      <c r="C176" s="308" t="s">
        <v>2105</v>
      </c>
      <c r="D176" s="309" t="s">
        <v>2106</v>
      </c>
      <c r="E176" s="290" t="s">
        <v>1508</v>
      </c>
      <c r="F176" s="310" t="s">
        <v>1471</v>
      </c>
      <c r="G176" s="290" t="s">
        <v>1493</v>
      </c>
      <c r="H176" s="844" t="s">
        <v>1462</v>
      </c>
      <c r="I176" s="290" t="s">
        <v>1463</v>
      </c>
      <c r="J176" s="735">
        <v>5</v>
      </c>
      <c r="K176" s="735">
        <v>5</v>
      </c>
      <c r="L176" s="735">
        <v>2</v>
      </c>
      <c r="M176" s="735">
        <v>2</v>
      </c>
      <c r="N176" s="845"/>
      <c r="O176" s="845"/>
      <c r="P176" s="735"/>
      <c r="Q176" s="735"/>
      <c r="R176" s="735">
        <v>20</v>
      </c>
      <c r="S176" s="735">
        <v>25</v>
      </c>
      <c r="T176" s="827" t="s">
        <v>2105</v>
      </c>
      <c r="U176" s="823" t="s">
        <v>2107</v>
      </c>
      <c r="V176" s="823" t="s">
        <v>2108</v>
      </c>
      <c r="W176" s="827"/>
      <c r="X176" s="827"/>
      <c r="Y176" s="827"/>
      <c r="Z176" s="827"/>
      <c r="AA176" s="822"/>
    </row>
  </sheetData>
  <mergeCells count="17">
    <mergeCell ref="Z3:AA3"/>
    <mergeCell ref="B2:Y2"/>
    <mergeCell ref="B3:B4"/>
    <mergeCell ref="C3:C4"/>
    <mergeCell ref="D3:D4"/>
    <mergeCell ref="E3:E4"/>
    <mergeCell ref="F3:F4"/>
    <mergeCell ref="G3:G4"/>
    <mergeCell ref="H3:H4"/>
    <mergeCell ref="I3:I4"/>
    <mergeCell ref="J3:K3"/>
    <mergeCell ref="L3:M3"/>
    <mergeCell ref="N3:O3"/>
    <mergeCell ref="P3:Q3"/>
    <mergeCell ref="R3:S3"/>
    <mergeCell ref="T3:V3"/>
    <mergeCell ref="W3:Y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77"/>
  <sheetViews>
    <sheetView topLeftCell="E1" workbookViewId="0">
      <selection activeCell="M1" sqref="M1:R1048576"/>
    </sheetView>
  </sheetViews>
  <sheetFormatPr defaultColWidth="9.28515625" defaultRowHeight="15.75"/>
  <cols>
    <col min="1" max="1" width="0" style="275" hidden="1" customWidth="1"/>
    <col min="2" max="2" width="9.28515625" style="275" customWidth="1"/>
    <col min="3" max="3" width="14.5703125" style="275" customWidth="1"/>
    <col min="4" max="4" width="9.28515625" style="276" customWidth="1"/>
    <col min="5" max="5" width="9.28515625" style="277" customWidth="1"/>
    <col min="6" max="6" width="11" style="275" customWidth="1"/>
    <col min="7" max="7" width="27.42578125" style="278" customWidth="1"/>
    <col min="8" max="8" width="11.7109375" style="275" customWidth="1"/>
    <col min="9" max="9" width="10.42578125" style="275" customWidth="1"/>
    <col min="10" max="10" width="11.7109375" style="275" hidden="1" customWidth="1"/>
    <col min="11" max="11" width="10.42578125" style="275" hidden="1" customWidth="1"/>
    <col min="12" max="12" width="17.85546875" customWidth="1"/>
    <col min="13" max="13" width="10.5703125" customWidth="1"/>
    <col min="14" max="14" width="12.85546875" customWidth="1"/>
    <col min="15" max="15" width="21.85546875" customWidth="1"/>
    <col min="16" max="16" width="13.5703125" customWidth="1"/>
    <col min="17" max="17" width="11" customWidth="1"/>
    <col min="18" max="18" width="11.28515625" customWidth="1"/>
    <col min="19" max="20" width="15.5703125" style="279" customWidth="1"/>
    <col min="21" max="21" width="12.7109375" style="280" customWidth="1"/>
    <col min="22" max="22" width="14" style="280" customWidth="1"/>
    <col min="23" max="26" width="9.28515625" style="275" customWidth="1"/>
    <col min="27" max="28" width="9.28515625" style="279" customWidth="1"/>
    <col min="29" max="29" width="11.5703125" style="275" hidden="1" customWidth="1"/>
    <col min="30" max="30" width="14.28515625" style="275" hidden="1" customWidth="1"/>
    <col min="31" max="31" width="49" style="275" hidden="1" customWidth="1"/>
    <col min="32" max="34" width="0" style="275" hidden="1" customWidth="1"/>
    <col min="35" max="258" width="9.28515625" style="275"/>
    <col min="259" max="259" width="9.28515625" style="275" customWidth="1"/>
    <col min="260" max="260" width="14.5703125" style="275" customWidth="1"/>
    <col min="261" max="262" width="9.28515625" style="275" customWidth="1"/>
    <col min="263" max="263" width="11" style="275" customWidth="1"/>
    <col min="264" max="264" width="27.42578125" style="275" customWidth="1"/>
    <col min="265" max="265" width="11.7109375" style="275" customWidth="1"/>
    <col min="266" max="266" width="10.42578125" style="275" customWidth="1"/>
    <col min="267" max="267" width="12.5703125" style="275" customWidth="1"/>
    <col min="268" max="268" width="11.7109375" style="275" customWidth="1"/>
    <col min="269" max="269" width="10.42578125" style="275" customWidth="1"/>
    <col min="270" max="270" width="14" style="275" customWidth="1"/>
    <col min="271" max="272" width="15.5703125" style="275" customWidth="1"/>
    <col min="273" max="273" width="14" style="275" customWidth="1"/>
    <col min="274" max="274" width="12.7109375" style="275" customWidth="1"/>
    <col min="275" max="275" width="14" style="275" customWidth="1"/>
    <col min="276" max="284" width="9.28515625" style="275" customWidth="1"/>
    <col min="285" max="285" width="11.5703125" style="275" customWidth="1"/>
    <col min="286" max="286" width="14.28515625" style="275" customWidth="1"/>
    <col min="287" max="287" width="49" style="275" bestFit="1" customWidth="1"/>
    <col min="288" max="514" width="9.28515625" style="275"/>
    <col min="515" max="515" width="9.28515625" style="275" customWidth="1"/>
    <col min="516" max="516" width="14.5703125" style="275" customWidth="1"/>
    <col min="517" max="518" width="9.28515625" style="275" customWidth="1"/>
    <col min="519" max="519" width="11" style="275" customWidth="1"/>
    <col min="520" max="520" width="27.42578125" style="275" customWidth="1"/>
    <col min="521" max="521" width="11.7109375" style="275" customWidth="1"/>
    <col min="522" max="522" width="10.42578125" style="275" customWidth="1"/>
    <col min="523" max="523" width="12.5703125" style="275" customWidth="1"/>
    <col min="524" max="524" width="11.7109375" style="275" customWidth="1"/>
    <col min="525" max="525" width="10.42578125" style="275" customWidth="1"/>
    <col min="526" max="526" width="14" style="275" customWidth="1"/>
    <col min="527" max="528" width="15.5703125" style="275" customWidth="1"/>
    <col min="529" max="529" width="14" style="275" customWidth="1"/>
    <col min="530" max="530" width="12.7109375" style="275" customWidth="1"/>
    <col min="531" max="531" width="14" style="275" customWidth="1"/>
    <col min="532" max="540" width="9.28515625" style="275" customWidth="1"/>
    <col min="541" max="541" width="11.5703125" style="275" customWidth="1"/>
    <col min="542" max="542" width="14.28515625" style="275" customWidth="1"/>
    <col min="543" max="543" width="49" style="275" bestFit="1" customWidth="1"/>
    <col min="544" max="770" width="9.28515625" style="275"/>
    <col min="771" max="771" width="9.28515625" style="275" customWidth="1"/>
    <col min="772" max="772" width="14.5703125" style="275" customWidth="1"/>
    <col min="773" max="774" width="9.28515625" style="275" customWidth="1"/>
    <col min="775" max="775" width="11" style="275" customWidth="1"/>
    <col min="776" max="776" width="27.42578125" style="275" customWidth="1"/>
    <col min="777" max="777" width="11.7109375" style="275" customWidth="1"/>
    <col min="778" max="778" width="10.42578125" style="275" customWidth="1"/>
    <col min="779" max="779" width="12.5703125" style="275" customWidth="1"/>
    <col min="780" max="780" width="11.7109375" style="275" customWidth="1"/>
    <col min="781" max="781" width="10.42578125" style="275" customWidth="1"/>
    <col min="782" max="782" width="14" style="275" customWidth="1"/>
    <col min="783" max="784" width="15.5703125" style="275" customWidth="1"/>
    <col min="785" max="785" width="14" style="275" customWidth="1"/>
    <col min="786" max="786" width="12.7109375" style="275" customWidth="1"/>
    <col min="787" max="787" width="14" style="275" customWidth="1"/>
    <col min="788" max="796" width="9.28515625" style="275" customWidth="1"/>
    <col min="797" max="797" width="11.5703125" style="275" customWidth="1"/>
    <col min="798" max="798" width="14.28515625" style="275" customWidth="1"/>
    <col min="799" max="799" width="49" style="275" bestFit="1" customWidth="1"/>
    <col min="800" max="1026" width="9.28515625" style="275"/>
    <col min="1027" max="1027" width="9.28515625" style="275" customWidth="1"/>
    <col min="1028" max="1028" width="14.5703125" style="275" customWidth="1"/>
    <col min="1029" max="1030" width="9.28515625" style="275" customWidth="1"/>
    <col min="1031" max="1031" width="11" style="275" customWidth="1"/>
    <col min="1032" max="1032" width="27.42578125" style="275" customWidth="1"/>
    <col min="1033" max="1033" width="11.7109375" style="275" customWidth="1"/>
    <col min="1034" max="1034" width="10.42578125" style="275" customWidth="1"/>
    <col min="1035" max="1035" width="12.5703125" style="275" customWidth="1"/>
    <col min="1036" max="1036" width="11.7109375" style="275" customWidth="1"/>
    <col min="1037" max="1037" width="10.42578125" style="275" customWidth="1"/>
    <col min="1038" max="1038" width="14" style="275" customWidth="1"/>
    <col min="1039" max="1040" width="15.5703125" style="275" customWidth="1"/>
    <col min="1041" max="1041" width="14" style="275" customWidth="1"/>
    <col min="1042" max="1042" width="12.7109375" style="275" customWidth="1"/>
    <col min="1043" max="1043" width="14" style="275" customWidth="1"/>
    <col min="1044" max="1052" width="9.28515625" style="275" customWidth="1"/>
    <col min="1053" max="1053" width="11.5703125" style="275" customWidth="1"/>
    <col min="1054" max="1054" width="14.28515625" style="275" customWidth="1"/>
    <col min="1055" max="1055" width="49" style="275" bestFit="1" customWidth="1"/>
    <col min="1056" max="1282" width="9.28515625" style="275"/>
    <col min="1283" max="1283" width="9.28515625" style="275" customWidth="1"/>
    <col min="1284" max="1284" width="14.5703125" style="275" customWidth="1"/>
    <col min="1285" max="1286" width="9.28515625" style="275" customWidth="1"/>
    <col min="1287" max="1287" width="11" style="275" customWidth="1"/>
    <col min="1288" max="1288" width="27.42578125" style="275" customWidth="1"/>
    <col min="1289" max="1289" width="11.7109375" style="275" customWidth="1"/>
    <col min="1290" max="1290" width="10.42578125" style="275" customWidth="1"/>
    <col min="1291" max="1291" width="12.5703125" style="275" customWidth="1"/>
    <col min="1292" max="1292" width="11.7109375" style="275" customWidth="1"/>
    <col min="1293" max="1293" width="10.42578125" style="275" customWidth="1"/>
    <col min="1294" max="1294" width="14" style="275" customWidth="1"/>
    <col min="1295" max="1296" width="15.5703125" style="275" customWidth="1"/>
    <col min="1297" max="1297" width="14" style="275" customWidth="1"/>
    <col min="1298" max="1298" width="12.7109375" style="275" customWidth="1"/>
    <col min="1299" max="1299" width="14" style="275" customWidth="1"/>
    <col min="1300" max="1308" width="9.28515625" style="275" customWidth="1"/>
    <col min="1309" max="1309" width="11.5703125" style="275" customWidth="1"/>
    <col min="1310" max="1310" width="14.28515625" style="275" customWidth="1"/>
    <col min="1311" max="1311" width="49" style="275" bestFit="1" customWidth="1"/>
    <col min="1312" max="1538" width="9.28515625" style="275"/>
    <col min="1539" max="1539" width="9.28515625" style="275" customWidth="1"/>
    <col min="1540" max="1540" width="14.5703125" style="275" customWidth="1"/>
    <col min="1541" max="1542" width="9.28515625" style="275" customWidth="1"/>
    <col min="1543" max="1543" width="11" style="275" customWidth="1"/>
    <col min="1544" max="1544" width="27.42578125" style="275" customWidth="1"/>
    <col min="1545" max="1545" width="11.7109375" style="275" customWidth="1"/>
    <col min="1546" max="1546" width="10.42578125" style="275" customWidth="1"/>
    <col min="1547" max="1547" width="12.5703125" style="275" customWidth="1"/>
    <col min="1548" max="1548" width="11.7109375" style="275" customWidth="1"/>
    <col min="1549" max="1549" width="10.42578125" style="275" customWidth="1"/>
    <col min="1550" max="1550" width="14" style="275" customWidth="1"/>
    <col min="1551" max="1552" width="15.5703125" style="275" customWidth="1"/>
    <col min="1553" max="1553" width="14" style="275" customWidth="1"/>
    <col min="1554" max="1554" width="12.7109375" style="275" customWidth="1"/>
    <col min="1555" max="1555" width="14" style="275" customWidth="1"/>
    <col min="1556" max="1564" width="9.28515625" style="275" customWidth="1"/>
    <col min="1565" max="1565" width="11.5703125" style="275" customWidth="1"/>
    <col min="1566" max="1566" width="14.28515625" style="275" customWidth="1"/>
    <col min="1567" max="1567" width="49" style="275" bestFit="1" customWidth="1"/>
    <col min="1568" max="1794" width="9.28515625" style="275"/>
    <col min="1795" max="1795" width="9.28515625" style="275" customWidth="1"/>
    <col min="1796" max="1796" width="14.5703125" style="275" customWidth="1"/>
    <col min="1797" max="1798" width="9.28515625" style="275" customWidth="1"/>
    <col min="1799" max="1799" width="11" style="275" customWidth="1"/>
    <col min="1800" max="1800" width="27.42578125" style="275" customWidth="1"/>
    <col min="1801" max="1801" width="11.7109375" style="275" customWidth="1"/>
    <col min="1802" max="1802" width="10.42578125" style="275" customWidth="1"/>
    <col min="1803" max="1803" width="12.5703125" style="275" customWidth="1"/>
    <col min="1804" max="1804" width="11.7109375" style="275" customWidth="1"/>
    <col min="1805" max="1805" width="10.42578125" style="275" customWidth="1"/>
    <col min="1806" max="1806" width="14" style="275" customWidth="1"/>
    <col min="1807" max="1808" width="15.5703125" style="275" customWidth="1"/>
    <col min="1809" max="1809" width="14" style="275" customWidth="1"/>
    <col min="1810" max="1810" width="12.7109375" style="275" customWidth="1"/>
    <col min="1811" max="1811" width="14" style="275" customWidth="1"/>
    <col min="1812" max="1820" width="9.28515625" style="275" customWidth="1"/>
    <col min="1821" max="1821" width="11.5703125" style="275" customWidth="1"/>
    <col min="1822" max="1822" width="14.28515625" style="275" customWidth="1"/>
    <col min="1823" max="1823" width="49" style="275" bestFit="1" customWidth="1"/>
    <col min="1824" max="2050" width="9.28515625" style="275"/>
    <col min="2051" max="2051" width="9.28515625" style="275" customWidth="1"/>
    <col min="2052" max="2052" width="14.5703125" style="275" customWidth="1"/>
    <col min="2053" max="2054" width="9.28515625" style="275" customWidth="1"/>
    <col min="2055" max="2055" width="11" style="275" customWidth="1"/>
    <col min="2056" max="2056" width="27.42578125" style="275" customWidth="1"/>
    <col min="2057" max="2057" width="11.7109375" style="275" customWidth="1"/>
    <col min="2058" max="2058" width="10.42578125" style="275" customWidth="1"/>
    <col min="2059" max="2059" width="12.5703125" style="275" customWidth="1"/>
    <col min="2060" max="2060" width="11.7109375" style="275" customWidth="1"/>
    <col min="2061" max="2061" width="10.42578125" style="275" customWidth="1"/>
    <col min="2062" max="2062" width="14" style="275" customWidth="1"/>
    <col min="2063" max="2064" width="15.5703125" style="275" customWidth="1"/>
    <col min="2065" max="2065" width="14" style="275" customWidth="1"/>
    <col min="2066" max="2066" width="12.7109375" style="275" customWidth="1"/>
    <col min="2067" max="2067" width="14" style="275" customWidth="1"/>
    <col min="2068" max="2076" width="9.28515625" style="275" customWidth="1"/>
    <col min="2077" max="2077" width="11.5703125" style="275" customWidth="1"/>
    <col min="2078" max="2078" width="14.28515625" style="275" customWidth="1"/>
    <col min="2079" max="2079" width="49" style="275" bestFit="1" customWidth="1"/>
    <col min="2080" max="2306" width="9.28515625" style="275"/>
    <col min="2307" max="2307" width="9.28515625" style="275" customWidth="1"/>
    <col min="2308" max="2308" width="14.5703125" style="275" customWidth="1"/>
    <col min="2309" max="2310" width="9.28515625" style="275" customWidth="1"/>
    <col min="2311" max="2311" width="11" style="275" customWidth="1"/>
    <col min="2312" max="2312" width="27.42578125" style="275" customWidth="1"/>
    <col min="2313" max="2313" width="11.7109375" style="275" customWidth="1"/>
    <col min="2314" max="2314" width="10.42578125" style="275" customWidth="1"/>
    <col min="2315" max="2315" width="12.5703125" style="275" customWidth="1"/>
    <col min="2316" max="2316" width="11.7109375" style="275" customWidth="1"/>
    <col min="2317" max="2317" width="10.42578125" style="275" customWidth="1"/>
    <col min="2318" max="2318" width="14" style="275" customWidth="1"/>
    <col min="2319" max="2320" width="15.5703125" style="275" customWidth="1"/>
    <col min="2321" max="2321" width="14" style="275" customWidth="1"/>
    <col min="2322" max="2322" width="12.7109375" style="275" customWidth="1"/>
    <col min="2323" max="2323" width="14" style="275" customWidth="1"/>
    <col min="2324" max="2332" width="9.28515625" style="275" customWidth="1"/>
    <col min="2333" max="2333" width="11.5703125" style="275" customWidth="1"/>
    <col min="2334" max="2334" width="14.28515625" style="275" customWidth="1"/>
    <col min="2335" max="2335" width="49" style="275" bestFit="1" customWidth="1"/>
    <col min="2336" max="2562" width="9.28515625" style="275"/>
    <col min="2563" max="2563" width="9.28515625" style="275" customWidth="1"/>
    <col min="2564" max="2564" width="14.5703125" style="275" customWidth="1"/>
    <col min="2565" max="2566" width="9.28515625" style="275" customWidth="1"/>
    <col min="2567" max="2567" width="11" style="275" customWidth="1"/>
    <col min="2568" max="2568" width="27.42578125" style="275" customWidth="1"/>
    <col min="2569" max="2569" width="11.7109375" style="275" customWidth="1"/>
    <col min="2570" max="2570" width="10.42578125" style="275" customWidth="1"/>
    <col min="2571" max="2571" width="12.5703125" style="275" customWidth="1"/>
    <col min="2572" max="2572" width="11.7109375" style="275" customWidth="1"/>
    <col min="2573" max="2573" width="10.42578125" style="275" customWidth="1"/>
    <col min="2574" max="2574" width="14" style="275" customWidth="1"/>
    <col min="2575" max="2576" width="15.5703125" style="275" customWidth="1"/>
    <col min="2577" max="2577" width="14" style="275" customWidth="1"/>
    <col min="2578" max="2578" width="12.7109375" style="275" customWidth="1"/>
    <col min="2579" max="2579" width="14" style="275" customWidth="1"/>
    <col min="2580" max="2588" width="9.28515625" style="275" customWidth="1"/>
    <col min="2589" max="2589" width="11.5703125" style="275" customWidth="1"/>
    <col min="2590" max="2590" width="14.28515625" style="275" customWidth="1"/>
    <col min="2591" max="2591" width="49" style="275" bestFit="1" customWidth="1"/>
    <col min="2592" max="2818" width="9.28515625" style="275"/>
    <col min="2819" max="2819" width="9.28515625" style="275" customWidth="1"/>
    <col min="2820" max="2820" width="14.5703125" style="275" customWidth="1"/>
    <col min="2821" max="2822" width="9.28515625" style="275" customWidth="1"/>
    <col min="2823" max="2823" width="11" style="275" customWidth="1"/>
    <col min="2824" max="2824" width="27.42578125" style="275" customWidth="1"/>
    <col min="2825" max="2825" width="11.7109375" style="275" customWidth="1"/>
    <col min="2826" max="2826" width="10.42578125" style="275" customWidth="1"/>
    <col min="2827" max="2827" width="12.5703125" style="275" customWidth="1"/>
    <col min="2828" max="2828" width="11.7109375" style="275" customWidth="1"/>
    <col min="2829" max="2829" width="10.42578125" style="275" customWidth="1"/>
    <col min="2830" max="2830" width="14" style="275" customWidth="1"/>
    <col min="2831" max="2832" width="15.5703125" style="275" customWidth="1"/>
    <col min="2833" max="2833" width="14" style="275" customWidth="1"/>
    <col min="2834" max="2834" width="12.7109375" style="275" customWidth="1"/>
    <col min="2835" max="2835" width="14" style="275" customWidth="1"/>
    <col min="2836" max="2844" width="9.28515625" style="275" customWidth="1"/>
    <col min="2845" max="2845" width="11.5703125" style="275" customWidth="1"/>
    <col min="2846" max="2846" width="14.28515625" style="275" customWidth="1"/>
    <col min="2847" max="2847" width="49" style="275" bestFit="1" customWidth="1"/>
    <col min="2848" max="3074" width="9.28515625" style="275"/>
    <col min="3075" max="3075" width="9.28515625" style="275" customWidth="1"/>
    <col min="3076" max="3076" width="14.5703125" style="275" customWidth="1"/>
    <col min="3077" max="3078" width="9.28515625" style="275" customWidth="1"/>
    <col min="3079" max="3079" width="11" style="275" customWidth="1"/>
    <col min="3080" max="3080" width="27.42578125" style="275" customWidth="1"/>
    <col min="3081" max="3081" width="11.7109375" style="275" customWidth="1"/>
    <col min="3082" max="3082" width="10.42578125" style="275" customWidth="1"/>
    <col min="3083" max="3083" width="12.5703125" style="275" customWidth="1"/>
    <col min="3084" max="3084" width="11.7109375" style="275" customWidth="1"/>
    <col min="3085" max="3085" width="10.42578125" style="275" customWidth="1"/>
    <col min="3086" max="3086" width="14" style="275" customWidth="1"/>
    <col min="3087" max="3088" width="15.5703125" style="275" customWidth="1"/>
    <col min="3089" max="3089" width="14" style="275" customWidth="1"/>
    <col min="3090" max="3090" width="12.7109375" style="275" customWidth="1"/>
    <col min="3091" max="3091" width="14" style="275" customWidth="1"/>
    <col min="3092" max="3100" width="9.28515625" style="275" customWidth="1"/>
    <col min="3101" max="3101" width="11.5703125" style="275" customWidth="1"/>
    <col min="3102" max="3102" width="14.28515625" style="275" customWidth="1"/>
    <col min="3103" max="3103" width="49" style="275" bestFit="1" customWidth="1"/>
    <col min="3104" max="3330" width="9.28515625" style="275"/>
    <col min="3331" max="3331" width="9.28515625" style="275" customWidth="1"/>
    <col min="3332" max="3332" width="14.5703125" style="275" customWidth="1"/>
    <col min="3333" max="3334" width="9.28515625" style="275" customWidth="1"/>
    <col min="3335" max="3335" width="11" style="275" customWidth="1"/>
    <col min="3336" max="3336" width="27.42578125" style="275" customWidth="1"/>
    <col min="3337" max="3337" width="11.7109375" style="275" customWidth="1"/>
    <col min="3338" max="3338" width="10.42578125" style="275" customWidth="1"/>
    <col min="3339" max="3339" width="12.5703125" style="275" customWidth="1"/>
    <col min="3340" max="3340" width="11.7109375" style="275" customWidth="1"/>
    <col min="3341" max="3341" width="10.42578125" style="275" customWidth="1"/>
    <col min="3342" max="3342" width="14" style="275" customWidth="1"/>
    <col min="3343" max="3344" width="15.5703125" style="275" customWidth="1"/>
    <col min="3345" max="3345" width="14" style="275" customWidth="1"/>
    <col min="3346" max="3346" width="12.7109375" style="275" customWidth="1"/>
    <col min="3347" max="3347" width="14" style="275" customWidth="1"/>
    <col min="3348" max="3356" width="9.28515625" style="275" customWidth="1"/>
    <col min="3357" max="3357" width="11.5703125" style="275" customWidth="1"/>
    <col min="3358" max="3358" width="14.28515625" style="275" customWidth="1"/>
    <col min="3359" max="3359" width="49" style="275" bestFit="1" customWidth="1"/>
    <col min="3360" max="3586" width="9.28515625" style="275"/>
    <col min="3587" max="3587" width="9.28515625" style="275" customWidth="1"/>
    <col min="3588" max="3588" width="14.5703125" style="275" customWidth="1"/>
    <col min="3589" max="3590" width="9.28515625" style="275" customWidth="1"/>
    <col min="3591" max="3591" width="11" style="275" customWidth="1"/>
    <col min="3592" max="3592" width="27.42578125" style="275" customWidth="1"/>
    <col min="3593" max="3593" width="11.7109375" style="275" customWidth="1"/>
    <col min="3594" max="3594" width="10.42578125" style="275" customWidth="1"/>
    <col min="3595" max="3595" width="12.5703125" style="275" customWidth="1"/>
    <col min="3596" max="3596" width="11.7109375" style="275" customWidth="1"/>
    <col min="3597" max="3597" width="10.42578125" style="275" customWidth="1"/>
    <col min="3598" max="3598" width="14" style="275" customWidth="1"/>
    <col min="3599" max="3600" width="15.5703125" style="275" customWidth="1"/>
    <col min="3601" max="3601" width="14" style="275" customWidth="1"/>
    <col min="3602" max="3602" width="12.7109375" style="275" customWidth="1"/>
    <col min="3603" max="3603" width="14" style="275" customWidth="1"/>
    <col min="3604" max="3612" width="9.28515625" style="275" customWidth="1"/>
    <col min="3613" max="3613" width="11.5703125" style="275" customWidth="1"/>
    <col min="3614" max="3614" width="14.28515625" style="275" customWidth="1"/>
    <col min="3615" max="3615" width="49" style="275" bestFit="1" customWidth="1"/>
    <col min="3616" max="3842" width="9.28515625" style="275"/>
    <col min="3843" max="3843" width="9.28515625" style="275" customWidth="1"/>
    <col min="3844" max="3844" width="14.5703125" style="275" customWidth="1"/>
    <col min="3845" max="3846" width="9.28515625" style="275" customWidth="1"/>
    <col min="3847" max="3847" width="11" style="275" customWidth="1"/>
    <col min="3848" max="3848" width="27.42578125" style="275" customWidth="1"/>
    <col min="3849" max="3849" width="11.7109375" style="275" customWidth="1"/>
    <col min="3850" max="3850" width="10.42578125" style="275" customWidth="1"/>
    <col min="3851" max="3851" width="12.5703125" style="275" customWidth="1"/>
    <col min="3852" max="3852" width="11.7109375" style="275" customWidth="1"/>
    <col min="3853" max="3853" width="10.42578125" style="275" customWidth="1"/>
    <col min="3854" max="3854" width="14" style="275" customWidth="1"/>
    <col min="3855" max="3856" width="15.5703125" style="275" customWidth="1"/>
    <col min="3857" max="3857" width="14" style="275" customWidth="1"/>
    <col min="3858" max="3858" width="12.7109375" style="275" customWidth="1"/>
    <col min="3859" max="3859" width="14" style="275" customWidth="1"/>
    <col min="3860" max="3868" width="9.28515625" style="275" customWidth="1"/>
    <col min="3869" max="3869" width="11.5703125" style="275" customWidth="1"/>
    <col min="3870" max="3870" width="14.28515625" style="275" customWidth="1"/>
    <col min="3871" max="3871" width="49" style="275" bestFit="1" customWidth="1"/>
    <col min="3872" max="4098" width="9.28515625" style="275"/>
    <col min="4099" max="4099" width="9.28515625" style="275" customWidth="1"/>
    <col min="4100" max="4100" width="14.5703125" style="275" customWidth="1"/>
    <col min="4101" max="4102" width="9.28515625" style="275" customWidth="1"/>
    <col min="4103" max="4103" width="11" style="275" customWidth="1"/>
    <col min="4104" max="4104" width="27.42578125" style="275" customWidth="1"/>
    <col min="4105" max="4105" width="11.7109375" style="275" customWidth="1"/>
    <col min="4106" max="4106" width="10.42578125" style="275" customWidth="1"/>
    <col min="4107" max="4107" width="12.5703125" style="275" customWidth="1"/>
    <col min="4108" max="4108" width="11.7109375" style="275" customWidth="1"/>
    <col min="4109" max="4109" width="10.42578125" style="275" customWidth="1"/>
    <col min="4110" max="4110" width="14" style="275" customWidth="1"/>
    <col min="4111" max="4112" width="15.5703125" style="275" customWidth="1"/>
    <col min="4113" max="4113" width="14" style="275" customWidth="1"/>
    <col min="4114" max="4114" width="12.7109375" style="275" customWidth="1"/>
    <col min="4115" max="4115" width="14" style="275" customWidth="1"/>
    <col min="4116" max="4124" width="9.28515625" style="275" customWidth="1"/>
    <col min="4125" max="4125" width="11.5703125" style="275" customWidth="1"/>
    <col min="4126" max="4126" width="14.28515625" style="275" customWidth="1"/>
    <col min="4127" max="4127" width="49" style="275" bestFit="1" customWidth="1"/>
    <col min="4128" max="4354" width="9.28515625" style="275"/>
    <col min="4355" max="4355" width="9.28515625" style="275" customWidth="1"/>
    <col min="4356" max="4356" width="14.5703125" style="275" customWidth="1"/>
    <col min="4357" max="4358" width="9.28515625" style="275" customWidth="1"/>
    <col min="4359" max="4359" width="11" style="275" customWidth="1"/>
    <col min="4360" max="4360" width="27.42578125" style="275" customWidth="1"/>
    <col min="4361" max="4361" width="11.7109375" style="275" customWidth="1"/>
    <col min="4362" max="4362" width="10.42578125" style="275" customWidth="1"/>
    <col min="4363" max="4363" width="12.5703125" style="275" customWidth="1"/>
    <col min="4364" max="4364" width="11.7109375" style="275" customWidth="1"/>
    <col min="4365" max="4365" width="10.42578125" style="275" customWidth="1"/>
    <col min="4366" max="4366" width="14" style="275" customWidth="1"/>
    <col min="4367" max="4368" width="15.5703125" style="275" customWidth="1"/>
    <col min="4369" max="4369" width="14" style="275" customWidth="1"/>
    <col min="4370" max="4370" width="12.7109375" style="275" customWidth="1"/>
    <col min="4371" max="4371" width="14" style="275" customWidth="1"/>
    <col min="4372" max="4380" width="9.28515625" style="275" customWidth="1"/>
    <col min="4381" max="4381" width="11.5703125" style="275" customWidth="1"/>
    <col min="4382" max="4382" width="14.28515625" style="275" customWidth="1"/>
    <col min="4383" max="4383" width="49" style="275" bestFit="1" customWidth="1"/>
    <col min="4384" max="4610" width="9.28515625" style="275"/>
    <col min="4611" max="4611" width="9.28515625" style="275" customWidth="1"/>
    <col min="4612" max="4612" width="14.5703125" style="275" customWidth="1"/>
    <col min="4613" max="4614" width="9.28515625" style="275" customWidth="1"/>
    <col min="4615" max="4615" width="11" style="275" customWidth="1"/>
    <col min="4616" max="4616" width="27.42578125" style="275" customWidth="1"/>
    <col min="4617" max="4617" width="11.7109375" style="275" customWidth="1"/>
    <col min="4618" max="4618" width="10.42578125" style="275" customWidth="1"/>
    <col min="4619" max="4619" width="12.5703125" style="275" customWidth="1"/>
    <col min="4620" max="4620" width="11.7109375" style="275" customWidth="1"/>
    <col min="4621" max="4621" width="10.42578125" style="275" customWidth="1"/>
    <col min="4622" max="4622" width="14" style="275" customWidth="1"/>
    <col min="4623" max="4624" width="15.5703125" style="275" customWidth="1"/>
    <col min="4625" max="4625" width="14" style="275" customWidth="1"/>
    <col min="4626" max="4626" width="12.7109375" style="275" customWidth="1"/>
    <col min="4627" max="4627" width="14" style="275" customWidth="1"/>
    <col min="4628" max="4636" width="9.28515625" style="275" customWidth="1"/>
    <col min="4637" max="4637" width="11.5703125" style="275" customWidth="1"/>
    <col min="4638" max="4638" width="14.28515625" style="275" customWidth="1"/>
    <col min="4639" max="4639" width="49" style="275" bestFit="1" customWidth="1"/>
    <col min="4640" max="4866" width="9.28515625" style="275"/>
    <col min="4867" max="4867" width="9.28515625" style="275" customWidth="1"/>
    <col min="4868" max="4868" width="14.5703125" style="275" customWidth="1"/>
    <col min="4869" max="4870" width="9.28515625" style="275" customWidth="1"/>
    <col min="4871" max="4871" width="11" style="275" customWidth="1"/>
    <col min="4872" max="4872" width="27.42578125" style="275" customWidth="1"/>
    <col min="4873" max="4873" width="11.7109375" style="275" customWidth="1"/>
    <col min="4874" max="4874" width="10.42578125" style="275" customWidth="1"/>
    <col min="4875" max="4875" width="12.5703125" style="275" customWidth="1"/>
    <col min="4876" max="4876" width="11.7109375" style="275" customWidth="1"/>
    <col min="4877" max="4877" width="10.42578125" style="275" customWidth="1"/>
    <col min="4878" max="4878" width="14" style="275" customWidth="1"/>
    <col min="4879" max="4880" width="15.5703125" style="275" customWidth="1"/>
    <col min="4881" max="4881" width="14" style="275" customWidth="1"/>
    <col min="4882" max="4882" width="12.7109375" style="275" customWidth="1"/>
    <col min="4883" max="4883" width="14" style="275" customWidth="1"/>
    <col min="4884" max="4892" width="9.28515625" style="275" customWidth="1"/>
    <col min="4893" max="4893" width="11.5703125" style="275" customWidth="1"/>
    <col min="4894" max="4894" width="14.28515625" style="275" customWidth="1"/>
    <col min="4895" max="4895" width="49" style="275" bestFit="1" customWidth="1"/>
    <col min="4896" max="5122" width="9.28515625" style="275"/>
    <col min="5123" max="5123" width="9.28515625" style="275" customWidth="1"/>
    <col min="5124" max="5124" width="14.5703125" style="275" customWidth="1"/>
    <col min="5125" max="5126" width="9.28515625" style="275" customWidth="1"/>
    <col min="5127" max="5127" width="11" style="275" customWidth="1"/>
    <col min="5128" max="5128" width="27.42578125" style="275" customWidth="1"/>
    <col min="5129" max="5129" width="11.7109375" style="275" customWidth="1"/>
    <col min="5130" max="5130" width="10.42578125" style="275" customWidth="1"/>
    <col min="5131" max="5131" width="12.5703125" style="275" customWidth="1"/>
    <col min="5132" max="5132" width="11.7109375" style="275" customWidth="1"/>
    <col min="5133" max="5133" width="10.42578125" style="275" customWidth="1"/>
    <col min="5134" max="5134" width="14" style="275" customWidth="1"/>
    <col min="5135" max="5136" width="15.5703125" style="275" customWidth="1"/>
    <col min="5137" max="5137" width="14" style="275" customWidth="1"/>
    <col min="5138" max="5138" width="12.7109375" style="275" customWidth="1"/>
    <col min="5139" max="5139" width="14" style="275" customWidth="1"/>
    <col min="5140" max="5148" width="9.28515625" style="275" customWidth="1"/>
    <col min="5149" max="5149" width="11.5703125" style="275" customWidth="1"/>
    <col min="5150" max="5150" width="14.28515625" style="275" customWidth="1"/>
    <col min="5151" max="5151" width="49" style="275" bestFit="1" customWidth="1"/>
    <col min="5152" max="5378" width="9.28515625" style="275"/>
    <col min="5379" max="5379" width="9.28515625" style="275" customWidth="1"/>
    <col min="5380" max="5380" width="14.5703125" style="275" customWidth="1"/>
    <col min="5381" max="5382" width="9.28515625" style="275" customWidth="1"/>
    <col min="5383" max="5383" width="11" style="275" customWidth="1"/>
    <col min="5384" max="5384" width="27.42578125" style="275" customWidth="1"/>
    <col min="5385" max="5385" width="11.7109375" style="275" customWidth="1"/>
    <col min="5386" max="5386" width="10.42578125" style="275" customWidth="1"/>
    <col min="5387" max="5387" width="12.5703125" style="275" customWidth="1"/>
    <col min="5388" max="5388" width="11.7109375" style="275" customWidth="1"/>
    <col min="5389" max="5389" width="10.42578125" style="275" customWidth="1"/>
    <col min="5390" max="5390" width="14" style="275" customWidth="1"/>
    <col min="5391" max="5392" width="15.5703125" style="275" customWidth="1"/>
    <col min="5393" max="5393" width="14" style="275" customWidth="1"/>
    <col min="5394" max="5394" width="12.7109375" style="275" customWidth="1"/>
    <col min="5395" max="5395" width="14" style="275" customWidth="1"/>
    <col min="5396" max="5404" width="9.28515625" style="275" customWidth="1"/>
    <col min="5405" max="5405" width="11.5703125" style="275" customWidth="1"/>
    <col min="5406" max="5406" width="14.28515625" style="275" customWidth="1"/>
    <col min="5407" max="5407" width="49" style="275" bestFit="1" customWidth="1"/>
    <col min="5408" max="5634" width="9.28515625" style="275"/>
    <col min="5635" max="5635" width="9.28515625" style="275" customWidth="1"/>
    <col min="5636" max="5636" width="14.5703125" style="275" customWidth="1"/>
    <col min="5637" max="5638" width="9.28515625" style="275" customWidth="1"/>
    <col min="5639" max="5639" width="11" style="275" customWidth="1"/>
    <col min="5640" max="5640" width="27.42578125" style="275" customWidth="1"/>
    <col min="5641" max="5641" width="11.7109375" style="275" customWidth="1"/>
    <col min="5642" max="5642" width="10.42578125" style="275" customWidth="1"/>
    <col min="5643" max="5643" width="12.5703125" style="275" customWidth="1"/>
    <col min="5644" max="5644" width="11.7109375" style="275" customWidth="1"/>
    <col min="5645" max="5645" width="10.42578125" style="275" customWidth="1"/>
    <col min="5646" max="5646" width="14" style="275" customWidth="1"/>
    <col min="5647" max="5648" width="15.5703125" style="275" customWidth="1"/>
    <col min="5649" max="5649" width="14" style="275" customWidth="1"/>
    <col min="5650" max="5650" width="12.7109375" style="275" customWidth="1"/>
    <col min="5651" max="5651" width="14" style="275" customWidth="1"/>
    <col min="5652" max="5660" width="9.28515625" style="275" customWidth="1"/>
    <col min="5661" max="5661" width="11.5703125" style="275" customWidth="1"/>
    <col min="5662" max="5662" width="14.28515625" style="275" customWidth="1"/>
    <col min="5663" max="5663" width="49" style="275" bestFit="1" customWidth="1"/>
    <col min="5664" max="5890" width="9.28515625" style="275"/>
    <col min="5891" max="5891" width="9.28515625" style="275" customWidth="1"/>
    <col min="5892" max="5892" width="14.5703125" style="275" customWidth="1"/>
    <col min="5893" max="5894" width="9.28515625" style="275" customWidth="1"/>
    <col min="5895" max="5895" width="11" style="275" customWidth="1"/>
    <col min="5896" max="5896" width="27.42578125" style="275" customWidth="1"/>
    <col min="5897" max="5897" width="11.7109375" style="275" customWidth="1"/>
    <col min="5898" max="5898" width="10.42578125" style="275" customWidth="1"/>
    <col min="5899" max="5899" width="12.5703125" style="275" customWidth="1"/>
    <col min="5900" max="5900" width="11.7109375" style="275" customWidth="1"/>
    <col min="5901" max="5901" width="10.42578125" style="275" customWidth="1"/>
    <col min="5902" max="5902" width="14" style="275" customWidth="1"/>
    <col min="5903" max="5904" width="15.5703125" style="275" customWidth="1"/>
    <col min="5905" max="5905" width="14" style="275" customWidth="1"/>
    <col min="5906" max="5906" width="12.7109375" style="275" customWidth="1"/>
    <col min="5907" max="5907" width="14" style="275" customWidth="1"/>
    <col min="5908" max="5916" width="9.28515625" style="275" customWidth="1"/>
    <col min="5917" max="5917" width="11.5703125" style="275" customWidth="1"/>
    <col min="5918" max="5918" width="14.28515625" style="275" customWidth="1"/>
    <col min="5919" max="5919" width="49" style="275" bestFit="1" customWidth="1"/>
    <col min="5920" max="6146" width="9.28515625" style="275"/>
    <col min="6147" max="6147" width="9.28515625" style="275" customWidth="1"/>
    <col min="6148" max="6148" width="14.5703125" style="275" customWidth="1"/>
    <col min="6149" max="6150" width="9.28515625" style="275" customWidth="1"/>
    <col min="6151" max="6151" width="11" style="275" customWidth="1"/>
    <col min="6152" max="6152" width="27.42578125" style="275" customWidth="1"/>
    <col min="6153" max="6153" width="11.7109375" style="275" customWidth="1"/>
    <col min="6154" max="6154" width="10.42578125" style="275" customWidth="1"/>
    <col min="6155" max="6155" width="12.5703125" style="275" customWidth="1"/>
    <col min="6156" max="6156" width="11.7109375" style="275" customWidth="1"/>
    <col min="6157" max="6157" width="10.42578125" style="275" customWidth="1"/>
    <col min="6158" max="6158" width="14" style="275" customWidth="1"/>
    <col min="6159" max="6160" width="15.5703125" style="275" customWidth="1"/>
    <col min="6161" max="6161" width="14" style="275" customWidth="1"/>
    <col min="6162" max="6162" width="12.7109375" style="275" customWidth="1"/>
    <col min="6163" max="6163" width="14" style="275" customWidth="1"/>
    <col min="6164" max="6172" width="9.28515625" style="275" customWidth="1"/>
    <col min="6173" max="6173" width="11.5703125" style="275" customWidth="1"/>
    <col min="6174" max="6174" width="14.28515625" style="275" customWidth="1"/>
    <col min="6175" max="6175" width="49" style="275" bestFit="1" customWidth="1"/>
    <col min="6176" max="6402" width="9.28515625" style="275"/>
    <col min="6403" max="6403" width="9.28515625" style="275" customWidth="1"/>
    <col min="6404" max="6404" width="14.5703125" style="275" customWidth="1"/>
    <col min="6405" max="6406" width="9.28515625" style="275" customWidth="1"/>
    <col min="6407" max="6407" width="11" style="275" customWidth="1"/>
    <col min="6408" max="6408" width="27.42578125" style="275" customWidth="1"/>
    <col min="6409" max="6409" width="11.7109375" style="275" customWidth="1"/>
    <col min="6410" max="6410" width="10.42578125" style="275" customWidth="1"/>
    <col min="6411" max="6411" width="12.5703125" style="275" customWidth="1"/>
    <col min="6412" max="6412" width="11.7109375" style="275" customWidth="1"/>
    <col min="6413" max="6413" width="10.42578125" style="275" customWidth="1"/>
    <col min="6414" max="6414" width="14" style="275" customWidth="1"/>
    <col min="6415" max="6416" width="15.5703125" style="275" customWidth="1"/>
    <col min="6417" max="6417" width="14" style="275" customWidth="1"/>
    <col min="6418" max="6418" width="12.7109375" style="275" customWidth="1"/>
    <col min="6419" max="6419" width="14" style="275" customWidth="1"/>
    <col min="6420" max="6428" width="9.28515625" style="275" customWidth="1"/>
    <col min="6429" max="6429" width="11.5703125" style="275" customWidth="1"/>
    <col min="6430" max="6430" width="14.28515625" style="275" customWidth="1"/>
    <col min="6431" max="6431" width="49" style="275" bestFit="1" customWidth="1"/>
    <col min="6432" max="6658" width="9.28515625" style="275"/>
    <col min="6659" max="6659" width="9.28515625" style="275" customWidth="1"/>
    <col min="6660" max="6660" width="14.5703125" style="275" customWidth="1"/>
    <col min="6661" max="6662" width="9.28515625" style="275" customWidth="1"/>
    <col min="6663" max="6663" width="11" style="275" customWidth="1"/>
    <col min="6664" max="6664" width="27.42578125" style="275" customWidth="1"/>
    <col min="6665" max="6665" width="11.7109375" style="275" customWidth="1"/>
    <col min="6666" max="6666" width="10.42578125" style="275" customWidth="1"/>
    <col min="6667" max="6667" width="12.5703125" style="275" customWidth="1"/>
    <col min="6668" max="6668" width="11.7109375" style="275" customWidth="1"/>
    <col min="6669" max="6669" width="10.42578125" style="275" customWidth="1"/>
    <col min="6670" max="6670" width="14" style="275" customWidth="1"/>
    <col min="6671" max="6672" width="15.5703125" style="275" customWidth="1"/>
    <col min="6673" max="6673" width="14" style="275" customWidth="1"/>
    <col min="6674" max="6674" width="12.7109375" style="275" customWidth="1"/>
    <col min="6675" max="6675" width="14" style="275" customWidth="1"/>
    <col min="6676" max="6684" width="9.28515625" style="275" customWidth="1"/>
    <col min="6685" max="6685" width="11.5703125" style="275" customWidth="1"/>
    <col min="6686" max="6686" width="14.28515625" style="275" customWidth="1"/>
    <col min="6687" max="6687" width="49" style="275" bestFit="1" customWidth="1"/>
    <col min="6688" max="6914" width="9.28515625" style="275"/>
    <col min="6915" max="6915" width="9.28515625" style="275" customWidth="1"/>
    <col min="6916" max="6916" width="14.5703125" style="275" customWidth="1"/>
    <col min="6917" max="6918" width="9.28515625" style="275" customWidth="1"/>
    <col min="6919" max="6919" width="11" style="275" customWidth="1"/>
    <col min="6920" max="6920" width="27.42578125" style="275" customWidth="1"/>
    <col min="6921" max="6921" width="11.7109375" style="275" customWidth="1"/>
    <col min="6922" max="6922" width="10.42578125" style="275" customWidth="1"/>
    <col min="6923" max="6923" width="12.5703125" style="275" customWidth="1"/>
    <col min="6924" max="6924" width="11.7109375" style="275" customWidth="1"/>
    <col min="6925" max="6925" width="10.42578125" style="275" customWidth="1"/>
    <col min="6926" max="6926" width="14" style="275" customWidth="1"/>
    <col min="6927" max="6928" width="15.5703125" style="275" customWidth="1"/>
    <col min="6929" max="6929" width="14" style="275" customWidth="1"/>
    <col min="6930" max="6930" width="12.7109375" style="275" customWidth="1"/>
    <col min="6931" max="6931" width="14" style="275" customWidth="1"/>
    <col min="6932" max="6940" width="9.28515625" style="275" customWidth="1"/>
    <col min="6941" max="6941" width="11.5703125" style="275" customWidth="1"/>
    <col min="6942" max="6942" width="14.28515625" style="275" customWidth="1"/>
    <col min="6943" max="6943" width="49" style="275" bestFit="1" customWidth="1"/>
    <col min="6944" max="7170" width="9.28515625" style="275"/>
    <col min="7171" max="7171" width="9.28515625" style="275" customWidth="1"/>
    <col min="7172" max="7172" width="14.5703125" style="275" customWidth="1"/>
    <col min="7173" max="7174" width="9.28515625" style="275" customWidth="1"/>
    <col min="7175" max="7175" width="11" style="275" customWidth="1"/>
    <col min="7176" max="7176" width="27.42578125" style="275" customWidth="1"/>
    <col min="7177" max="7177" width="11.7109375" style="275" customWidth="1"/>
    <col min="7178" max="7178" width="10.42578125" style="275" customWidth="1"/>
    <col min="7179" max="7179" width="12.5703125" style="275" customWidth="1"/>
    <col min="7180" max="7180" width="11.7109375" style="275" customWidth="1"/>
    <col min="7181" max="7181" width="10.42578125" style="275" customWidth="1"/>
    <col min="7182" max="7182" width="14" style="275" customWidth="1"/>
    <col min="7183" max="7184" width="15.5703125" style="275" customWidth="1"/>
    <col min="7185" max="7185" width="14" style="275" customWidth="1"/>
    <col min="7186" max="7186" width="12.7109375" style="275" customWidth="1"/>
    <col min="7187" max="7187" width="14" style="275" customWidth="1"/>
    <col min="7188" max="7196" width="9.28515625" style="275" customWidth="1"/>
    <col min="7197" max="7197" width="11.5703125" style="275" customWidth="1"/>
    <col min="7198" max="7198" width="14.28515625" style="275" customWidth="1"/>
    <col min="7199" max="7199" width="49" style="275" bestFit="1" customWidth="1"/>
    <col min="7200" max="7426" width="9.28515625" style="275"/>
    <col min="7427" max="7427" width="9.28515625" style="275" customWidth="1"/>
    <col min="7428" max="7428" width="14.5703125" style="275" customWidth="1"/>
    <col min="7429" max="7430" width="9.28515625" style="275" customWidth="1"/>
    <col min="7431" max="7431" width="11" style="275" customWidth="1"/>
    <col min="7432" max="7432" width="27.42578125" style="275" customWidth="1"/>
    <col min="7433" max="7433" width="11.7109375" style="275" customWidth="1"/>
    <col min="7434" max="7434" width="10.42578125" style="275" customWidth="1"/>
    <col min="7435" max="7435" width="12.5703125" style="275" customWidth="1"/>
    <col min="7436" max="7436" width="11.7109375" style="275" customWidth="1"/>
    <col min="7437" max="7437" width="10.42578125" style="275" customWidth="1"/>
    <col min="7438" max="7438" width="14" style="275" customWidth="1"/>
    <col min="7439" max="7440" width="15.5703125" style="275" customWidth="1"/>
    <col min="7441" max="7441" width="14" style="275" customWidth="1"/>
    <col min="7442" max="7442" width="12.7109375" style="275" customWidth="1"/>
    <col min="7443" max="7443" width="14" style="275" customWidth="1"/>
    <col min="7444" max="7452" width="9.28515625" style="275" customWidth="1"/>
    <col min="7453" max="7453" width="11.5703125" style="275" customWidth="1"/>
    <col min="7454" max="7454" width="14.28515625" style="275" customWidth="1"/>
    <col min="7455" max="7455" width="49" style="275" bestFit="1" customWidth="1"/>
    <col min="7456" max="7682" width="9.28515625" style="275"/>
    <col min="7683" max="7683" width="9.28515625" style="275" customWidth="1"/>
    <col min="7684" max="7684" width="14.5703125" style="275" customWidth="1"/>
    <col min="7685" max="7686" width="9.28515625" style="275" customWidth="1"/>
    <col min="7687" max="7687" width="11" style="275" customWidth="1"/>
    <col min="7688" max="7688" width="27.42578125" style="275" customWidth="1"/>
    <col min="7689" max="7689" width="11.7109375" style="275" customWidth="1"/>
    <col min="7690" max="7690" width="10.42578125" style="275" customWidth="1"/>
    <col min="7691" max="7691" width="12.5703125" style="275" customWidth="1"/>
    <col min="7692" max="7692" width="11.7109375" style="275" customWidth="1"/>
    <col min="7693" max="7693" width="10.42578125" style="275" customWidth="1"/>
    <col min="7694" max="7694" width="14" style="275" customWidth="1"/>
    <col min="7695" max="7696" width="15.5703125" style="275" customWidth="1"/>
    <col min="7697" max="7697" width="14" style="275" customWidth="1"/>
    <col min="7698" max="7698" width="12.7109375" style="275" customWidth="1"/>
    <col min="7699" max="7699" width="14" style="275" customWidth="1"/>
    <col min="7700" max="7708" width="9.28515625" style="275" customWidth="1"/>
    <col min="7709" max="7709" width="11.5703125" style="275" customWidth="1"/>
    <col min="7710" max="7710" width="14.28515625" style="275" customWidth="1"/>
    <col min="7711" max="7711" width="49" style="275" bestFit="1" customWidth="1"/>
    <col min="7712" max="7938" width="9.28515625" style="275"/>
    <col min="7939" max="7939" width="9.28515625" style="275" customWidth="1"/>
    <col min="7940" max="7940" width="14.5703125" style="275" customWidth="1"/>
    <col min="7941" max="7942" width="9.28515625" style="275" customWidth="1"/>
    <col min="7943" max="7943" width="11" style="275" customWidth="1"/>
    <col min="7944" max="7944" width="27.42578125" style="275" customWidth="1"/>
    <col min="7945" max="7945" width="11.7109375" style="275" customWidth="1"/>
    <col min="7946" max="7946" width="10.42578125" style="275" customWidth="1"/>
    <col min="7947" max="7947" width="12.5703125" style="275" customWidth="1"/>
    <col min="7948" max="7948" width="11.7109375" style="275" customWidth="1"/>
    <col min="7949" max="7949" width="10.42578125" style="275" customWidth="1"/>
    <col min="7950" max="7950" width="14" style="275" customWidth="1"/>
    <col min="7951" max="7952" width="15.5703125" style="275" customWidth="1"/>
    <col min="7953" max="7953" width="14" style="275" customWidth="1"/>
    <col min="7954" max="7954" width="12.7109375" style="275" customWidth="1"/>
    <col min="7955" max="7955" width="14" style="275" customWidth="1"/>
    <col min="7956" max="7964" width="9.28515625" style="275" customWidth="1"/>
    <col min="7965" max="7965" width="11.5703125" style="275" customWidth="1"/>
    <col min="7966" max="7966" width="14.28515625" style="275" customWidth="1"/>
    <col min="7967" max="7967" width="49" style="275" bestFit="1" customWidth="1"/>
    <col min="7968" max="8194" width="9.28515625" style="275"/>
    <col min="8195" max="8195" width="9.28515625" style="275" customWidth="1"/>
    <col min="8196" max="8196" width="14.5703125" style="275" customWidth="1"/>
    <col min="8197" max="8198" width="9.28515625" style="275" customWidth="1"/>
    <col min="8199" max="8199" width="11" style="275" customWidth="1"/>
    <col min="8200" max="8200" width="27.42578125" style="275" customWidth="1"/>
    <col min="8201" max="8201" width="11.7109375" style="275" customWidth="1"/>
    <col min="8202" max="8202" width="10.42578125" style="275" customWidth="1"/>
    <col min="8203" max="8203" width="12.5703125" style="275" customWidth="1"/>
    <col min="8204" max="8204" width="11.7109375" style="275" customWidth="1"/>
    <col min="8205" max="8205" width="10.42578125" style="275" customWidth="1"/>
    <col min="8206" max="8206" width="14" style="275" customWidth="1"/>
    <col min="8207" max="8208" width="15.5703125" style="275" customWidth="1"/>
    <col min="8209" max="8209" width="14" style="275" customWidth="1"/>
    <col min="8210" max="8210" width="12.7109375" style="275" customWidth="1"/>
    <col min="8211" max="8211" width="14" style="275" customWidth="1"/>
    <col min="8212" max="8220" width="9.28515625" style="275" customWidth="1"/>
    <col min="8221" max="8221" width="11.5703125" style="275" customWidth="1"/>
    <col min="8222" max="8222" width="14.28515625" style="275" customWidth="1"/>
    <col min="8223" max="8223" width="49" style="275" bestFit="1" customWidth="1"/>
    <col min="8224" max="8450" width="9.28515625" style="275"/>
    <col min="8451" max="8451" width="9.28515625" style="275" customWidth="1"/>
    <col min="8452" max="8452" width="14.5703125" style="275" customWidth="1"/>
    <col min="8453" max="8454" width="9.28515625" style="275" customWidth="1"/>
    <col min="8455" max="8455" width="11" style="275" customWidth="1"/>
    <col min="8456" max="8456" width="27.42578125" style="275" customWidth="1"/>
    <col min="8457" max="8457" width="11.7109375" style="275" customWidth="1"/>
    <col min="8458" max="8458" width="10.42578125" style="275" customWidth="1"/>
    <col min="8459" max="8459" width="12.5703125" style="275" customWidth="1"/>
    <col min="8460" max="8460" width="11.7109375" style="275" customWidth="1"/>
    <col min="8461" max="8461" width="10.42578125" style="275" customWidth="1"/>
    <col min="8462" max="8462" width="14" style="275" customWidth="1"/>
    <col min="8463" max="8464" width="15.5703125" style="275" customWidth="1"/>
    <col min="8465" max="8465" width="14" style="275" customWidth="1"/>
    <col min="8466" max="8466" width="12.7109375" style="275" customWidth="1"/>
    <col min="8467" max="8467" width="14" style="275" customWidth="1"/>
    <col min="8468" max="8476" width="9.28515625" style="275" customWidth="1"/>
    <col min="8477" max="8477" width="11.5703125" style="275" customWidth="1"/>
    <col min="8478" max="8478" width="14.28515625" style="275" customWidth="1"/>
    <col min="8479" max="8479" width="49" style="275" bestFit="1" customWidth="1"/>
    <col min="8480" max="8706" width="9.28515625" style="275"/>
    <col min="8707" max="8707" width="9.28515625" style="275" customWidth="1"/>
    <col min="8708" max="8708" width="14.5703125" style="275" customWidth="1"/>
    <col min="8709" max="8710" width="9.28515625" style="275" customWidth="1"/>
    <col min="8711" max="8711" width="11" style="275" customWidth="1"/>
    <col min="8712" max="8712" width="27.42578125" style="275" customWidth="1"/>
    <col min="8713" max="8713" width="11.7109375" style="275" customWidth="1"/>
    <col min="8714" max="8714" width="10.42578125" style="275" customWidth="1"/>
    <col min="8715" max="8715" width="12.5703125" style="275" customWidth="1"/>
    <col min="8716" max="8716" width="11.7109375" style="275" customWidth="1"/>
    <col min="8717" max="8717" width="10.42578125" style="275" customWidth="1"/>
    <col min="8718" max="8718" width="14" style="275" customWidth="1"/>
    <col min="8719" max="8720" width="15.5703125" style="275" customWidth="1"/>
    <col min="8721" max="8721" width="14" style="275" customWidth="1"/>
    <col min="8722" max="8722" width="12.7109375" style="275" customWidth="1"/>
    <col min="8723" max="8723" width="14" style="275" customWidth="1"/>
    <col min="8724" max="8732" width="9.28515625" style="275" customWidth="1"/>
    <col min="8733" max="8733" width="11.5703125" style="275" customWidth="1"/>
    <col min="8734" max="8734" width="14.28515625" style="275" customWidth="1"/>
    <col min="8735" max="8735" width="49" style="275" bestFit="1" customWidth="1"/>
    <col min="8736" max="8962" width="9.28515625" style="275"/>
    <col min="8963" max="8963" width="9.28515625" style="275" customWidth="1"/>
    <col min="8964" max="8964" width="14.5703125" style="275" customWidth="1"/>
    <col min="8965" max="8966" width="9.28515625" style="275" customWidth="1"/>
    <col min="8967" max="8967" width="11" style="275" customWidth="1"/>
    <col min="8968" max="8968" width="27.42578125" style="275" customWidth="1"/>
    <col min="8969" max="8969" width="11.7109375" style="275" customWidth="1"/>
    <col min="8970" max="8970" width="10.42578125" style="275" customWidth="1"/>
    <col min="8971" max="8971" width="12.5703125" style="275" customWidth="1"/>
    <col min="8972" max="8972" width="11.7109375" style="275" customWidth="1"/>
    <col min="8973" max="8973" width="10.42578125" style="275" customWidth="1"/>
    <col min="8974" max="8974" width="14" style="275" customWidth="1"/>
    <col min="8975" max="8976" width="15.5703125" style="275" customWidth="1"/>
    <col min="8977" max="8977" width="14" style="275" customWidth="1"/>
    <col min="8978" max="8978" width="12.7109375" style="275" customWidth="1"/>
    <col min="8979" max="8979" width="14" style="275" customWidth="1"/>
    <col min="8980" max="8988" width="9.28515625" style="275" customWidth="1"/>
    <col min="8989" max="8989" width="11.5703125" style="275" customWidth="1"/>
    <col min="8990" max="8990" width="14.28515625" style="275" customWidth="1"/>
    <col min="8991" max="8991" width="49" style="275" bestFit="1" customWidth="1"/>
    <col min="8992" max="9218" width="9.28515625" style="275"/>
    <col min="9219" max="9219" width="9.28515625" style="275" customWidth="1"/>
    <col min="9220" max="9220" width="14.5703125" style="275" customWidth="1"/>
    <col min="9221" max="9222" width="9.28515625" style="275" customWidth="1"/>
    <col min="9223" max="9223" width="11" style="275" customWidth="1"/>
    <col min="9224" max="9224" width="27.42578125" style="275" customWidth="1"/>
    <col min="9225" max="9225" width="11.7109375" style="275" customWidth="1"/>
    <col min="9226" max="9226" width="10.42578125" style="275" customWidth="1"/>
    <col min="9227" max="9227" width="12.5703125" style="275" customWidth="1"/>
    <col min="9228" max="9228" width="11.7109375" style="275" customWidth="1"/>
    <col min="9229" max="9229" width="10.42578125" style="275" customWidth="1"/>
    <col min="9230" max="9230" width="14" style="275" customWidth="1"/>
    <col min="9231" max="9232" width="15.5703125" style="275" customWidth="1"/>
    <col min="9233" max="9233" width="14" style="275" customWidth="1"/>
    <col min="9234" max="9234" width="12.7109375" style="275" customWidth="1"/>
    <col min="9235" max="9235" width="14" style="275" customWidth="1"/>
    <col min="9236" max="9244" width="9.28515625" style="275" customWidth="1"/>
    <col min="9245" max="9245" width="11.5703125" style="275" customWidth="1"/>
    <col min="9246" max="9246" width="14.28515625" style="275" customWidth="1"/>
    <col min="9247" max="9247" width="49" style="275" bestFit="1" customWidth="1"/>
    <col min="9248" max="9474" width="9.28515625" style="275"/>
    <col min="9475" max="9475" width="9.28515625" style="275" customWidth="1"/>
    <col min="9476" max="9476" width="14.5703125" style="275" customWidth="1"/>
    <col min="9477" max="9478" width="9.28515625" style="275" customWidth="1"/>
    <col min="9479" max="9479" width="11" style="275" customWidth="1"/>
    <col min="9480" max="9480" width="27.42578125" style="275" customWidth="1"/>
    <col min="9481" max="9481" width="11.7109375" style="275" customWidth="1"/>
    <col min="9482" max="9482" width="10.42578125" style="275" customWidth="1"/>
    <col min="9483" max="9483" width="12.5703125" style="275" customWidth="1"/>
    <col min="9484" max="9484" width="11.7109375" style="275" customWidth="1"/>
    <col min="9485" max="9485" width="10.42578125" style="275" customWidth="1"/>
    <col min="9486" max="9486" width="14" style="275" customWidth="1"/>
    <col min="9487" max="9488" width="15.5703125" style="275" customWidth="1"/>
    <col min="9489" max="9489" width="14" style="275" customWidth="1"/>
    <col min="9490" max="9490" width="12.7109375" style="275" customWidth="1"/>
    <col min="9491" max="9491" width="14" style="275" customWidth="1"/>
    <col min="9492" max="9500" width="9.28515625" style="275" customWidth="1"/>
    <col min="9501" max="9501" width="11.5703125" style="275" customWidth="1"/>
    <col min="9502" max="9502" width="14.28515625" style="275" customWidth="1"/>
    <col min="9503" max="9503" width="49" style="275" bestFit="1" customWidth="1"/>
    <col min="9504" max="9730" width="9.28515625" style="275"/>
    <col min="9731" max="9731" width="9.28515625" style="275" customWidth="1"/>
    <col min="9732" max="9732" width="14.5703125" style="275" customWidth="1"/>
    <col min="9733" max="9734" width="9.28515625" style="275" customWidth="1"/>
    <col min="9735" max="9735" width="11" style="275" customWidth="1"/>
    <col min="9736" max="9736" width="27.42578125" style="275" customWidth="1"/>
    <col min="9737" max="9737" width="11.7109375" style="275" customWidth="1"/>
    <col min="9738" max="9738" width="10.42578125" style="275" customWidth="1"/>
    <col min="9739" max="9739" width="12.5703125" style="275" customWidth="1"/>
    <col min="9740" max="9740" width="11.7109375" style="275" customWidth="1"/>
    <col min="9741" max="9741" width="10.42578125" style="275" customWidth="1"/>
    <col min="9742" max="9742" width="14" style="275" customWidth="1"/>
    <col min="9743" max="9744" width="15.5703125" style="275" customWidth="1"/>
    <col min="9745" max="9745" width="14" style="275" customWidth="1"/>
    <col min="9746" max="9746" width="12.7109375" style="275" customWidth="1"/>
    <col min="9747" max="9747" width="14" style="275" customWidth="1"/>
    <col min="9748" max="9756" width="9.28515625" style="275" customWidth="1"/>
    <col min="9757" max="9757" width="11.5703125" style="275" customWidth="1"/>
    <col min="9758" max="9758" width="14.28515625" style="275" customWidth="1"/>
    <col min="9759" max="9759" width="49" style="275" bestFit="1" customWidth="1"/>
    <col min="9760" max="9986" width="9.28515625" style="275"/>
    <col min="9987" max="9987" width="9.28515625" style="275" customWidth="1"/>
    <col min="9988" max="9988" width="14.5703125" style="275" customWidth="1"/>
    <col min="9989" max="9990" width="9.28515625" style="275" customWidth="1"/>
    <col min="9991" max="9991" width="11" style="275" customWidth="1"/>
    <col min="9992" max="9992" width="27.42578125" style="275" customWidth="1"/>
    <col min="9993" max="9993" width="11.7109375" style="275" customWidth="1"/>
    <col min="9994" max="9994" width="10.42578125" style="275" customWidth="1"/>
    <col min="9995" max="9995" width="12.5703125" style="275" customWidth="1"/>
    <col min="9996" max="9996" width="11.7109375" style="275" customWidth="1"/>
    <col min="9997" max="9997" width="10.42578125" style="275" customWidth="1"/>
    <col min="9998" max="9998" width="14" style="275" customWidth="1"/>
    <col min="9999" max="10000" width="15.5703125" style="275" customWidth="1"/>
    <col min="10001" max="10001" width="14" style="275" customWidth="1"/>
    <col min="10002" max="10002" width="12.7109375" style="275" customWidth="1"/>
    <col min="10003" max="10003" width="14" style="275" customWidth="1"/>
    <col min="10004" max="10012" width="9.28515625" style="275" customWidth="1"/>
    <col min="10013" max="10013" width="11.5703125" style="275" customWidth="1"/>
    <col min="10014" max="10014" width="14.28515625" style="275" customWidth="1"/>
    <col min="10015" max="10015" width="49" style="275" bestFit="1" customWidth="1"/>
    <col min="10016" max="10242" width="9.28515625" style="275"/>
    <col min="10243" max="10243" width="9.28515625" style="275" customWidth="1"/>
    <col min="10244" max="10244" width="14.5703125" style="275" customWidth="1"/>
    <col min="10245" max="10246" width="9.28515625" style="275" customWidth="1"/>
    <col min="10247" max="10247" width="11" style="275" customWidth="1"/>
    <col min="10248" max="10248" width="27.42578125" style="275" customWidth="1"/>
    <col min="10249" max="10249" width="11.7109375" style="275" customWidth="1"/>
    <col min="10250" max="10250" width="10.42578125" style="275" customWidth="1"/>
    <col min="10251" max="10251" width="12.5703125" style="275" customWidth="1"/>
    <col min="10252" max="10252" width="11.7109375" style="275" customWidth="1"/>
    <col min="10253" max="10253" width="10.42578125" style="275" customWidth="1"/>
    <col min="10254" max="10254" width="14" style="275" customWidth="1"/>
    <col min="10255" max="10256" width="15.5703125" style="275" customWidth="1"/>
    <col min="10257" max="10257" width="14" style="275" customWidth="1"/>
    <col min="10258" max="10258" width="12.7109375" style="275" customWidth="1"/>
    <col min="10259" max="10259" width="14" style="275" customWidth="1"/>
    <col min="10260" max="10268" width="9.28515625" style="275" customWidth="1"/>
    <col min="10269" max="10269" width="11.5703125" style="275" customWidth="1"/>
    <col min="10270" max="10270" width="14.28515625" style="275" customWidth="1"/>
    <col min="10271" max="10271" width="49" style="275" bestFit="1" customWidth="1"/>
    <col min="10272" max="10498" width="9.28515625" style="275"/>
    <col min="10499" max="10499" width="9.28515625" style="275" customWidth="1"/>
    <col min="10500" max="10500" width="14.5703125" style="275" customWidth="1"/>
    <col min="10501" max="10502" width="9.28515625" style="275" customWidth="1"/>
    <col min="10503" max="10503" width="11" style="275" customWidth="1"/>
    <col min="10504" max="10504" width="27.42578125" style="275" customWidth="1"/>
    <col min="10505" max="10505" width="11.7109375" style="275" customWidth="1"/>
    <col min="10506" max="10506" width="10.42578125" style="275" customWidth="1"/>
    <col min="10507" max="10507" width="12.5703125" style="275" customWidth="1"/>
    <col min="10508" max="10508" width="11.7109375" style="275" customWidth="1"/>
    <col min="10509" max="10509" width="10.42578125" style="275" customWidth="1"/>
    <col min="10510" max="10510" width="14" style="275" customWidth="1"/>
    <col min="10511" max="10512" width="15.5703125" style="275" customWidth="1"/>
    <col min="10513" max="10513" width="14" style="275" customWidth="1"/>
    <col min="10514" max="10514" width="12.7109375" style="275" customWidth="1"/>
    <col min="10515" max="10515" width="14" style="275" customWidth="1"/>
    <col min="10516" max="10524" width="9.28515625" style="275" customWidth="1"/>
    <col min="10525" max="10525" width="11.5703125" style="275" customWidth="1"/>
    <col min="10526" max="10526" width="14.28515625" style="275" customWidth="1"/>
    <col min="10527" max="10527" width="49" style="275" bestFit="1" customWidth="1"/>
    <col min="10528" max="10754" width="9.28515625" style="275"/>
    <col min="10755" max="10755" width="9.28515625" style="275" customWidth="1"/>
    <col min="10756" max="10756" width="14.5703125" style="275" customWidth="1"/>
    <col min="10757" max="10758" width="9.28515625" style="275" customWidth="1"/>
    <col min="10759" max="10759" width="11" style="275" customWidth="1"/>
    <col min="10760" max="10760" width="27.42578125" style="275" customWidth="1"/>
    <col min="10761" max="10761" width="11.7109375" style="275" customWidth="1"/>
    <col min="10762" max="10762" width="10.42578125" style="275" customWidth="1"/>
    <col min="10763" max="10763" width="12.5703125" style="275" customWidth="1"/>
    <col min="10764" max="10764" width="11.7109375" style="275" customWidth="1"/>
    <col min="10765" max="10765" width="10.42578125" style="275" customWidth="1"/>
    <col min="10766" max="10766" width="14" style="275" customWidth="1"/>
    <col min="10767" max="10768" width="15.5703125" style="275" customWidth="1"/>
    <col min="10769" max="10769" width="14" style="275" customWidth="1"/>
    <col min="10770" max="10770" width="12.7109375" style="275" customWidth="1"/>
    <col min="10771" max="10771" width="14" style="275" customWidth="1"/>
    <col min="10772" max="10780" width="9.28515625" style="275" customWidth="1"/>
    <col min="10781" max="10781" width="11.5703125" style="275" customWidth="1"/>
    <col min="10782" max="10782" width="14.28515625" style="275" customWidth="1"/>
    <col min="10783" max="10783" width="49" style="275" bestFit="1" customWidth="1"/>
    <col min="10784" max="11010" width="9.28515625" style="275"/>
    <col min="11011" max="11011" width="9.28515625" style="275" customWidth="1"/>
    <col min="11012" max="11012" width="14.5703125" style="275" customWidth="1"/>
    <col min="11013" max="11014" width="9.28515625" style="275" customWidth="1"/>
    <col min="11015" max="11015" width="11" style="275" customWidth="1"/>
    <col min="11016" max="11016" width="27.42578125" style="275" customWidth="1"/>
    <col min="11017" max="11017" width="11.7109375" style="275" customWidth="1"/>
    <col min="11018" max="11018" width="10.42578125" style="275" customWidth="1"/>
    <col min="11019" max="11019" width="12.5703125" style="275" customWidth="1"/>
    <col min="11020" max="11020" width="11.7109375" style="275" customWidth="1"/>
    <col min="11021" max="11021" width="10.42578125" style="275" customWidth="1"/>
    <col min="11022" max="11022" width="14" style="275" customWidth="1"/>
    <col min="11023" max="11024" width="15.5703125" style="275" customWidth="1"/>
    <col min="11025" max="11025" width="14" style="275" customWidth="1"/>
    <col min="11026" max="11026" width="12.7109375" style="275" customWidth="1"/>
    <col min="11027" max="11027" width="14" style="275" customWidth="1"/>
    <col min="11028" max="11036" width="9.28515625" style="275" customWidth="1"/>
    <col min="11037" max="11037" width="11.5703125" style="275" customWidth="1"/>
    <col min="11038" max="11038" width="14.28515625" style="275" customWidth="1"/>
    <col min="11039" max="11039" width="49" style="275" bestFit="1" customWidth="1"/>
    <col min="11040" max="11266" width="9.28515625" style="275"/>
    <col min="11267" max="11267" width="9.28515625" style="275" customWidth="1"/>
    <col min="11268" max="11268" width="14.5703125" style="275" customWidth="1"/>
    <col min="11269" max="11270" width="9.28515625" style="275" customWidth="1"/>
    <col min="11271" max="11271" width="11" style="275" customWidth="1"/>
    <col min="11272" max="11272" width="27.42578125" style="275" customWidth="1"/>
    <col min="11273" max="11273" width="11.7109375" style="275" customWidth="1"/>
    <col min="11274" max="11274" width="10.42578125" style="275" customWidth="1"/>
    <col min="11275" max="11275" width="12.5703125" style="275" customWidth="1"/>
    <col min="11276" max="11276" width="11.7109375" style="275" customWidth="1"/>
    <col min="11277" max="11277" width="10.42578125" style="275" customWidth="1"/>
    <col min="11278" max="11278" width="14" style="275" customWidth="1"/>
    <col min="11279" max="11280" width="15.5703125" style="275" customWidth="1"/>
    <col min="11281" max="11281" width="14" style="275" customWidth="1"/>
    <col min="11282" max="11282" width="12.7109375" style="275" customWidth="1"/>
    <col min="11283" max="11283" width="14" style="275" customWidth="1"/>
    <col min="11284" max="11292" width="9.28515625" style="275" customWidth="1"/>
    <col min="11293" max="11293" width="11.5703125" style="275" customWidth="1"/>
    <col min="11294" max="11294" width="14.28515625" style="275" customWidth="1"/>
    <col min="11295" max="11295" width="49" style="275" bestFit="1" customWidth="1"/>
    <col min="11296" max="11522" width="9.28515625" style="275"/>
    <col min="11523" max="11523" width="9.28515625" style="275" customWidth="1"/>
    <col min="11524" max="11524" width="14.5703125" style="275" customWidth="1"/>
    <col min="11525" max="11526" width="9.28515625" style="275" customWidth="1"/>
    <col min="11527" max="11527" width="11" style="275" customWidth="1"/>
    <col min="11528" max="11528" width="27.42578125" style="275" customWidth="1"/>
    <col min="11529" max="11529" width="11.7109375" style="275" customWidth="1"/>
    <col min="11530" max="11530" width="10.42578125" style="275" customWidth="1"/>
    <col min="11531" max="11531" width="12.5703125" style="275" customWidth="1"/>
    <col min="11532" max="11532" width="11.7109375" style="275" customWidth="1"/>
    <col min="11533" max="11533" width="10.42578125" style="275" customWidth="1"/>
    <col min="11534" max="11534" width="14" style="275" customWidth="1"/>
    <col min="11535" max="11536" width="15.5703125" style="275" customWidth="1"/>
    <col min="11537" max="11537" width="14" style="275" customWidth="1"/>
    <col min="11538" max="11538" width="12.7109375" style="275" customWidth="1"/>
    <col min="11539" max="11539" width="14" style="275" customWidth="1"/>
    <col min="11540" max="11548" width="9.28515625" style="275" customWidth="1"/>
    <col min="11549" max="11549" width="11.5703125" style="275" customWidth="1"/>
    <col min="11550" max="11550" width="14.28515625" style="275" customWidth="1"/>
    <col min="11551" max="11551" width="49" style="275" bestFit="1" customWidth="1"/>
    <col min="11552" max="11778" width="9.28515625" style="275"/>
    <col min="11779" max="11779" width="9.28515625" style="275" customWidth="1"/>
    <col min="11780" max="11780" width="14.5703125" style="275" customWidth="1"/>
    <col min="11781" max="11782" width="9.28515625" style="275" customWidth="1"/>
    <col min="11783" max="11783" width="11" style="275" customWidth="1"/>
    <col min="11784" max="11784" width="27.42578125" style="275" customWidth="1"/>
    <col min="11785" max="11785" width="11.7109375" style="275" customWidth="1"/>
    <col min="11786" max="11786" width="10.42578125" style="275" customWidth="1"/>
    <col min="11787" max="11787" width="12.5703125" style="275" customWidth="1"/>
    <col min="11788" max="11788" width="11.7109375" style="275" customWidth="1"/>
    <col min="11789" max="11789" width="10.42578125" style="275" customWidth="1"/>
    <col min="11790" max="11790" width="14" style="275" customWidth="1"/>
    <col min="11791" max="11792" width="15.5703125" style="275" customWidth="1"/>
    <col min="11793" max="11793" width="14" style="275" customWidth="1"/>
    <col min="11794" max="11794" width="12.7109375" style="275" customWidth="1"/>
    <col min="11795" max="11795" width="14" style="275" customWidth="1"/>
    <col min="11796" max="11804" width="9.28515625" style="275" customWidth="1"/>
    <col min="11805" max="11805" width="11.5703125" style="275" customWidth="1"/>
    <col min="11806" max="11806" width="14.28515625" style="275" customWidth="1"/>
    <col min="11807" max="11807" width="49" style="275" bestFit="1" customWidth="1"/>
    <col min="11808" max="12034" width="9.28515625" style="275"/>
    <col min="12035" max="12035" width="9.28515625" style="275" customWidth="1"/>
    <col min="12036" max="12036" width="14.5703125" style="275" customWidth="1"/>
    <col min="12037" max="12038" width="9.28515625" style="275" customWidth="1"/>
    <col min="12039" max="12039" width="11" style="275" customWidth="1"/>
    <col min="12040" max="12040" width="27.42578125" style="275" customWidth="1"/>
    <col min="12041" max="12041" width="11.7109375" style="275" customWidth="1"/>
    <col min="12042" max="12042" width="10.42578125" style="275" customWidth="1"/>
    <col min="12043" max="12043" width="12.5703125" style="275" customWidth="1"/>
    <col min="12044" max="12044" width="11.7109375" style="275" customWidth="1"/>
    <col min="12045" max="12045" width="10.42578125" style="275" customWidth="1"/>
    <col min="12046" max="12046" width="14" style="275" customWidth="1"/>
    <col min="12047" max="12048" width="15.5703125" style="275" customWidth="1"/>
    <col min="12049" max="12049" width="14" style="275" customWidth="1"/>
    <col min="12050" max="12050" width="12.7109375" style="275" customWidth="1"/>
    <col min="12051" max="12051" width="14" style="275" customWidth="1"/>
    <col min="12052" max="12060" width="9.28515625" style="275" customWidth="1"/>
    <col min="12061" max="12061" width="11.5703125" style="275" customWidth="1"/>
    <col min="12062" max="12062" width="14.28515625" style="275" customWidth="1"/>
    <col min="12063" max="12063" width="49" style="275" bestFit="1" customWidth="1"/>
    <col min="12064" max="12290" width="9.28515625" style="275"/>
    <col min="12291" max="12291" width="9.28515625" style="275" customWidth="1"/>
    <col min="12292" max="12292" width="14.5703125" style="275" customWidth="1"/>
    <col min="12293" max="12294" width="9.28515625" style="275" customWidth="1"/>
    <col min="12295" max="12295" width="11" style="275" customWidth="1"/>
    <col min="12296" max="12296" width="27.42578125" style="275" customWidth="1"/>
    <col min="12297" max="12297" width="11.7109375" style="275" customWidth="1"/>
    <col min="12298" max="12298" width="10.42578125" style="275" customWidth="1"/>
    <col min="12299" max="12299" width="12.5703125" style="275" customWidth="1"/>
    <col min="12300" max="12300" width="11.7109375" style="275" customWidth="1"/>
    <col min="12301" max="12301" width="10.42578125" style="275" customWidth="1"/>
    <col min="12302" max="12302" width="14" style="275" customWidth="1"/>
    <col min="12303" max="12304" width="15.5703125" style="275" customWidth="1"/>
    <col min="12305" max="12305" width="14" style="275" customWidth="1"/>
    <col min="12306" max="12306" width="12.7109375" style="275" customWidth="1"/>
    <col min="12307" max="12307" width="14" style="275" customWidth="1"/>
    <col min="12308" max="12316" width="9.28515625" style="275" customWidth="1"/>
    <col min="12317" max="12317" width="11.5703125" style="275" customWidth="1"/>
    <col min="12318" max="12318" width="14.28515625" style="275" customWidth="1"/>
    <col min="12319" max="12319" width="49" style="275" bestFit="1" customWidth="1"/>
    <col min="12320" max="12546" width="9.28515625" style="275"/>
    <col min="12547" max="12547" width="9.28515625" style="275" customWidth="1"/>
    <col min="12548" max="12548" width="14.5703125" style="275" customWidth="1"/>
    <col min="12549" max="12550" width="9.28515625" style="275" customWidth="1"/>
    <col min="12551" max="12551" width="11" style="275" customWidth="1"/>
    <col min="12552" max="12552" width="27.42578125" style="275" customWidth="1"/>
    <col min="12553" max="12553" width="11.7109375" style="275" customWidth="1"/>
    <col min="12554" max="12554" width="10.42578125" style="275" customWidth="1"/>
    <col min="12555" max="12555" width="12.5703125" style="275" customWidth="1"/>
    <col min="12556" max="12556" width="11.7109375" style="275" customWidth="1"/>
    <col min="12557" max="12557" width="10.42578125" style="275" customWidth="1"/>
    <col min="12558" max="12558" width="14" style="275" customWidth="1"/>
    <col min="12559" max="12560" width="15.5703125" style="275" customWidth="1"/>
    <col min="12561" max="12561" width="14" style="275" customWidth="1"/>
    <col min="12562" max="12562" width="12.7109375" style="275" customWidth="1"/>
    <col min="12563" max="12563" width="14" style="275" customWidth="1"/>
    <col min="12564" max="12572" width="9.28515625" style="275" customWidth="1"/>
    <col min="12573" max="12573" width="11.5703125" style="275" customWidth="1"/>
    <col min="12574" max="12574" width="14.28515625" style="275" customWidth="1"/>
    <col min="12575" max="12575" width="49" style="275" bestFit="1" customWidth="1"/>
    <col min="12576" max="12802" width="9.28515625" style="275"/>
    <col min="12803" max="12803" width="9.28515625" style="275" customWidth="1"/>
    <col min="12804" max="12804" width="14.5703125" style="275" customWidth="1"/>
    <col min="12805" max="12806" width="9.28515625" style="275" customWidth="1"/>
    <col min="12807" max="12807" width="11" style="275" customWidth="1"/>
    <col min="12808" max="12808" width="27.42578125" style="275" customWidth="1"/>
    <col min="12809" max="12809" width="11.7109375" style="275" customWidth="1"/>
    <col min="12810" max="12810" width="10.42578125" style="275" customWidth="1"/>
    <col min="12811" max="12811" width="12.5703125" style="275" customWidth="1"/>
    <col min="12812" max="12812" width="11.7109375" style="275" customWidth="1"/>
    <col min="12813" max="12813" width="10.42578125" style="275" customWidth="1"/>
    <col min="12814" max="12814" width="14" style="275" customWidth="1"/>
    <col min="12815" max="12816" width="15.5703125" style="275" customWidth="1"/>
    <col min="12817" max="12817" width="14" style="275" customWidth="1"/>
    <col min="12818" max="12818" width="12.7109375" style="275" customWidth="1"/>
    <col min="12819" max="12819" width="14" style="275" customWidth="1"/>
    <col min="12820" max="12828" width="9.28515625" style="275" customWidth="1"/>
    <col min="12829" max="12829" width="11.5703125" style="275" customWidth="1"/>
    <col min="12830" max="12830" width="14.28515625" style="275" customWidth="1"/>
    <col min="12831" max="12831" width="49" style="275" bestFit="1" customWidth="1"/>
    <col min="12832" max="13058" width="9.28515625" style="275"/>
    <col min="13059" max="13059" width="9.28515625" style="275" customWidth="1"/>
    <col min="13060" max="13060" width="14.5703125" style="275" customWidth="1"/>
    <col min="13061" max="13062" width="9.28515625" style="275" customWidth="1"/>
    <col min="13063" max="13063" width="11" style="275" customWidth="1"/>
    <col min="13064" max="13064" width="27.42578125" style="275" customWidth="1"/>
    <col min="13065" max="13065" width="11.7109375" style="275" customWidth="1"/>
    <col min="13066" max="13066" width="10.42578125" style="275" customWidth="1"/>
    <col min="13067" max="13067" width="12.5703125" style="275" customWidth="1"/>
    <col min="13068" max="13068" width="11.7109375" style="275" customWidth="1"/>
    <col min="13069" max="13069" width="10.42578125" style="275" customWidth="1"/>
    <col min="13070" max="13070" width="14" style="275" customWidth="1"/>
    <col min="13071" max="13072" width="15.5703125" style="275" customWidth="1"/>
    <col min="13073" max="13073" width="14" style="275" customWidth="1"/>
    <col min="13074" max="13074" width="12.7109375" style="275" customWidth="1"/>
    <col min="13075" max="13075" width="14" style="275" customWidth="1"/>
    <col min="13076" max="13084" width="9.28515625" style="275" customWidth="1"/>
    <col min="13085" max="13085" width="11.5703125" style="275" customWidth="1"/>
    <col min="13086" max="13086" width="14.28515625" style="275" customWidth="1"/>
    <col min="13087" max="13087" width="49" style="275" bestFit="1" customWidth="1"/>
    <col min="13088" max="13314" width="9.28515625" style="275"/>
    <col min="13315" max="13315" width="9.28515625" style="275" customWidth="1"/>
    <col min="13316" max="13316" width="14.5703125" style="275" customWidth="1"/>
    <col min="13317" max="13318" width="9.28515625" style="275" customWidth="1"/>
    <col min="13319" max="13319" width="11" style="275" customWidth="1"/>
    <col min="13320" max="13320" width="27.42578125" style="275" customWidth="1"/>
    <col min="13321" max="13321" width="11.7109375" style="275" customWidth="1"/>
    <col min="13322" max="13322" width="10.42578125" style="275" customWidth="1"/>
    <col min="13323" max="13323" width="12.5703125" style="275" customWidth="1"/>
    <col min="13324" max="13324" width="11.7109375" style="275" customWidth="1"/>
    <col min="13325" max="13325" width="10.42578125" style="275" customWidth="1"/>
    <col min="13326" max="13326" width="14" style="275" customWidth="1"/>
    <col min="13327" max="13328" width="15.5703125" style="275" customWidth="1"/>
    <col min="13329" max="13329" width="14" style="275" customWidth="1"/>
    <col min="13330" max="13330" width="12.7109375" style="275" customWidth="1"/>
    <col min="13331" max="13331" width="14" style="275" customWidth="1"/>
    <col min="13332" max="13340" width="9.28515625" style="275" customWidth="1"/>
    <col min="13341" max="13341" width="11.5703125" style="275" customWidth="1"/>
    <col min="13342" max="13342" width="14.28515625" style="275" customWidth="1"/>
    <col min="13343" max="13343" width="49" style="275" bestFit="1" customWidth="1"/>
    <col min="13344" max="13570" width="9.28515625" style="275"/>
    <col min="13571" max="13571" width="9.28515625" style="275" customWidth="1"/>
    <col min="13572" max="13572" width="14.5703125" style="275" customWidth="1"/>
    <col min="13573" max="13574" width="9.28515625" style="275" customWidth="1"/>
    <col min="13575" max="13575" width="11" style="275" customWidth="1"/>
    <col min="13576" max="13576" width="27.42578125" style="275" customWidth="1"/>
    <col min="13577" max="13577" width="11.7109375" style="275" customWidth="1"/>
    <col min="13578" max="13578" width="10.42578125" style="275" customWidth="1"/>
    <col min="13579" max="13579" width="12.5703125" style="275" customWidth="1"/>
    <col min="13580" max="13580" width="11.7109375" style="275" customWidth="1"/>
    <col min="13581" max="13581" width="10.42578125" style="275" customWidth="1"/>
    <col min="13582" max="13582" width="14" style="275" customWidth="1"/>
    <col min="13583" max="13584" width="15.5703125" style="275" customWidth="1"/>
    <col min="13585" max="13585" width="14" style="275" customWidth="1"/>
    <col min="13586" max="13586" width="12.7109375" style="275" customWidth="1"/>
    <col min="13587" max="13587" width="14" style="275" customWidth="1"/>
    <col min="13588" max="13596" width="9.28515625" style="275" customWidth="1"/>
    <col min="13597" max="13597" width="11.5703125" style="275" customWidth="1"/>
    <col min="13598" max="13598" width="14.28515625" style="275" customWidth="1"/>
    <col min="13599" max="13599" width="49" style="275" bestFit="1" customWidth="1"/>
    <col min="13600" max="13826" width="9.28515625" style="275"/>
    <col min="13827" max="13827" width="9.28515625" style="275" customWidth="1"/>
    <col min="13828" max="13828" width="14.5703125" style="275" customWidth="1"/>
    <col min="13829" max="13830" width="9.28515625" style="275" customWidth="1"/>
    <col min="13831" max="13831" width="11" style="275" customWidth="1"/>
    <col min="13832" max="13832" width="27.42578125" style="275" customWidth="1"/>
    <col min="13833" max="13833" width="11.7109375" style="275" customWidth="1"/>
    <col min="13834" max="13834" width="10.42578125" style="275" customWidth="1"/>
    <col min="13835" max="13835" width="12.5703125" style="275" customWidth="1"/>
    <col min="13836" max="13836" width="11.7109375" style="275" customWidth="1"/>
    <col min="13837" max="13837" width="10.42578125" style="275" customWidth="1"/>
    <col min="13838" max="13838" width="14" style="275" customWidth="1"/>
    <col min="13839" max="13840" width="15.5703125" style="275" customWidth="1"/>
    <col min="13841" max="13841" width="14" style="275" customWidth="1"/>
    <col min="13842" max="13842" width="12.7109375" style="275" customWidth="1"/>
    <col min="13843" max="13843" width="14" style="275" customWidth="1"/>
    <col min="13844" max="13852" width="9.28515625" style="275" customWidth="1"/>
    <col min="13853" max="13853" width="11.5703125" style="275" customWidth="1"/>
    <col min="13854" max="13854" width="14.28515625" style="275" customWidth="1"/>
    <col min="13855" max="13855" width="49" style="275" bestFit="1" customWidth="1"/>
    <col min="13856" max="14082" width="9.28515625" style="275"/>
    <col min="14083" max="14083" width="9.28515625" style="275" customWidth="1"/>
    <col min="14084" max="14084" width="14.5703125" style="275" customWidth="1"/>
    <col min="14085" max="14086" width="9.28515625" style="275" customWidth="1"/>
    <col min="14087" max="14087" width="11" style="275" customWidth="1"/>
    <col min="14088" max="14088" width="27.42578125" style="275" customWidth="1"/>
    <col min="14089" max="14089" width="11.7109375" style="275" customWidth="1"/>
    <col min="14090" max="14090" width="10.42578125" style="275" customWidth="1"/>
    <col min="14091" max="14091" width="12.5703125" style="275" customWidth="1"/>
    <col min="14092" max="14092" width="11.7109375" style="275" customWidth="1"/>
    <col min="14093" max="14093" width="10.42578125" style="275" customWidth="1"/>
    <col min="14094" max="14094" width="14" style="275" customWidth="1"/>
    <col min="14095" max="14096" width="15.5703125" style="275" customWidth="1"/>
    <col min="14097" max="14097" width="14" style="275" customWidth="1"/>
    <col min="14098" max="14098" width="12.7109375" style="275" customWidth="1"/>
    <col min="14099" max="14099" width="14" style="275" customWidth="1"/>
    <col min="14100" max="14108" width="9.28515625" style="275" customWidth="1"/>
    <col min="14109" max="14109" width="11.5703125" style="275" customWidth="1"/>
    <col min="14110" max="14110" width="14.28515625" style="275" customWidth="1"/>
    <col min="14111" max="14111" width="49" style="275" bestFit="1" customWidth="1"/>
    <col min="14112" max="14338" width="9.28515625" style="275"/>
    <col min="14339" max="14339" width="9.28515625" style="275" customWidth="1"/>
    <col min="14340" max="14340" width="14.5703125" style="275" customWidth="1"/>
    <col min="14341" max="14342" width="9.28515625" style="275" customWidth="1"/>
    <col min="14343" max="14343" width="11" style="275" customWidth="1"/>
    <col min="14344" max="14344" width="27.42578125" style="275" customWidth="1"/>
    <col min="14345" max="14345" width="11.7109375" style="275" customWidth="1"/>
    <col min="14346" max="14346" width="10.42578125" style="275" customWidth="1"/>
    <col min="14347" max="14347" width="12.5703125" style="275" customWidth="1"/>
    <col min="14348" max="14348" width="11.7109375" style="275" customWidth="1"/>
    <col min="14349" max="14349" width="10.42578125" style="275" customWidth="1"/>
    <col min="14350" max="14350" width="14" style="275" customWidth="1"/>
    <col min="14351" max="14352" width="15.5703125" style="275" customWidth="1"/>
    <col min="14353" max="14353" width="14" style="275" customWidth="1"/>
    <col min="14354" max="14354" width="12.7109375" style="275" customWidth="1"/>
    <col min="14355" max="14355" width="14" style="275" customWidth="1"/>
    <col min="14356" max="14364" width="9.28515625" style="275" customWidth="1"/>
    <col min="14365" max="14365" width="11.5703125" style="275" customWidth="1"/>
    <col min="14366" max="14366" width="14.28515625" style="275" customWidth="1"/>
    <col min="14367" max="14367" width="49" style="275" bestFit="1" customWidth="1"/>
    <col min="14368" max="14594" width="9.28515625" style="275"/>
    <col min="14595" max="14595" width="9.28515625" style="275" customWidth="1"/>
    <col min="14596" max="14596" width="14.5703125" style="275" customWidth="1"/>
    <col min="14597" max="14598" width="9.28515625" style="275" customWidth="1"/>
    <col min="14599" max="14599" width="11" style="275" customWidth="1"/>
    <col min="14600" max="14600" width="27.42578125" style="275" customWidth="1"/>
    <col min="14601" max="14601" width="11.7109375" style="275" customWidth="1"/>
    <col min="14602" max="14602" width="10.42578125" style="275" customWidth="1"/>
    <col min="14603" max="14603" width="12.5703125" style="275" customWidth="1"/>
    <col min="14604" max="14604" width="11.7109375" style="275" customWidth="1"/>
    <col min="14605" max="14605" width="10.42578125" style="275" customWidth="1"/>
    <col min="14606" max="14606" width="14" style="275" customWidth="1"/>
    <col min="14607" max="14608" width="15.5703125" style="275" customWidth="1"/>
    <col min="14609" max="14609" width="14" style="275" customWidth="1"/>
    <col min="14610" max="14610" width="12.7109375" style="275" customWidth="1"/>
    <col min="14611" max="14611" width="14" style="275" customWidth="1"/>
    <col min="14612" max="14620" width="9.28515625" style="275" customWidth="1"/>
    <col min="14621" max="14621" width="11.5703125" style="275" customWidth="1"/>
    <col min="14622" max="14622" width="14.28515625" style="275" customWidth="1"/>
    <col min="14623" max="14623" width="49" style="275" bestFit="1" customWidth="1"/>
    <col min="14624" max="14850" width="9.28515625" style="275"/>
    <col min="14851" max="14851" width="9.28515625" style="275" customWidth="1"/>
    <col min="14852" max="14852" width="14.5703125" style="275" customWidth="1"/>
    <col min="14853" max="14854" width="9.28515625" style="275" customWidth="1"/>
    <col min="14855" max="14855" width="11" style="275" customWidth="1"/>
    <col min="14856" max="14856" width="27.42578125" style="275" customWidth="1"/>
    <col min="14857" max="14857" width="11.7109375" style="275" customWidth="1"/>
    <col min="14858" max="14858" width="10.42578125" style="275" customWidth="1"/>
    <col min="14859" max="14859" width="12.5703125" style="275" customWidth="1"/>
    <col min="14860" max="14860" width="11.7109375" style="275" customWidth="1"/>
    <col min="14861" max="14861" width="10.42578125" style="275" customWidth="1"/>
    <col min="14862" max="14862" width="14" style="275" customWidth="1"/>
    <col min="14863" max="14864" width="15.5703125" style="275" customWidth="1"/>
    <col min="14865" max="14865" width="14" style="275" customWidth="1"/>
    <col min="14866" max="14866" width="12.7109375" style="275" customWidth="1"/>
    <col min="14867" max="14867" width="14" style="275" customWidth="1"/>
    <col min="14868" max="14876" width="9.28515625" style="275" customWidth="1"/>
    <col min="14877" max="14877" width="11.5703125" style="275" customWidth="1"/>
    <col min="14878" max="14878" width="14.28515625" style="275" customWidth="1"/>
    <col min="14879" max="14879" width="49" style="275" bestFit="1" customWidth="1"/>
    <col min="14880" max="15106" width="9.28515625" style="275"/>
    <col min="15107" max="15107" width="9.28515625" style="275" customWidth="1"/>
    <col min="15108" max="15108" width="14.5703125" style="275" customWidth="1"/>
    <col min="15109" max="15110" width="9.28515625" style="275" customWidth="1"/>
    <col min="15111" max="15111" width="11" style="275" customWidth="1"/>
    <col min="15112" max="15112" width="27.42578125" style="275" customWidth="1"/>
    <col min="15113" max="15113" width="11.7109375" style="275" customWidth="1"/>
    <col min="15114" max="15114" width="10.42578125" style="275" customWidth="1"/>
    <col min="15115" max="15115" width="12.5703125" style="275" customWidth="1"/>
    <col min="15116" max="15116" width="11.7109375" style="275" customWidth="1"/>
    <col min="15117" max="15117" width="10.42578125" style="275" customWidth="1"/>
    <col min="15118" max="15118" width="14" style="275" customWidth="1"/>
    <col min="15119" max="15120" width="15.5703125" style="275" customWidth="1"/>
    <col min="15121" max="15121" width="14" style="275" customWidth="1"/>
    <col min="15122" max="15122" width="12.7109375" style="275" customWidth="1"/>
    <col min="15123" max="15123" width="14" style="275" customWidth="1"/>
    <col min="15124" max="15132" width="9.28515625" style="275" customWidth="1"/>
    <col min="15133" max="15133" width="11.5703125" style="275" customWidth="1"/>
    <col min="15134" max="15134" width="14.28515625" style="275" customWidth="1"/>
    <col min="15135" max="15135" width="49" style="275" bestFit="1" customWidth="1"/>
    <col min="15136" max="15362" width="9.28515625" style="275"/>
    <col min="15363" max="15363" width="9.28515625" style="275" customWidth="1"/>
    <col min="15364" max="15364" width="14.5703125" style="275" customWidth="1"/>
    <col min="15365" max="15366" width="9.28515625" style="275" customWidth="1"/>
    <col min="15367" max="15367" width="11" style="275" customWidth="1"/>
    <col min="15368" max="15368" width="27.42578125" style="275" customWidth="1"/>
    <col min="15369" max="15369" width="11.7109375" style="275" customWidth="1"/>
    <col min="15370" max="15370" width="10.42578125" style="275" customWidth="1"/>
    <col min="15371" max="15371" width="12.5703125" style="275" customWidth="1"/>
    <col min="15372" max="15372" width="11.7109375" style="275" customWidth="1"/>
    <col min="15373" max="15373" width="10.42578125" style="275" customWidth="1"/>
    <col min="15374" max="15374" width="14" style="275" customWidth="1"/>
    <col min="15375" max="15376" width="15.5703125" style="275" customWidth="1"/>
    <col min="15377" max="15377" width="14" style="275" customWidth="1"/>
    <col min="15378" max="15378" width="12.7109375" style="275" customWidth="1"/>
    <col min="15379" max="15379" width="14" style="275" customWidth="1"/>
    <col min="15380" max="15388" width="9.28515625" style="275" customWidth="1"/>
    <col min="15389" max="15389" width="11.5703125" style="275" customWidth="1"/>
    <col min="15390" max="15390" width="14.28515625" style="275" customWidth="1"/>
    <col min="15391" max="15391" width="49" style="275" bestFit="1" customWidth="1"/>
    <col min="15392" max="15618" width="9.28515625" style="275"/>
    <col min="15619" max="15619" width="9.28515625" style="275" customWidth="1"/>
    <col min="15620" max="15620" width="14.5703125" style="275" customWidth="1"/>
    <col min="15621" max="15622" width="9.28515625" style="275" customWidth="1"/>
    <col min="15623" max="15623" width="11" style="275" customWidth="1"/>
    <col min="15624" max="15624" width="27.42578125" style="275" customWidth="1"/>
    <col min="15625" max="15625" width="11.7109375" style="275" customWidth="1"/>
    <col min="15626" max="15626" width="10.42578125" style="275" customWidth="1"/>
    <col min="15627" max="15627" width="12.5703125" style="275" customWidth="1"/>
    <col min="15628" max="15628" width="11.7109375" style="275" customWidth="1"/>
    <col min="15629" max="15629" width="10.42578125" style="275" customWidth="1"/>
    <col min="15630" max="15630" width="14" style="275" customWidth="1"/>
    <col min="15631" max="15632" width="15.5703125" style="275" customWidth="1"/>
    <col min="15633" max="15633" width="14" style="275" customWidth="1"/>
    <col min="15634" max="15634" width="12.7109375" style="275" customWidth="1"/>
    <col min="15635" max="15635" width="14" style="275" customWidth="1"/>
    <col min="15636" max="15644" width="9.28515625" style="275" customWidth="1"/>
    <col min="15645" max="15645" width="11.5703125" style="275" customWidth="1"/>
    <col min="15646" max="15646" width="14.28515625" style="275" customWidth="1"/>
    <col min="15647" max="15647" width="49" style="275" bestFit="1" customWidth="1"/>
    <col min="15648" max="15874" width="9.28515625" style="275"/>
    <col min="15875" max="15875" width="9.28515625" style="275" customWidth="1"/>
    <col min="15876" max="15876" width="14.5703125" style="275" customWidth="1"/>
    <col min="15877" max="15878" width="9.28515625" style="275" customWidth="1"/>
    <col min="15879" max="15879" width="11" style="275" customWidth="1"/>
    <col min="15880" max="15880" width="27.42578125" style="275" customWidth="1"/>
    <col min="15881" max="15881" width="11.7109375" style="275" customWidth="1"/>
    <col min="15882" max="15882" width="10.42578125" style="275" customWidth="1"/>
    <col min="15883" max="15883" width="12.5703125" style="275" customWidth="1"/>
    <col min="15884" max="15884" width="11.7109375" style="275" customWidth="1"/>
    <col min="15885" max="15885" width="10.42578125" style="275" customWidth="1"/>
    <col min="15886" max="15886" width="14" style="275" customWidth="1"/>
    <col min="15887" max="15888" width="15.5703125" style="275" customWidth="1"/>
    <col min="15889" max="15889" width="14" style="275" customWidth="1"/>
    <col min="15890" max="15890" width="12.7109375" style="275" customWidth="1"/>
    <col min="15891" max="15891" width="14" style="275" customWidth="1"/>
    <col min="15892" max="15900" width="9.28515625" style="275" customWidth="1"/>
    <col min="15901" max="15901" width="11.5703125" style="275" customWidth="1"/>
    <col min="15902" max="15902" width="14.28515625" style="275" customWidth="1"/>
    <col min="15903" max="15903" width="49" style="275" bestFit="1" customWidth="1"/>
    <col min="15904" max="16130" width="9.28515625" style="275"/>
    <col min="16131" max="16131" width="9.28515625" style="275" customWidth="1"/>
    <col min="16132" max="16132" width="14.5703125" style="275" customWidth="1"/>
    <col min="16133" max="16134" width="9.28515625" style="275" customWidth="1"/>
    <col min="16135" max="16135" width="11" style="275" customWidth="1"/>
    <col min="16136" max="16136" width="27.42578125" style="275" customWidth="1"/>
    <col min="16137" max="16137" width="11.7109375" style="275" customWidth="1"/>
    <col min="16138" max="16138" width="10.42578125" style="275" customWidth="1"/>
    <col min="16139" max="16139" width="12.5703125" style="275" customWidth="1"/>
    <col min="16140" max="16140" width="11.7109375" style="275" customWidth="1"/>
    <col min="16141" max="16141" width="10.42578125" style="275" customWidth="1"/>
    <col min="16142" max="16142" width="14" style="275" customWidth="1"/>
    <col min="16143" max="16144" width="15.5703125" style="275" customWidth="1"/>
    <col min="16145" max="16145" width="14" style="275" customWidth="1"/>
    <col min="16146" max="16146" width="12.7109375" style="275" customWidth="1"/>
    <col min="16147" max="16147" width="14" style="275" customWidth="1"/>
    <col min="16148" max="16156" width="9.28515625" style="275" customWidth="1"/>
    <col min="16157" max="16157" width="11.5703125" style="275" customWidth="1"/>
    <col min="16158" max="16158" width="14.28515625" style="275" customWidth="1"/>
    <col min="16159" max="16159" width="49" style="275" bestFit="1" customWidth="1"/>
    <col min="16160" max="16384" width="9.28515625" style="275"/>
  </cols>
  <sheetData>
    <row r="1" spans="1:36" ht="18.75">
      <c r="B1" s="858" t="s">
        <v>4580</v>
      </c>
      <c r="C1" s="858"/>
      <c r="D1" s="858"/>
      <c r="L1" s="767"/>
      <c r="M1" s="767"/>
      <c r="N1" s="767"/>
      <c r="O1" s="767"/>
      <c r="P1" s="767"/>
      <c r="Q1" s="767"/>
      <c r="R1" s="767"/>
    </row>
    <row r="2" spans="1:36" ht="18.75">
      <c r="B2" s="796"/>
      <c r="C2" s="796"/>
      <c r="D2" s="796"/>
      <c r="L2" s="275"/>
      <c r="M2" s="275"/>
      <c r="N2" s="275"/>
      <c r="O2" s="275"/>
      <c r="P2" s="275"/>
      <c r="Q2" s="275"/>
      <c r="R2" s="275"/>
    </row>
    <row r="3" spans="1:36" s="281" customFormat="1" ht="18.75">
      <c r="B3" s="924" t="s">
        <v>4617</v>
      </c>
      <c r="C3" s="925"/>
      <c r="D3" s="925"/>
      <c r="E3" s="925"/>
      <c r="F3" s="925"/>
      <c r="G3" s="925"/>
      <c r="H3" s="925"/>
      <c r="I3" s="925"/>
      <c r="J3" s="925"/>
      <c r="K3" s="925"/>
      <c r="L3" s="925"/>
      <c r="M3" s="925"/>
      <c r="N3" s="925"/>
      <c r="O3" s="925"/>
      <c r="P3" s="925"/>
      <c r="Q3" s="925"/>
      <c r="R3" s="925"/>
      <c r="S3" s="925"/>
      <c r="T3" s="925"/>
      <c r="U3" s="925"/>
      <c r="V3" s="925"/>
      <c r="W3" s="925"/>
      <c r="X3" s="925"/>
      <c r="Y3" s="925"/>
      <c r="Z3" s="925"/>
      <c r="AA3" s="926"/>
      <c r="AB3" s="926"/>
      <c r="AC3" s="925"/>
      <c r="AD3" s="925"/>
      <c r="AE3" s="925"/>
      <c r="AF3" s="925"/>
      <c r="AG3" s="925"/>
      <c r="AH3" s="925"/>
      <c r="AI3" s="783"/>
    </row>
    <row r="4" spans="1:36" s="283" customFormat="1" ht="40.5" customHeight="1">
      <c r="B4" s="927" t="s">
        <v>421</v>
      </c>
      <c r="C4" s="929" t="s">
        <v>1444</v>
      </c>
      <c r="D4" s="929" t="s">
        <v>1445</v>
      </c>
      <c r="E4" s="929" t="s">
        <v>1446</v>
      </c>
      <c r="F4" s="929" t="s">
        <v>1447</v>
      </c>
      <c r="G4" s="930" t="s">
        <v>1448</v>
      </c>
      <c r="H4" s="929" t="s">
        <v>1449</v>
      </c>
      <c r="I4" s="929" t="s">
        <v>1351</v>
      </c>
      <c r="J4" s="932"/>
      <c r="K4" s="933"/>
      <c r="L4" s="888" t="s">
        <v>4584</v>
      </c>
      <c r="M4" s="889" t="s">
        <v>4585</v>
      </c>
      <c r="N4" s="885"/>
      <c r="O4" s="885"/>
      <c r="P4" s="888" t="s">
        <v>1451</v>
      </c>
      <c r="Q4" s="888"/>
      <c r="R4" s="888"/>
      <c r="S4" s="920" t="s">
        <v>2292</v>
      </c>
      <c r="T4" s="921"/>
      <c r="U4" s="915" t="s">
        <v>484</v>
      </c>
      <c r="V4" s="916"/>
      <c r="W4" s="917" t="s">
        <v>471</v>
      </c>
      <c r="X4" s="918"/>
      <c r="Y4" s="917" t="s">
        <v>472</v>
      </c>
      <c r="Z4" s="918"/>
      <c r="AA4" s="920" t="s">
        <v>473</v>
      </c>
      <c r="AB4" s="921"/>
      <c r="AC4" s="922" t="s">
        <v>1450</v>
      </c>
      <c r="AD4" s="923"/>
      <c r="AE4" s="923"/>
      <c r="AF4" s="919" t="s">
        <v>1451</v>
      </c>
      <c r="AG4" s="919"/>
      <c r="AH4" s="919"/>
      <c r="AI4" s="919" t="s">
        <v>2293</v>
      </c>
      <c r="AJ4" s="919"/>
    </row>
    <row r="5" spans="1:36" s="283" customFormat="1" ht="63" customHeight="1">
      <c r="B5" s="928"/>
      <c r="C5" s="929"/>
      <c r="D5" s="929"/>
      <c r="E5" s="929"/>
      <c r="F5" s="929"/>
      <c r="G5" s="931"/>
      <c r="H5" s="929"/>
      <c r="I5" s="929"/>
      <c r="J5" s="778" t="s">
        <v>489</v>
      </c>
      <c r="K5" s="778" t="s">
        <v>490</v>
      </c>
      <c r="L5" s="888"/>
      <c r="M5" s="797" t="s">
        <v>1452</v>
      </c>
      <c r="N5" s="797" t="s">
        <v>1453</v>
      </c>
      <c r="O5" s="797" t="s">
        <v>1454</v>
      </c>
      <c r="P5" s="797" t="s">
        <v>1452</v>
      </c>
      <c r="Q5" s="795" t="s">
        <v>1455</v>
      </c>
      <c r="R5" s="797" t="s">
        <v>4589</v>
      </c>
      <c r="S5" s="778" t="s">
        <v>489</v>
      </c>
      <c r="T5" s="778" t="s">
        <v>490</v>
      </c>
      <c r="U5" s="778" t="s">
        <v>489</v>
      </c>
      <c r="V5" s="778" t="s">
        <v>490</v>
      </c>
      <c r="W5" s="778" t="s">
        <v>489</v>
      </c>
      <c r="X5" s="778" t="s">
        <v>490</v>
      </c>
      <c r="Y5" s="778" t="s">
        <v>489</v>
      </c>
      <c r="Z5" s="778" t="s">
        <v>490</v>
      </c>
      <c r="AA5" s="778" t="s">
        <v>489</v>
      </c>
      <c r="AB5" s="778" t="s">
        <v>490</v>
      </c>
      <c r="AC5" s="782" t="s">
        <v>1452</v>
      </c>
      <c r="AD5" s="782" t="s">
        <v>1453</v>
      </c>
      <c r="AE5" s="782" t="s">
        <v>1454</v>
      </c>
      <c r="AF5" s="782" t="s">
        <v>1452</v>
      </c>
      <c r="AG5" s="285" t="s">
        <v>1455</v>
      </c>
      <c r="AH5" s="782" t="s">
        <v>1456</v>
      </c>
      <c r="AI5" s="778" t="s">
        <v>489</v>
      </c>
      <c r="AJ5" s="778" t="s">
        <v>490</v>
      </c>
    </row>
    <row r="6" spans="1:36" ht="31.5" customHeight="1">
      <c r="A6" s="286"/>
      <c r="B6" s="287"/>
      <c r="C6" s="288"/>
      <c r="D6" s="289"/>
      <c r="E6" s="290"/>
      <c r="F6" s="291"/>
      <c r="G6" s="291"/>
      <c r="H6" s="292"/>
      <c r="I6" s="291"/>
      <c r="J6" s="291"/>
      <c r="K6" s="291"/>
      <c r="L6" s="35"/>
      <c r="M6" s="773" t="s">
        <v>4590</v>
      </c>
      <c r="N6" s="79" t="s">
        <v>4591</v>
      </c>
      <c r="O6" s="79" t="s">
        <v>4592</v>
      </c>
      <c r="P6" s="773" t="s">
        <v>1466</v>
      </c>
      <c r="Q6" s="773" t="s">
        <v>1467</v>
      </c>
      <c r="R6" s="773" t="s">
        <v>1467</v>
      </c>
      <c r="S6" s="293"/>
      <c r="T6" s="293"/>
      <c r="U6" s="294"/>
      <c r="V6" s="294"/>
      <c r="W6" s="295"/>
      <c r="X6" s="295"/>
      <c r="Y6" s="296"/>
      <c r="Z6" s="296"/>
      <c r="AA6" s="293"/>
      <c r="AB6" s="293"/>
      <c r="AC6" s="288"/>
      <c r="AD6" s="292"/>
      <c r="AE6" s="292"/>
      <c r="AF6" s="297"/>
      <c r="AG6" s="297"/>
      <c r="AH6" s="297"/>
      <c r="AI6" s="297"/>
      <c r="AJ6" s="313"/>
    </row>
    <row r="7" spans="1:36" ht="18.75">
      <c r="A7" s="286"/>
      <c r="B7" s="287"/>
      <c r="C7" s="288"/>
      <c r="D7" s="289"/>
      <c r="E7" s="290"/>
      <c r="F7" s="291"/>
      <c r="G7" s="291"/>
      <c r="H7" s="292"/>
      <c r="I7" s="291"/>
      <c r="J7" s="291"/>
      <c r="K7" s="291"/>
      <c r="L7" s="728"/>
      <c r="M7" s="728"/>
      <c r="N7" s="728"/>
      <c r="O7" s="728"/>
      <c r="P7" s="728"/>
      <c r="Q7" s="728"/>
      <c r="R7" s="728"/>
      <c r="S7" s="293"/>
      <c r="T7" s="293"/>
      <c r="U7" s="294"/>
      <c r="V7" s="294"/>
      <c r="W7" s="295"/>
      <c r="X7" s="295"/>
      <c r="Y7" s="296"/>
      <c r="Z7" s="296"/>
      <c r="AA7" s="293"/>
      <c r="AB7" s="293"/>
      <c r="AC7" s="288"/>
      <c r="AD7" s="292"/>
      <c r="AE7" s="292"/>
      <c r="AF7" s="298"/>
      <c r="AG7" s="298"/>
      <c r="AH7" s="298"/>
      <c r="AI7" s="298"/>
      <c r="AJ7" s="313"/>
    </row>
    <row r="8" spans="1:36" ht="18.75">
      <c r="A8" s="286"/>
      <c r="B8" s="287"/>
      <c r="C8" s="288"/>
      <c r="D8" s="289"/>
      <c r="E8" s="290"/>
      <c r="F8" s="291"/>
      <c r="G8" s="291"/>
      <c r="H8" s="292"/>
      <c r="I8" s="291"/>
      <c r="J8" s="291"/>
      <c r="K8" s="291"/>
      <c r="L8" s="728"/>
      <c r="M8" s="728"/>
      <c r="N8" s="728"/>
      <c r="O8" s="728"/>
      <c r="P8" s="728"/>
      <c r="Q8" s="728"/>
      <c r="R8" s="728"/>
      <c r="S8" s="293"/>
      <c r="T8" s="293"/>
      <c r="U8" s="294"/>
      <c r="V8" s="294"/>
      <c r="W8" s="295"/>
      <c r="X8" s="295"/>
      <c r="Y8" s="296"/>
      <c r="Z8" s="296"/>
      <c r="AA8" s="293"/>
      <c r="AB8" s="293"/>
      <c r="AC8" s="288"/>
      <c r="AD8" s="292"/>
      <c r="AE8" s="292"/>
      <c r="AF8" s="298"/>
      <c r="AG8" s="298"/>
      <c r="AH8" s="298"/>
      <c r="AI8" s="298"/>
      <c r="AJ8" s="313"/>
    </row>
    <row r="9" spans="1:36" ht="18.75">
      <c r="A9" s="286"/>
      <c r="B9" s="287"/>
      <c r="C9" s="288"/>
      <c r="D9" s="289"/>
      <c r="E9" s="290"/>
      <c r="F9" s="291"/>
      <c r="G9" s="291"/>
      <c r="H9" s="292"/>
      <c r="I9" s="291"/>
      <c r="J9" s="291"/>
      <c r="K9" s="291"/>
      <c r="S9" s="293"/>
      <c r="T9" s="293"/>
      <c r="U9" s="294"/>
      <c r="V9" s="294"/>
      <c r="W9" s="295"/>
      <c r="X9" s="295"/>
      <c r="Y9" s="296"/>
      <c r="Z9" s="296"/>
      <c r="AA9" s="293"/>
      <c r="AB9" s="293"/>
      <c r="AC9" s="288"/>
      <c r="AD9" s="298"/>
      <c r="AE9" s="298"/>
      <c r="AF9" s="298"/>
      <c r="AG9" s="298"/>
      <c r="AH9" s="298"/>
      <c r="AI9" s="298"/>
      <c r="AJ9" s="313"/>
    </row>
    <row r="10" spans="1:36" ht="18.75">
      <c r="A10" s="286"/>
      <c r="B10" s="287"/>
      <c r="C10" s="288"/>
      <c r="D10" s="289"/>
      <c r="E10" s="290"/>
      <c r="F10" s="299"/>
      <c r="G10" s="291"/>
      <c r="H10" s="292"/>
      <c r="I10" s="291"/>
      <c r="J10" s="291"/>
      <c r="K10" s="291"/>
      <c r="L10" s="291"/>
      <c r="M10" s="291"/>
      <c r="N10" s="291"/>
      <c r="O10" s="291"/>
      <c r="P10" s="291"/>
      <c r="Q10" s="291"/>
      <c r="R10" s="291"/>
      <c r="S10" s="293"/>
      <c r="T10" s="293"/>
      <c r="U10" s="294"/>
      <c r="V10" s="294"/>
      <c r="W10" s="295"/>
      <c r="X10" s="295"/>
      <c r="Y10" s="296"/>
      <c r="Z10" s="296"/>
      <c r="AA10" s="293"/>
      <c r="AB10" s="293"/>
      <c r="AC10" s="288"/>
      <c r="AD10" s="292"/>
      <c r="AE10" s="292"/>
      <c r="AF10" s="298"/>
      <c r="AG10" s="298"/>
      <c r="AH10" s="298"/>
      <c r="AI10" s="298"/>
      <c r="AJ10" s="313"/>
    </row>
    <row r="11" spans="1:36" ht="18.75">
      <c r="A11" s="286"/>
      <c r="B11" s="287"/>
      <c r="C11" s="288"/>
      <c r="D11" s="289"/>
      <c r="E11" s="290"/>
      <c r="F11" s="291"/>
      <c r="G11" s="291"/>
      <c r="H11" s="292"/>
      <c r="I11" s="291"/>
      <c r="J11" s="291"/>
      <c r="K11" s="291"/>
      <c r="L11" s="291"/>
      <c r="M11" s="291"/>
      <c r="N11" s="291"/>
      <c r="O11" s="291"/>
      <c r="P11" s="291"/>
      <c r="Q11" s="291"/>
      <c r="R11" s="291"/>
      <c r="S11" s="293"/>
      <c r="T11" s="293"/>
      <c r="U11" s="294"/>
      <c r="V11" s="294"/>
      <c r="W11" s="295"/>
      <c r="X11" s="295"/>
      <c r="Y11" s="296"/>
      <c r="Z11" s="296"/>
      <c r="AA11" s="293"/>
      <c r="AB11" s="293"/>
      <c r="AC11" s="288"/>
      <c r="AD11" s="292"/>
      <c r="AE11" s="292"/>
      <c r="AF11" s="298"/>
      <c r="AG11" s="298"/>
      <c r="AH11" s="298"/>
      <c r="AI11" s="298"/>
      <c r="AJ11" s="313"/>
    </row>
    <row r="12" spans="1:36" ht="18.75">
      <c r="A12" s="286"/>
      <c r="B12" s="287"/>
      <c r="C12" s="288"/>
      <c r="D12" s="289"/>
      <c r="E12" s="290"/>
      <c r="F12" s="291"/>
      <c r="G12" s="300"/>
      <c r="H12" s="292"/>
      <c r="I12" s="291"/>
      <c r="J12" s="291"/>
      <c r="K12" s="291"/>
      <c r="L12" s="291"/>
      <c r="M12" s="291"/>
      <c r="N12" s="291"/>
      <c r="O12" s="291"/>
      <c r="P12" s="772"/>
      <c r="Q12" s="772"/>
      <c r="R12" s="772"/>
      <c r="S12" s="293"/>
      <c r="T12" s="293"/>
      <c r="U12" s="294"/>
      <c r="V12" s="294"/>
      <c r="W12" s="295"/>
      <c r="X12" s="295"/>
      <c r="Y12" s="296"/>
      <c r="Z12" s="296"/>
      <c r="AA12" s="296"/>
      <c r="AB12" s="296"/>
      <c r="AC12" s="288"/>
      <c r="AD12" s="292"/>
      <c r="AE12" s="292"/>
      <c r="AF12" s="298"/>
      <c r="AG12" s="298"/>
      <c r="AH12" s="298"/>
      <c r="AI12" s="298"/>
      <c r="AJ12" s="313"/>
    </row>
    <row r="13" spans="1:36" ht="18.75">
      <c r="A13" s="286"/>
      <c r="B13" s="287"/>
      <c r="C13" s="288"/>
      <c r="D13" s="289"/>
      <c r="E13" s="290"/>
      <c r="F13" s="299"/>
      <c r="G13" s="291"/>
      <c r="H13" s="292"/>
      <c r="I13" s="291"/>
      <c r="J13" s="291"/>
      <c r="K13" s="291"/>
      <c r="L13" s="291"/>
      <c r="M13" s="291"/>
      <c r="N13" s="291"/>
      <c r="O13" s="291"/>
      <c r="P13" s="772"/>
      <c r="Q13" s="772"/>
      <c r="R13" s="772"/>
      <c r="S13" s="293"/>
      <c r="T13" s="293"/>
      <c r="U13" s="294"/>
      <c r="V13" s="294"/>
      <c r="W13" s="295"/>
      <c r="X13" s="295"/>
      <c r="Y13" s="296"/>
      <c r="Z13" s="296"/>
      <c r="AA13" s="293"/>
      <c r="AB13" s="293"/>
      <c r="AC13" s="288"/>
      <c r="AD13" s="298"/>
      <c r="AE13" s="298"/>
      <c r="AF13" s="298"/>
      <c r="AG13" s="298"/>
      <c r="AH13" s="298"/>
      <c r="AI13" s="298"/>
      <c r="AJ13" s="313"/>
    </row>
    <row r="14" spans="1:36" ht="18.75">
      <c r="A14" s="286"/>
      <c r="B14" s="287"/>
      <c r="C14" s="288"/>
      <c r="D14" s="289"/>
      <c r="E14" s="290"/>
      <c r="F14" s="291"/>
      <c r="G14" s="291"/>
      <c r="H14" s="292"/>
      <c r="I14" s="291"/>
      <c r="J14" s="291"/>
      <c r="K14" s="291"/>
      <c r="L14" s="291"/>
      <c r="M14" s="291"/>
      <c r="N14" s="291"/>
      <c r="O14" s="291"/>
      <c r="P14" s="772"/>
      <c r="Q14" s="772"/>
      <c r="R14" s="772"/>
      <c r="S14" s="293"/>
      <c r="T14" s="293"/>
      <c r="U14" s="294"/>
      <c r="V14" s="294"/>
      <c r="W14" s="295"/>
      <c r="X14" s="295"/>
      <c r="Y14" s="296"/>
      <c r="Z14" s="296"/>
      <c r="AA14" s="296"/>
      <c r="AB14" s="296"/>
      <c r="AC14" s="288"/>
      <c r="AD14" s="298"/>
      <c r="AE14" s="298"/>
      <c r="AF14" s="298"/>
      <c r="AG14" s="298"/>
      <c r="AH14" s="298"/>
      <c r="AI14" s="298"/>
      <c r="AJ14" s="313"/>
    </row>
    <row r="15" spans="1:36" ht="18.75">
      <c r="A15" s="286"/>
      <c r="B15" s="287"/>
      <c r="C15" s="288"/>
      <c r="D15" s="289"/>
      <c r="E15" s="290"/>
      <c r="F15" s="291"/>
      <c r="G15" s="291"/>
      <c r="H15" s="292"/>
      <c r="I15" s="291"/>
      <c r="J15" s="291"/>
      <c r="K15" s="291"/>
      <c r="L15" s="772"/>
      <c r="M15" s="772"/>
      <c r="N15" s="772"/>
      <c r="O15" s="772"/>
      <c r="P15" s="772"/>
      <c r="Q15" s="772"/>
      <c r="R15" s="772"/>
      <c r="S15" s="293"/>
      <c r="T15" s="293"/>
      <c r="U15" s="294"/>
      <c r="V15" s="294"/>
      <c r="W15" s="301"/>
      <c r="X15" s="301"/>
      <c r="Y15" s="296"/>
      <c r="Z15" s="296"/>
      <c r="AA15" s="293"/>
      <c r="AB15" s="293"/>
      <c r="AC15" s="288"/>
      <c r="AD15" s="292"/>
      <c r="AE15" s="292"/>
      <c r="AF15" s="298"/>
      <c r="AG15" s="298"/>
      <c r="AH15" s="298"/>
      <c r="AI15" s="298"/>
      <c r="AJ15" s="313"/>
    </row>
    <row r="16" spans="1:36" ht="18.75">
      <c r="A16" s="286"/>
      <c r="B16" s="287"/>
      <c r="C16" s="288"/>
      <c r="D16" s="289"/>
      <c r="E16" s="290"/>
      <c r="F16" s="291"/>
      <c r="G16" s="291"/>
      <c r="H16" s="292"/>
      <c r="I16" s="291"/>
      <c r="J16" s="291"/>
      <c r="K16" s="291"/>
      <c r="L16" s="772"/>
      <c r="M16" s="772"/>
      <c r="N16" s="772"/>
      <c r="O16" s="772"/>
      <c r="P16" s="772"/>
      <c r="Q16" s="772"/>
      <c r="R16" s="772"/>
      <c r="S16" s="293"/>
      <c r="T16" s="293"/>
      <c r="U16" s="294"/>
      <c r="V16" s="294"/>
      <c r="W16" s="295"/>
      <c r="X16" s="295"/>
      <c r="Y16" s="296"/>
      <c r="Z16" s="296"/>
      <c r="AA16" s="296"/>
      <c r="AB16" s="296"/>
      <c r="AC16" s="288"/>
      <c r="AD16" s="298"/>
      <c r="AE16" s="298"/>
      <c r="AF16" s="298"/>
      <c r="AG16" s="298"/>
      <c r="AH16" s="298"/>
      <c r="AI16" s="298"/>
      <c r="AJ16" s="313"/>
    </row>
    <row r="17" spans="1:36" ht="18.75">
      <c r="A17" s="286"/>
      <c r="B17" s="287"/>
      <c r="C17" s="288"/>
      <c r="D17" s="289"/>
      <c r="E17" s="290"/>
      <c r="F17" s="291"/>
      <c r="G17" s="291"/>
      <c r="H17" s="292"/>
      <c r="I17" s="291"/>
      <c r="J17" s="291"/>
      <c r="K17" s="291"/>
      <c r="L17" s="772"/>
      <c r="M17" s="772"/>
      <c r="N17" s="772"/>
      <c r="O17" s="772"/>
      <c r="P17" s="772"/>
      <c r="Q17" s="772"/>
      <c r="R17" s="772"/>
      <c r="S17" s="293"/>
      <c r="T17" s="293"/>
      <c r="U17" s="294"/>
      <c r="V17" s="294"/>
      <c r="W17" s="295"/>
      <c r="X17" s="295"/>
      <c r="Y17" s="296"/>
      <c r="Z17" s="296"/>
      <c r="AA17" s="293"/>
      <c r="AB17" s="293"/>
      <c r="AC17" s="288"/>
      <c r="AD17" s="298"/>
      <c r="AE17" s="298"/>
      <c r="AF17" s="298"/>
      <c r="AG17" s="298"/>
      <c r="AH17" s="298"/>
      <c r="AI17" s="298"/>
      <c r="AJ17" s="313"/>
    </row>
    <row r="18" spans="1:36" ht="18.75">
      <c r="A18" s="286"/>
      <c r="B18" s="287"/>
      <c r="C18" s="288"/>
      <c r="D18" s="289"/>
      <c r="E18" s="290"/>
      <c r="F18" s="291"/>
      <c r="G18" s="300"/>
      <c r="H18" s="292"/>
      <c r="I18" s="291"/>
      <c r="J18" s="291"/>
      <c r="K18" s="291"/>
      <c r="L18" s="772"/>
      <c r="M18" s="772"/>
      <c r="N18" s="772"/>
      <c r="O18" s="772"/>
      <c r="P18" s="772"/>
      <c r="Q18" s="772"/>
      <c r="R18" s="772"/>
      <c r="S18" s="293"/>
      <c r="T18" s="293"/>
      <c r="U18" s="294"/>
      <c r="V18" s="294"/>
      <c r="W18" s="301"/>
      <c r="X18" s="301"/>
      <c r="Y18" s="296"/>
      <c r="Z18" s="296"/>
      <c r="AA18" s="293"/>
      <c r="AB18" s="293"/>
      <c r="AC18" s="288"/>
      <c r="AD18" s="292"/>
      <c r="AE18" s="292"/>
      <c r="AF18" s="298"/>
      <c r="AG18" s="298"/>
      <c r="AH18" s="298"/>
      <c r="AI18" s="298"/>
      <c r="AJ18" s="313"/>
    </row>
    <row r="19" spans="1:36" ht="18.75">
      <c r="A19" s="286"/>
      <c r="B19" s="287"/>
      <c r="C19" s="288"/>
      <c r="D19" s="289"/>
      <c r="E19" s="290"/>
      <c r="F19" s="291"/>
      <c r="G19" s="291"/>
      <c r="H19" s="292"/>
      <c r="I19" s="291"/>
      <c r="J19" s="291"/>
      <c r="K19" s="291"/>
      <c r="L19" s="772"/>
      <c r="M19" s="772"/>
      <c r="N19" s="772"/>
      <c r="O19" s="772"/>
      <c r="P19" s="772"/>
      <c r="Q19" s="772"/>
      <c r="R19" s="772"/>
      <c r="S19" s="293"/>
      <c r="T19" s="293"/>
      <c r="U19" s="294"/>
      <c r="V19" s="294"/>
      <c r="W19" s="301"/>
      <c r="X19" s="301"/>
      <c r="Y19" s="296"/>
      <c r="Z19" s="296"/>
      <c r="AA19" s="293"/>
      <c r="AB19" s="293"/>
      <c r="AC19" s="288"/>
      <c r="AD19" s="292"/>
      <c r="AE19" s="292"/>
      <c r="AF19" s="298"/>
      <c r="AG19" s="298"/>
      <c r="AH19" s="298"/>
      <c r="AI19" s="298"/>
      <c r="AJ19" s="313"/>
    </row>
    <row r="20" spans="1:36" ht="18.75">
      <c r="A20" s="286"/>
      <c r="B20" s="287"/>
      <c r="C20" s="288"/>
      <c r="D20" s="289"/>
      <c r="E20" s="290"/>
      <c r="F20" s="291"/>
      <c r="G20" s="291"/>
      <c r="H20" s="292"/>
      <c r="I20" s="291"/>
      <c r="J20" s="291"/>
      <c r="K20" s="291"/>
      <c r="L20" s="772"/>
      <c r="M20" s="772"/>
      <c r="N20" s="772"/>
      <c r="O20" s="772"/>
      <c r="P20" s="772"/>
      <c r="Q20" s="772"/>
      <c r="R20" s="772"/>
      <c r="S20" s="293"/>
      <c r="T20" s="293"/>
      <c r="U20" s="294"/>
      <c r="V20" s="294"/>
      <c r="W20" s="295"/>
      <c r="X20" s="295"/>
      <c r="Y20" s="296"/>
      <c r="Z20" s="296"/>
      <c r="AA20" s="296"/>
      <c r="AB20" s="296"/>
      <c r="AC20" s="288"/>
      <c r="AD20" s="298"/>
      <c r="AE20" s="298"/>
      <c r="AF20" s="298"/>
      <c r="AG20" s="298"/>
      <c r="AH20" s="298"/>
      <c r="AI20" s="298"/>
      <c r="AJ20" s="313"/>
    </row>
    <row r="21" spans="1:36" ht="18.75">
      <c r="A21" s="286"/>
      <c r="B21" s="287"/>
      <c r="C21" s="288"/>
      <c r="D21" s="289"/>
      <c r="E21" s="290"/>
      <c r="F21" s="291"/>
      <c r="G21" s="290"/>
      <c r="H21" s="292"/>
      <c r="I21" s="291"/>
      <c r="J21" s="291"/>
      <c r="K21" s="291"/>
      <c r="S21" s="293"/>
      <c r="T21" s="293"/>
      <c r="U21" s="294"/>
      <c r="V21" s="294"/>
      <c r="W21" s="295"/>
      <c r="X21" s="295"/>
      <c r="Y21" s="296"/>
      <c r="Z21" s="296"/>
      <c r="AA21" s="293"/>
      <c r="AB21" s="293"/>
      <c r="AC21" s="288"/>
      <c r="AD21" s="292"/>
      <c r="AE21" s="292"/>
      <c r="AF21" s="298"/>
      <c r="AG21" s="298"/>
      <c r="AH21" s="298"/>
      <c r="AI21" s="298"/>
      <c r="AJ21" s="313"/>
    </row>
    <row r="22" spans="1:36" ht="18.75">
      <c r="A22" s="286"/>
      <c r="B22" s="287"/>
      <c r="C22" s="288"/>
      <c r="D22" s="289"/>
      <c r="E22" s="290"/>
      <c r="F22" s="291"/>
      <c r="G22" s="291"/>
      <c r="H22" s="292"/>
      <c r="I22" s="291"/>
      <c r="J22" s="291"/>
      <c r="K22" s="291"/>
      <c r="S22" s="293"/>
      <c r="T22" s="293"/>
      <c r="U22" s="294"/>
      <c r="V22" s="294"/>
      <c r="W22" s="295"/>
      <c r="X22" s="295"/>
      <c r="Y22" s="296"/>
      <c r="Z22" s="296"/>
      <c r="AA22" s="293"/>
      <c r="AB22" s="293"/>
      <c r="AC22" s="288"/>
      <c r="AD22" s="292"/>
      <c r="AE22" s="292"/>
      <c r="AF22" s="298"/>
      <c r="AG22" s="298"/>
      <c r="AH22" s="298"/>
      <c r="AI22" s="298"/>
      <c r="AJ22" s="313"/>
    </row>
    <row r="23" spans="1:36" ht="18.75">
      <c r="A23" s="286"/>
      <c r="B23" s="287"/>
      <c r="C23" s="288"/>
      <c r="D23" s="289"/>
      <c r="E23" s="290"/>
      <c r="F23" s="299"/>
      <c r="G23" s="291"/>
      <c r="H23" s="292"/>
      <c r="I23" s="291"/>
      <c r="J23" s="291"/>
      <c r="K23" s="291"/>
      <c r="S23" s="293"/>
      <c r="T23" s="293"/>
      <c r="U23" s="294"/>
      <c r="V23" s="294"/>
      <c r="W23" s="295"/>
      <c r="X23" s="295"/>
      <c r="Y23" s="296"/>
      <c r="Z23" s="296"/>
      <c r="AA23" s="293"/>
      <c r="AB23" s="293"/>
      <c r="AC23" s="288"/>
      <c r="AD23" s="298"/>
      <c r="AE23" s="298"/>
      <c r="AF23" s="298"/>
      <c r="AG23" s="298"/>
      <c r="AH23" s="298"/>
      <c r="AI23" s="298"/>
      <c r="AJ23" s="313"/>
    </row>
    <row r="24" spans="1:36" ht="18.75">
      <c r="A24" s="286"/>
      <c r="B24" s="287"/>
      <c r="C24" s="288"/>
      <c r="D24" s="289"/>
      <c r="E24" s="290"/>
      <c r="F24" s="291"/>
      <c r="G24" s="291"/>
      <c r="H24" s="292"/>
      <c r="I24" s="291"/>
      <c r="J24" s="291"/>
      <c r="K24" s="291"/>
      <c r="S24" s="293"/>
      <c r="T24" s="293"/>
      <c r="U24" s="294"/>
      <c r="V24" s="294"/>
      <c r="W24" s="301"/>
      <c r="X24" s="301"/>
      <c r="Y24" s="296"/>
      <c r="Z24" s="296"/>
      <c r="AA24" s="296"/>
      <c r="AB24" s="296"/>
      <c r="AC24" s="288"/>
      <c r="AD24" s="292"/>
      <c r="AE24" s="292"/>
      <c r="AF24" s="298"/>
      <c r="AG24" s="298"/>
      <c r="AH24" s="298"/>
      <c r="AI24" s="298"/>
      <c r="AJ24" s="313"/>
    </row>
    <row r="25" spans="1:36" ht="18.75">
      <c r="A25" s="286"/>
      <c r="B25" s="287"/>
      <c r="C25" s="288"/>
      <c r="D25" s="289"/>
      <c r="E25" s="290"/>
      <c r="F25" s="299"/>
      <c r="G25" s="291"/>
      <c r="H25" s="292"/>
      <c r="I25" s="291"/>
      <c r="J25" s="291"/>
      <c r="K25" s="291"/>
      <c r="S25" s="293"/>
      <c r="T25" s="293"/>
      <c r="U25" s="294"/>
      <c r="V25" s="294"/>
      <c r="W25" s="295"/>
      <c r="X25" s="295"/>
      <c r="Y25" s="296"/>
      <c r="Z25" s="296"/>
      <c r="AA25" s="293"/>
      <c r="AB25" s="293"/>
      <c r="AC25" s="288"/>
      <c r="AD25" s="298"/>
      <c r="AE25" s="298"/>
      <c r="AF25" s="298"/>
      <c r="AG25" s="298"/>
      <c r="AH25" s="298"/>
      <c r="AI25" s="298"/>
      <c r="AJ25" s="313"/>
    </row>
    <row r="26" spans="1:36" ht="18.75">
      <c r="A26" s="286"/>
      <c r="B26" s="287"/>
      <c r="C26" s="288"/>
      <c r="D26" s="289"/>
      <c r="E26" s="290"/>
      <c r="F26" s="291"/>
      <c r="G26" s="291"/>
      <c r="H26" s="292"/>
      <c r="I26" s="291"/>
      <c r="J26" s="291"/>
      <c r="K26" s="291"/>
      <c r="S26" s="293"/>
      <c r="T26" s="293"/>
      <c r="U26" s="294"/>
      <c r="V26" s="294"/>
      <c r="W26" s="295"/>
      <c r="X26" s="295"/>
      <c r="Y26" s="296"/>
      <c r="Z26" s="296"/>
      <c r="AA26" s="293"/>
      <c r="AB26" s="293"/>
      <c r="AC26" s="288"/>
      <c r="AD26" s="292"/>
      <c r="AE26" s="292"/>
      <c r="AF26" s="298"/>
      <c r="AG26" s="298"/>
      <c r="AH26" s="298"/>
      <c r="AI26" s="298"/>
      <c r="AJ26" s="313"/>
    </row>
    <row r="27" spans="1:36" ht="18.75">
      <c r="A27" s="286"/>
      <c r="B27" s="287"/>
      <c r="C27" s="288"/>
      <c r="D27" s="289"/>
      <c r="E27" s="290"/>
      <c r="F27" s="291"/>
      <c r="G27" s="291"/>
      <c r="H27" s="292"/>
      <c r="I27" s="291"/>
      <c r="J27" s="291"/>
      <c r="K27" s="291"/>
      <c r="S27" s="293"/>
      <c r="T27" s="293"/>
      <c r="U27" s="294"/>
      <c r="V27" s="294"/>
      <c r="W27" s="295"/>
      <c r="X27" s="295"/>
      <c r="Y27" s="296"/>
      <c r="Z27" s="296"/>
      <c r="AA27" s="293"/>
      <c r="AB27" s="293"/>
      <c r="AC27" s="288"/>
      <c r="AD27" s="292"/>
      <c r="AE27" s="292"/>
      <c r="AF27" s="298"/>
      <c r="AG27" s="298"/>
      <c r="AH27" s="298"/>
      <c r="AI27" s="298"/>
      <c r="AJ27" s="313"/>
    </row>
    <row r="28" spans="1:36" ht="18.75">
      <c r="A28" s="286"/>
      <c r="B28" s="287"/>
      <c r="C28" s="288"/>
      <c r="D28" s="289"/>
      <c r="E28" s="290"/>
      <c r="F28" s="291"/>
      <c r="G28" s="291"/>
      <c r="H28" s="292"/>
      <c r="I28" s="291"/>
      <c r="J28" s="291"/>
      <c r="K28" s="291"/>
      <c r="S28" s="293"/>
      <c r="T28" s="293"/>
      <c r="U28" s="294"/>
      <c r="V28" s="294"/>
      <c r="W28" s="295"/>
      <c r="X28" s="295"/>
      <c r="Y28" s="296"/>
      <c r="Z28" s="296"/>
      <c r="AA28" s="293"/>
      <c r="AB28" s="293"/>
      <c r="AC28" s="288"/>
      <c r="AD28" s="292"/>
      <c r="AE28" s="292"/>
      <c r="AF28" s="298"/>
      <c r="AG28" s="298"/>
      <c r="AH28" s="298"/>
      <c r="AI28" s="298"/>
      <c r="AJ28" s="313"/>
    </row>
    <row r="29" spans="1:36" ht="18.75">
      <c r="A29" s="286"/>
      <c r="B29" s="287"/>
      <c r="C29" s="288"/>
      <c r="D29" s="289"/>
      <c r="E29" s="290"/>
      <c r="F29" s="291"/>
      <c r="G29" s="291"/>
      <c r="H29" s="292"/>
      <c r="I29" s="291"/>
      <c r="J29" s="291"/>
      <c r="K29" s="291"/>
      <c r="S29" s="293"/>
      <c r="T29" s="293"/>
      <c r="U29" s="294"/>
      <c r="V29" s="294"/>
      <c r="W29" s="295"/>
      <c r="X29" s="295"/>
      <c r="Y29" s="296"/>
      <c r="Z29" s="296"/>
      <c r="AA29" s="293"/>
      <c r="AB29" s="293"/>
      <c r="AC29" s="288"/>
      <c r="AD29" s="292"/>
      <c r="AE29" s="292"/>
      <c r="AF29" s="298"/>
      <c r="AG29" s="298"/>
      <c r="AH29" s="298"/>
      <c r="AI29" s="298"/>
      <c r="AJ29" s="313"/>
    </row>
    <row r="30" spans="1:36" ht="18.75">
      <c r="A30" s="286"/>
      <c r="B30" s="287"/>
      <c r="C30" s="288"/>
      <c r="D30" s="289"/>
      <c r="E30" s="290"/>
      <c r="F30" s="291"/>
      <c r="G30" s="290"/>
      <c r="H30" s="292"/>
      <c r="I30" s="291"/>
      <c r="J30" s="291"/>
      <c r="K30" s="291"/>
      <c r="S30" s="293"/>
      <c r="T30" s="293"/>
      <c r="U30" s="294"/>
      <c r="V30" s="294"/>
      <c r="W30" s="295"/>
      <c r="X30" s="295"/>
      <c r="Y30" s="296"/>
      <c r="Z30" s="296"/>
      <c r="AA30" s="293"/>
      <c r="AB30" s="293"/>
      <c r="AC30" s="288"/>
      <c r="AD30" s="292"/>
      <c r="AE30" s="292"/>
      <c r="AF30" s="298"/>
      <c r="AG30" s="298"/>
      <c r="AH30" s="298"/>
      <c r="AI30" s="298"/>
      <c r="AJ30" s="313"/>
    </row>
    <row r="31" spans="1:36" ht="18.75">
      <c r="A31" s="286"/>
      <c r="B31" s="287"/>
      <c r="C31" s="288"/>
      <c r="D31" s="289"/>
      <c r="E31" s="290"/>
      <c r="F31" s="291"/>
      <c r="G31" s="300"/>
      <c r="H31" s="292"/>
      <c r="I31" s="291"/>
      <c r="J31" s="291"/>
      <c r="K31" s="291"/>
      <c r="S31" s="293"/>
      <c r="T31" s="293"/>
      <c r="U31" s="294"/>
      <c r="V31" s="294"/>
      <c r="W31" s="301"/>
      <c r="X31" s="301"/>
      <c r="Y31" s="296"/>
      <c r="Z31" s="296"/>
      <c r="AA31" s="293"/>
      <c r="AB31" s="293"/>
      <c r="AC31" s="288"/>
      <c r="AD31" s="292"/>
      <c r="AE31" s="292"/>
      <c r="AF31" s="298"/>
      <c r="AG31" s="298"/>
      <c r="AH31" s="298"/>
      <c r="AI31" s="298"/>
      <c r="AJ31" s="313"/>
    </row>
    <row r="32" spans="1:36" ht="18.75">
      <c r="A32" s="286"/>
      <c r="B32" s="287"/>
      <c r="C32" s="288"/>
      <c r="D32" s="289"/>
      <c r="E32" s="290"/>
      <c r="F32" s="291"/>
      <c r="G32" s="291"/>
      <c r="H32" s="292"/>
      <c r="I32" s="291"/>
      <c r="J32" s="291"/>
      <c r="K32" s="291"/>
      <c r="S32" s="293"/>
      <c r="T32" s="293"/>
      <c r="U32" s="294"/>
      <c r="V32" s="294"/>
      <c r="W32" s="295"/>
      <c r="X32" s="295"/>
      <c r="Y32" s="296"/>
      <c r="Z32" s="296"/>
      <c r="AA32" s="296"/>
      <c r="AB32" s="296"/>
      <c r="AC32" s="288"/>
      <c r="AD32" s="298"/>
      <c r="AE32" s="298"/>
      <c r="AF32" s="298"/>
      <c r="AG32" s="298"/>
      <c r="AH32" s="298"/>
      <c r="AI32" s="298"/>
      <c r="AJ32" s="313"/>
    </row>
    <row r="33" spans="1:36" ht="18.75">
      <c r="A33" s="286"/>
      <c r="B33" s="287"/>
      <c r="C33" s="288"/>
      <c r="D33" s="289"/>
      <c r="E33" s="290"/>
      <c r="F33" s="299"/>
      <c r="G33" s="302"/>
      <c r="H33" s="292"/>
      <c r="I33" s="291"/>
      <c r="J33" s="291"/>
      <c r="K33" s="291"/>
      <c r="S33" s="293"/>
      <c r="T33" s="293"/>
      <c r="U33" s="294"/>
      <c r="V33" s="294"/>
      <c r="W33" s="301"/>
      <c r="X33" s="301"/>
      <c r="Y33" s="296"/>
      <c r="Z33" s="296"/>
      <c r="AA33" s="293"/>
      <c r="AB33" s="293"/>
      <c r="AC33" s="288"/>
      <c r="AD33" s="298"/>
      <c r="AE33" s="298"/>
      <c r="AF33" s="298"/>
      <c r="AG33" s="298"/>
      <c r="AH33" s="298"/>
      <c r="AI33" s="298"/>
      <c r="AJ33" s="313"/>
    </row>
    <row r="34" spans="1:36" ht="18.75">
      <c r="A34" s="286"/>
      <c r="B34" s="287"/>
      <c r="C34" s="288"/>
      <c r="D34" s="289"/>
      <c r="E34" s="290"/>
      <c r="F34" s="291"/>
      <c r="G34" s="291"/>
      <c r="H34" s="292"/>
      <c r="I34" s="291"/>
      <c r="J34" s="291"/>
      <c r="K34" s="291"/>
      <c r="S34" s="293"/>
      <c r="T34" s="293"/>
      <c r="U34" s="294"/>
      <c r="V34" s="294"/>
      <c r="W34" s="295"/>
      <c r="X34" s="295"/>
      <c r="Y34" s="296"/>
      <c r="Z34" s="296"/>
      <c r="AA34" s="293"/>
      <c r="AB34" s="293"/>
      <c r="AC34" s="288"/>
      <c r="AD34" s="292"/>
      <c r="AE34" s="292"/>
      <c r="AF34" s="298"/>
      <c r="AG34" s="298"/>
      <c r="AH34" s="298"/>
      <c r="AI34" s="298"/>
      <c r="AJ34" s="313"/>
    </row>
    <row r="35" spans="1:36" ht="18.75">
      <c r="A35" s="286"/>
      <c r="B35" s="287"/>
      <c r="C35" s="288"/>
      <c r="D35" s="289"/>
      <c r="E35" s="290"/>
      <c r="F35" s="291"/>
      <c r="G35" s="291"/>
      <c r="H35" s="292"/>
      <c r="I35" s="291"/>
      <c r="J35" s="291"/>
      <c r="K35" s="291"/>
      <c r="S35" s="293"/>
      <c r="T35" s="293"/>
      <c r="U35" s="294"/>
      <c r="V35" s="294"/>
      <c r="W35" s="295"/>
      <c r="X35" s="295"/>
      <c r="Y35" s="296"/>
      <c r="Z35" s="296"/>
      <c r="AA35" s="296"/>
      <c r="AB35" s="296"/>
      <c r="AC35" s="288"/>
      <c r="AD35" s="292"/>
      <c r="AE35" s="292"/>
      <c r="AF35" s="298"/>
      <c r="AG35" s="298"/>
      <c r="AH35" s="298"/>
      <c r="AI35" s="298"/>
      <c r="AJ35" s="313"/>
    </row>
    <row r="36" spans="1:36" ht="18.75">
      <c r="A36" s="286"/>
      <c r="B36" s="287"/>
      <c r="C36" s="288"/>
      <c r="D36" s="289"/>
      <c r="E36" s="290"/>
      <c r="F36" s="291"/>
      <c r="G36" s="291"/>
      <c r="H36" s="292"/>
      <c r="I36" s="291"/>
      <c r="J36" s="291"/>
      <c r="K36" s="291"/>
      <c r="S36" s="293"/>
      <c r="T36" s="293"/>
      <c r="U36" s="294"/>
      <c r="V36" s="294"/>
      <c r="W36" s="295"/>
      <c r="X36" s="295"/>
      <c r="Y36" s="296"/>
      <c r="Z36" s="296"/>
      <c r="AA36" s="293"/>
      <c r="AB36" s="293"/>
      <c r="AC36" s="288"/>
      <c r="AD36" s="298"/>
      <c r="AE36" s="298"/>
      <c r="AF36" s="298"/>
      <c r="AG36" s="298"/>
      <c r="AH36" s="298"/>
      <c r="AI36" s="298"/>
      <c r="AJ36" s="313"/>
    </row>
    <row r="37" spans="1:36" ht="18.75">
      <c r="A37" s="286"/>
      <c r="B37" s="287"/>
      <c r="C37" s="288"/>
      <c r="D37" s="289"/>
      <c r="E37" s="290"/>
      <c r="F37" s="291"/>
      <c r="G37" s="291"/>
      <c r="H37" s="292"/>
      <c r="I37" s="291"/>
      <c r="J37" s="291"/>
      <c r="K37" s="291"/>
      <c r="S37" s="293"/>
      <c r="T37" s="293"/>
      <c r="U37" s="294"/>
      <c r="V37" s="294"/>
      <c r="W37" s="301"/>
      <c r="X37" s="301"/>
      <c r="Y37" s="296"/>
      <c r="Z37" s="296"/>
      <c r="AA37" s="293"/>
      <c r="AB37" s="293"/>
      <c r="AC37" s="288"/>
      <c r="AD37" s="292"/>
      <c r="AE37" s="292"/>
      <c r="AF37" s="298"/>
      <c r="AG37" s="298"/>
      <c r="AH37" s="298"/>
      <c r="AI37" s="298"/>
      <c r="AJ37" s="313"/>
    </row>
    <row r="38" spans="1:36" ht="18.75">
      <c r="A38" s="286"/>
      <c r="B38" s="287"/>
      <c r="C38" s="288"/>
      <c r="D38" s="289"/>
      <c r="E38" s="290"/>
      <c r="F38" s="291"/>
      <c r="G38" s="291"/>
      <c r="H38" s="292"/>
      <c r="I38" s="291"/>
      <c r="J38" s="291"/>
      <c r="K38" s="291"/>
      <c r="S38" s="293"/>
      <c r="T38" s="293"/>
      <c r="U38" s="294"/>
      <c r="V38" s="294"/>
      <c r="W38" s="295"/>
      <c r="X38" s="295"/>
      <c r="Y38" s="296"/>
      <c r="Z38" s="296"/>
      <c r="AA38" s="293"/>
      <c r="AB38" s="293"/>
      <c r="AC38" s="288"/>
      <c r="AD38" s="292"/>
      <c r="AE38" s="292"/>
      <c r="AF38" s="298"/>
      <c r="AG38" s="298"/>
      <c r="AH38" s="298"/>
      <c r="AI38" s="298"/>
      <c r="AJ38" s="313"/>
    </row>
    <row r="39" spans="1:36" ht="18.75">
      <c r="A39" s="286"/>
      <c r="B39" s="287"/>
      <c r="C39" s="288"/>
      <c r="D39" s="289"/>
      <c r="E39" s="290"/>
      <c r="F39" s="291"/>
      <c r="G39" s="291"/>
      <c r="H39" s="292"/>
      <c r="I39" s="291"/>
      <c r="J39" s="291"/>
      <c r="K39" s="291"/>
      <c r="S39" s="293"/>
      <c r="T39" s="293"/>
      <c r="U39" s="294"/>
      <c r="V39" s="294"/>
      <c r="W39" s="295"/>
      <c r="X39" s="295"/>
      <c r="Y39" s="296"/>
      <c r="Z39" s="296"/>
      <c r="AA39" s="293"/>
      <c r="AB39" s="293"/>
      <c r="AC39" s="288"/>
      <c r="AD39" s="292"/>
      <c r="AE39" s="292"/>
      <c r="AF39" s="298"/>
      <c r="AG39" s="298"/>
      <c r="AH39" s="298"/>
      <c r="AI39" s="298"/>
      <c r="AJ39" s="313"/>
    </row>
    <row r="40" spans="1:36" ht="18.75">
      <c r="A40" s="286"/>
      <c r="B40" s="287"/>
      <c r="C40" s="288"/>
      <c r="D40" s="289"/>
      <c r="E40" s="290"/>
      <c r="F40" s="291"/>
      <c r="G40" s="291"/>
      <c r="H40" s="292"/>
      <c r="I40" s="291"/>
      <c r="J40" s="291"/>
      <c r="K40" s="291"/>
      <c r="S40" s="293"/>
      <c r="T40" s="293"/>
      <c r="U40" s="294"/>
      <c r="V40" s="294"/>
      <c r="W40" s="295"/>
      <c r="X40" s="295"/>
      <c r="Y40" s="296"/>
      <c r="Z40" s="296"/>
      <c r="AA40" s="293"/>
      <c r="AB40" s="293"/>
      <c r="AC40" s="298"/>
      <c r="AD40" s="298"/>
      <c r="AE40" s="298"/>
      <c r="AF40" s="298"/>
      <c r="AG40" s="298"/>
      <c r="AH40" s="298"/>
      <c r="AI40" s="298"/>
      <c r="AJ40" s="313"/>
    </row>
    <row r="41" spans="1:36" ht="18.75">
      <c r="A41" s="286"/>
      <c r="B41" s="287"/>
      <c r="C41" s="288"/>
      <c r="D41" s="289"/>
      <c r="E41" s="290"/>
      <c r="F41" s="291"/>
      <c r="G41" s="291"/>
      <c r="H41" s="292"/>
      <c r="I41" s="291"/>
      <c r="J41" s="291"/>
      <c r="K41" s="291"/>
      <c r="S41" s="293"/>
      <c r="T41" s="293"/>
      <c r="U41" s="294"/>
      <c r="V41" s="294"/>
      <c r="W41" s="295"/>
      <c r="X41" s="295"/>
      <c r="Y41" s="296"/>
      <c r="Z41" s="296"/>
      <c r="AA41" s="296"/>
      <c r="AB41" s="296"/>
      <c r="AC41" s="288"/>
      <c r="AD41" s="298"/>
      <c r="AE41" s="292"/>
      <c r="AF41" s="298"/>
      <c r="AG41" s="298"/>
      <c r="AH41" s="298"/>
      <c r="AI41" s="298"/>
      <c r="AJ41" s="313"/>
    </row>
    <row r="42" spans="1:36" ht="18.75">
      <c r="A42" s="286"/>
      <c r="B42" s="287"/>
      <c r="C42" s="288"/>
      <c r="D42" s="289"/>
      <c r="E42" s="290"/>
      <c r="F42" s="291"/>
      <c r="G42" s="291"/>
      <c r="H42" s="292"/>
      <c r="I42" s="291"/>
      <c r="J42" s="291"/>
      <c r="K42" s="291"/>
      <c r="S42" s="293"/>
      <c r="T42" s="293"/>
      <c r="U42" s="294"/>
      <c r="V42" s="294"/>
      <c r="W42" s="301"/>
      <c r="X42" s="301"/>
      <c r="Y42" s="296"/>
      <c r="Z42" s="296"/>
      <c r="AA42" s="293"/>
      <c r="AB42" s="293"/>
      <c r="AC42" s="288"/>
      <c r="AD42" s="292"/>
      <c r="AE42" s="292"/>
      <c r="AF42" s="298"/>
      <c r="AG42" s="298"/>
      <c r="AH42" s="298"/>
      <c r="AI42" s="298"/>
      <c r="AJ42" s="313"/>
    </row>
    <row r="43" spans="1:36" ht="18.75">
      <c r="A43" s="286"/>
      <c r="B43" s="287"/>
      <c r="C43" s="288"/>
      <c r="D43" s="289"/>
      <c r="E43" s="290"/>
      <c r="F43" s="291"/>
      <c r="G43" s="290"/>
      <c r="H43" s="292"/>
      <c r="I43" s="291"/>
      <c r="J43" s="291"/>
      <c r="K43" s="291"/>
      <c r="S43" s="293"/>
      <c r="T43" s="293"/>
      <c r="U43" s="294"/>
      <c r="V43" s="294"/>
      <c r="W43" s="295"/>
      <c r="X43" s="295"/>
      <c r="Y43" s="296"/>
      <c r="Z43" s="296"/>
      <c r="AA43" s="296"/>
      <c r="AB43" s="296"/>
      <c r="AC43" s="288"/>
      <c r="AD43" s="292"/>
      <c r="AE43" s="292"/>
      <c r="AF43" s="298"/>
      <c r="AG43" s="298"/>
      <c r="AH43" s="298"/>
      <c r="AI43" s="298"/>
      <c r="AJ43" s="313"/>
    </row>
    <row r="44" spans="1:36" ht="18.75">
      <c r="A44" s="286"/>
      <c r="B44" s="287"/>
      <c r="C44" s="288"/>
      <c r="D44" s="289"/>
      <c r="E44" s="290"/>
      <c r="F44" s="291"/>
      <c r="G44" s="291"/>
      <c r="H44" s="292"/>
      <c r="I44" s="291"/>
      <c r="J44" s="291"/>
      <c r="K44" s="291"/>
      <c r="S44" s="293"/>
      <c r="T44" s="293"/>
      <c r="U44" s="294"/>
      <c r="V44" s="294"/>
      <c r="W44" s="295"/>
      <c r="X44" s="295"/>
      <c r="Y44" s="296"/>
      <c r="Z44" s="296"/>
      <c r="AA44" s="293"/>
      <c r="AB44" s="293"/>
      <c r="AC44" s="288"/>
      <c r="AD44" s="292"/>
      <c r="AE44" s="292"/>
      <c r="AF44" s="298"/>
      <c r="AG44" s="298"/>
      <c r="AH44" s="298"/>
      <c r="AI44" s="298"/>
      <c r="AJ44" s="313"/>
    </row>
    <row r="45" spans="1:36" ht="18.75">
      <c r="A45" s="286"/>
      <c r="B45" s="287"/>
      <c r="C45" s="288"/>
      <c r="D45" s="289"/>
      <c r="E45" s="290"/>
      <c r="F45" s="291"/>
      <c r="G45" s="291"/>
      <c r="H45" s="292"/>
      <c r="I45" s="291"/>
      <c r="J45" s="291"/>
      <c r="K45" s="291"/>
      <c r="S45" s="293"/>
      <c r="T45" s="293"/>
      <c r="U45" s="294"/>
      <c r="V45" s="294"/>
      <c r="W45" s="301"/>
      <c r="X45" s="301"/>
      <c r="Y45" s="296"/>
      <c r="Z45" s="296"/>
      <c r="AA45" s="293"/>
      <c r="AB45" s="293"/>
      <c r="AC45" s="288"/>
      <c r="AD45" s="292"/>
      <c r="AE45" s="292"/>
      <c r="AF45" s="298"/>
      <c r="AG45" s="298"/>
      <c r="AH45" s="298"/>
      <c r="AI45" s="298"/>
      <c r="AJ45" s="313"/>
    </row>
    <row r="46" spans="1:36" ht="18.75">
      <c r="A46" s="286"/>
      <c r="B46" s="287"/>
      <c r="C46" s="288"/>
      <c r="D46" s="289"/>
      <c r="E46" s="290"/>
      <c r="F46" s="291"/>
      <c r="G46" s="291"/>
      <c r="H46" s="292"/>
      <c r="I46" s="291"/>
      <c r="J46" s="291"/>
      <c r="K46" s="291"/>
      <c r="S46" s="293"/>
      <c r="T46" s="293"/>
      <c r="U46" s="294"/>
      <c r="V46" s="294"/>
      <c r="W46" s="295"/>
      <c r="X46" s="295"/>
      <c r="Y46" s="296"/>
      <c r="Z46" s="296"/>
      <c r="AA46" s="293"/>
      <c r="AB46" s="293"/>
      <c r="AC46" s="288"/>
      <c r="AD46" s="292"/>
      <c r="AE46" s="292"/>
      <c r="AF46" s="298"/>
      <c r="AG46" s="298"/>
      <c r="AH46" s="298"/>
      <c r="AI46" s="298"/>
      <c r="AJ46" s="313"/>
    </row>
    <row r="47" spans="1:36" ht="18.75">
      <c r="A47" s="286"/>
      <c r="B47" s="287"/>
      <c r="C47" s="288"/>
      <c r="D47" s="289"/>
      <c r="E47" s="290"/>
      <c r="F47" s="291"/>
      <c r="G47" s="300"/>
      <c r="H47" s="292"/>
      <c r="I47" s="291"/>
      <c r="J47" s="291"/>
      <c r="K47" s="291"/>
      <c r="S47" s="293"/>
      <c r="T47" s="293"/>
      <c r="U47" s="294"/>
      <c r="V47" s="294"/>
      <c r="W47" s="301"/>
      <c r="X47" s="301"/>
      <c r="Y47" s="296"/>
      <c r="Z47" s="296"/>
      <c r="AA47" s="293"/>
      <c r="AB47" s="293"/>
      <c r="AC47" s="288"/>
      <c r="AD47" s="292"/>
      <c r="AE47" s="292"/>
      <c r="AF47" s="298"/>
      <c r="AG47" s="298"/>
      <c r="AH47" s="298"/>
      <c r="AI47" s="298"/>
      <c r="AJ47" s="313"/>
    </row>
    <row r="48" spans="1:36" ht="18.75">
      <c r="A48" s="286"/>
      <c r="B48" s="287"/>
      <c r="C48" s="288"/>
      <c r="D48" s="289"/>
      <c r="E48" s="290"/>
      <c r="F48" s="291"/>
      <c r="G48" s="300"/>
      <c r="H48" s="292"/>
      <c r="I48" s="291"/>
      <c r="J48" s="291"/>
      <c r="K48" s="291"/>
      <c r="S48" s="293"/>
      <c r="T48" s="293"/>
      <c r="U48" s="294"/>
      <c r="V48" s="294"/>
      <c r="W48" s="295"/>
      <c r="X48" s="295"/>
      <c r="Y48" s="296"/>
      <c r="Z48" s="296"/>
      <c r="AA48" s="296"/>
      <c r="AB48" s="296"/>
      <c r="AC48" s="288"/>
      <c r="AD48" s="292"/>
      <c r="AE48" s="292"/>
      <c r="AF48" s="298"/>
      <c r="AG48" s="298"/>
      <c r="AH48" s="298"/>
      <c r="AI48" s="298"/>
      <c r="AJ48" s="313"/>
    </row>
    <row r="49" spans="1:36" ht="18.75">
      <c r="A49" s="286"/>
      <c r="B49" s="287"/>
      <c r="C49" s="288"/>
      <c r="D49" s="289"/>
      <c r="E49" s="290"/>
      <c r="F49" s="291"/>
      <c r="G49" s="291"/>
      <c r="H49" s="292"/>
      <c r="I49" s="291"/>
      <c r="J49" s="291"/>
      <c r="K49" s="291"/>
      <c r="S49" s="293"/>
      <c r="T49" s="293"/>
      <c r="U49" s="294"/>
      <c r="V49" s="294"/>
      <c r="W49" s="295"/>
      <c r="X49" s="295"/>
      <c r="Y49" s="296"/>
      <c r="Z49" s="296"/>
      <c r="AA49" s="296"/>
      <c r="AB49" s="296"/>
      <c r="AC49" s="288"/>
      <c r="AD49" s="298"/>
      <c r="AE49" s="298"/>
      <c r="AF49" s="298"/>
      <c r="AG49" s="298"/>
      <c r="AH49" s="298"/>
      <c r="AI49" s="298"/>
      <c r="AJ49" s="313"/>
    </row>
    <row r="50" spans="1:36" ht="18.75">
      <c r="A50" s="286"/>
      <c r="B50" s="287"/>
      <c r="C50" s="288"/>
      <c r="D50" s="289"/>
      <c r="E50" s="290"/>
      <c r="F50" s="291"/>
      <c r="G50" s="291"/>
      <c r="H50" s="292"/>
      <c r="I50" s="291"/>
      <c r="J50" s="291"/>
      <c r="K50" s="291"/>
      <c r="S50" s="293"/>
      <c r="T50" s="293"/>
      <c r="U50" s="294"/>
      <c r="V50" s="294"/>
      <c r="W50" s="295"/>
      <c r="X50" s="295"/>
      <c r="Y50" s="296"/>
      <c r="Z50" s="296"/>
      <c r="AA50" s="293"/>
      <c r="AB50" s="293"/>
      <c r="AC50" s="288"/>
      <c r="AD50" s="298"/>
      <c r="AE50" s="298"/>
      <c r="AF50" s="298"/>
      <c r="AG50" s="298"/>
      <c r="AH50" s="298"/>
      <c r="AI50" s="298"/>
      <c r="AJ50" s="313"/>
    </row>
    <row r="51" spans="1:36" ht="18.75">
      <c r="A51" s="286"/>
      <c r="B51" s="287"/>
      <c r="C51" s="288"/>
      <c r="D51" s="289"/>
      <c r="E51" s="290"/>
      <c r="F51" s="291"/>
      <c r="G51" s="290"/>
      <c r="H51" s="292"/>
      <c r="I51" s="291"/>
      <c r="J51" s="291"/>
      <c r="K51" s="291"/>
      <c r="S51" s="293"/>
      <c r="T51" s="293"/>
      <c r="U51" s="294"/>
      <c r="V51" s="294"/>
      <c r="W51" s="301"/>
      <c r="X51" s="301"/>
      <c r="Y51" s="296"/>
      <c r="Z51" s="296"/>
      <c r="AA51" s="293"/>
      <c r="AB51" s="293"/>
      <c r="AC51" s="288"/>
      <c r="AD51" s="292"/>
      <c r="AE51" s="292"/>
      <c r="AF51" s="298"/>
      <c r="AG51" s="298"/>
      <c r="AH51" s="298"/>
      <c r="AI51" s="298"/>
      <c r="AJ51" s="313"/>
    </row>
    <row r="52" spans="1:36" ht="18.75">
      <c r="A52" s="286"/>
      <c r="B52" s="287"/>
      <c r="C52" s="288"/>
      <c r="D52" s="289"/>
      <c r="E52" s="290"/>
      <c r="F52" s="291"/>
      <c r="G52" s="291"/>
      <c r="H52" s="292"/>
      <c r="I52" s="291"/>
      <c r="J52" s="291"/>
      <c r="K52" s="291"/>
      <c r="S52" s="293"/>
      <c r="T52" s="293"/>
      <c r="U52" s="294"/>
      <c r="V52" s="294"/>
      <c r="W52" s="301"/>
      <c r="X52" s="301"/>
      <c r="Y52" s="296"/>
      <c r="Z52" s="296"/>
      <c r="AA52" s="293"/>
      <c r="AB52" s="293"/>
      <c r="AC52" s="288"/>
      <c r="AD52" s="292"/>
      <c r="AE52" s="292"/>
      <c r="AF52" s="298"/>
      <c r="AG52" s="298"/>
      <c r="AH52" s="298"/>
      <c r="AI52" s="298"/>
      <c r="AJ52" s="313"/>
    </row>
    <row r="53" spans="1:36" ht="18.75">
      <c r="A53" s="286"/>
      <c r="B53" s="287"/>
      <c r="C53" s="288"/>
      <c r="D53" s="289"/>
      <c r="E53" s="290"/>
      <c r="F53" s="303"/>
      <c r="G53" s="291"/>
      <c r="H53" s="292"/>
      <c r="I53" s="291"/>
      <c r="J53" s="291"/>
      <c r="K53" s="291"/>
      <c r="S53" s="293"/>
      <c r="T53" s="293"/>
      <c r="U53" s="294"/>
      <c r="V53" s="294"/>
      <c r="W53" s="295"/>
      <c r="X53" s="295"/>
      <c r="Y53" s="296"/>
      <c r="Z53" s="296"/>
      <c r="AA53" s="296"/>
      <c r="AB53" s="296"/>
      <c r="AC53" s="298"/>
      <c r="AD53" s="298"/>
      <c r="AE53" s="298"/>
      <c r="AF53" s="298"/>
      <c r="AG53" s="298"/>
      <c r="AH53" s="298"/>
      <c r="AI53" s="298"/>
      <c r="AJ53" s="313"/>
    </row>
    <row r="54" spans="1:36" ht="18.75">
      <c r="A54" s="286"/>
      <c r="B54" s="287"/>
      <c r="C54" s="288"/>
      <c r="D54" s="289"/>
      <c r="E54" s="290"/>
      <c r="F54" s="291"/>
      <c r="G54" s="291"/>
      <c r="H54" s="292"/>
      <c r="I54" s="291"/>
      <c r="J54" s="291"/>
      <c r="K54" s="291"/>
      <c r="S54" s="293"/>
      <c r="T54" s="293"/>
      <c r="U54" s="294"/>
      <c r="V54" s="294"/>
      <c r="W54" s="301"/>
      <c r="X54" s="301"/>
      <c r="Y54" s="296"/>
      <c r="Z54" s="296"/>
      <c r="AA54" s="293"/>
      <c r="AB54" s="293"/>
      <c r="AC54" s="288"/>
      <c r="AD54" s="292"/>
      <c r="AE54" s="292"/>
      <c r="AF54" s="298"/>
      <c r="AG54" s="298"/>
      <c r="AH54" s="298"/>
      <c r="AI54" s="298"/>
      <c r="AJ54" s="313"/>
    </row>
    <row r="55" spans="1:36" ht="18.75">
      <c r="A55" s="286"/>
      <c r="B55" s="287"/>
      <c r="C55" s="288"/>
      <c r="D55" s="289"/>
      <c r="E55" s="290"/>
      <c r="F55" s="291"/>
      <c r="G55" s="291"/>
      <c r="H55" s="292"/>
      <c r="I55" s="291"/>
      <c r="J55" s="291"/>
      <c r="K55" s="291"/>
      <c r="S55" s="293"/>
      <c r="T55" s="293"/>
      <c r="U55" s="294"/>
      <c r="V55" s="294"/>
      <c r="W55" s="295"/>
      <c r="X55" s="295"/>
      <c r="Y55" s="296"/>
      <c r="Z55" s="296"/>
      <c r="AA55" s="296"/>
      <c r="AB55" s="296"/>
      <c r="AC55" s="298"/>
      <c r="AD55" s="292"/>
      <c r="AE55" s="292"/>
      <c r="AF55" s="298"/>
      <c r="AG55" s="298"/>
      <c r="AH55" s="298"/>
      <c r="AI55" s="298"/>
      <c r="AJ55" s="313"/>
    </row>
    <row r="56" spans="1:36" ht="18.75">
      <c r="A56" s="286"/>
      <c r="B56" s="287"/>
      <c r="C56" s="288"/>
      <c r="D56" s="289"/>
      <c r="E56" s="290"/>
      <c r="F56" s="299"/>
      <c r="G56" s="291"/>
      <c r="H56" s="292"/>
      <c r="I56" s="291"/>
      <c r="J56" s="291"/>
      <c r="K56" s="291"/>
      <c r="S56" s="293"/>
      <c r="T56" s="293"/>
      <c r="U56" s="294"/>
      <c r="V56" s="294"/>
      <c r="W56" s="295"/>
      <c r="X56" s="295"/>
      <c r="Y56" s="296"/>
      <c r="Z56" s="296"/>
      <c r="AA56" s="293"/>
      <c r="AB56" s="293"/>
      <c r="AC56" s="298"/>
      <c r="AD56" s="298"/>
      <c r="AE56" s="298"/>
      <c r="AF56" s="298"/>
      <c r="AG56" s="298"/>
      <c r="AH56" s="298"/>
      <c r="AI56" s="298"/>
      <c r="AJ56" s="313"/>
    </row>
    <row r="57" spans="1:36" ht="18.75">
      <c r="A57" s="286"/>
      <c r="B57" s="287"/>
      <c r="C57" s="288"/>
      <c r="D57" s="289"/>
      <c r="E57" s="290"/>
      <c r="F57" s="291"/>
      <c r="G57" s="291"/>
      <c r="H57" s="292"/>
      <c r="I57" s="291"/>
      <c r="J57" s="291"/>
      <c r="K57" s="291"/>
      <c r="S57" s="293"/>
      <c r="T57" s="293"/>
      <c r="U57" s="294"/>
      <c r="V57" s="294"/>
      <c r="W57" s="295"/>
      <c r="X57" s="295"/>
      <c r="Y57" s="296"/>
      <c r="Z57" s="296"/>
      <c r="AA57" s="296"/>
      <c r="AB57" s="296"/>
      <c r="AC57" s="298"/>
      <c r="AD57" s="292"/>
      <c r="AE57" s="292"/>
      <c r="AF57" s="298"/>
      <c r="AG57" s="298"/>
      <c r="AH57" s="298"/>
      <c r="AI57" s="298"/>
      <c r="AJ57" s="313"/>
    </row>
    <row r="58" spans="1:36" ht="18.75">
      <c r="A58" s="286"/>
      <c r="B58" s="287"/>
      <c r="C58" s="288"/>
      <c r="D58" s="289"/>
      <c r="E58" s="290"/>
      <c r="F58" s="299"/>
      <c r="G58" s="291"/>
      <c r="H58" s="292"/>
      <c r="I58" s="291"/>
      <c r="J58" s="291"/>
      <c r="K58" s="291"/>
      <c r="S58" s="293"/>
      <c r="T58" s="293"/>
      <c r="U58" s="294"/>
      <c r="V58" s="294"/>
      <c r="W58" s="295"/>
      <c r="X58" s="295"/>
      <c r="Y58" s="296"/>
      <c r="Z58" s="296"/>
      <c r="AA58" s="293"/>
      <c r="AB58" s="293"/>
      <c r="AC58" s="298"/>
      <c r="AD58" s="298"/>
      <c r="AE58" s="298"/>
      <c r="AF58" s="298"/>
      <c r="AG58" s="298"/>
      <c r="AH58" s="298"/>
      <c r="AI58" s="298"/>
      <c r="AJ58" s="313"/>
    </row>
    <row r="59" spans="1:36" ht="18.75">
      <c r="A59" s="286"/>
      <c r="B59" s="287"/>
      <c r="C59" s="288"/>
      <c r="D59" s="289"/>
      <c r="E59" s="290"/>
      <c r="F59" s="291"/>
      <c r="G59" s="291"/>
      <c r="H59" s="292"/>
      <c r="I59" s="291"/>
      <c r="J59" s="291"/>
      <c r="K59" s="291"/>
      <c r="S59" s="293"/>
      <c r="T59" s="293"/>
      <c r="U59" s="294"/>
      <c r="V59" s="294"/>
      <c r="W59" s="295"/>
      <c r="X59" s="295"/>
      <c r="Y59" s="296"/>
      <c r="Z59" s="296"/>
      <c r="AA59" s="293"/>
      <c r="AB59" s="293"/>
      <c r="AC59" s="298"/>
      <c r="AD59" s="292"/>
      <c r="AE59" s="292"/>
      <c r="AF59" s="298"/>
      <c r="AG59" s="298"/>
      <c r="AH59" s="298"/>
      <c r="AI59" s="298"/>
      <c r="AJ59" s="313"/>
    </row>
    <row r="60" spans="1:36" ht="18.75">
      <c r="A60" s="286"/>
      <c r="B60" s="287"/>
      <c r="C60" s="288"/>
      <c r="D60" s="289"/>
      <c r="E60" s="290"/>
      <c r="F60" s="291"/>
      <c r="G60" s="291"/>
      <c r="H60" s="292"/>
      <c r="I60" s="291"/>
      <c r="J60" s="291"/>
      <c r="K60" s="291"/>
      <c r="S60" s="293"/>
      <c r="T60" s="293"/>
      <c r="U60" s="294"/>
      <c r="V60" s="294"/>
      <c r="W60" s="295"/>
      <c r="X60" s="295"/>
      <c r="Y60" s="296"/>
      <c r="Z60" s="296"/>
      <c r="AA60" s="296"/>
      <c r="AB60" s="296"/>
      <c r="AC60" s="298"/>
      <c r="AD60" s="292"/>
      <c r="AE60" s="292"/>
      <c r="AF60" s="298"/>
      <c r="AG60" s="298"/>
      <c r="AH60" s="298"/>
      <c r="AI60" s="298"/>
      <c r="AJ60" s="313"/>
    </row>
    <row r="61" spans="1:36" ht="18.75">
      <c r="A61" s="286"/>
      <c r="B61" s="287"/>
      <c r="C61" s="288"/>
      <c r="D61" s="289"/>
      <c r="E61" s="290"/>
      <c r="F61" s="291"/>
      <c r="G61" s="291"/>
      <c r="H61" s="292"/>
      <c r="I61" s="291"/>
      <c r="J61" s="291"/>
      <c r="K61" s="291"/>
      <c r="S61" s="293"/>
      <c r="T61" s="293"/>
      <c r="U61" s="294"/>
      <c r="V61" s="294"/>
      <c r="W61" s="295"/>
      <c r="X61" s="295"/>
      <c r="Y61" s="296"/>
      <c r="Z61" s="296"/>
      <c r="AA61" s="293"/>
      <c r="AB61" s="293"/>
      <c r="AC61" s="298"/>
      <c r="AD61" s="292"/>
      <c r="AE61" s="292"/>
      <c r="AF61" s="298"/>
      <c r="AG61" s="298"/>
      <c r="AH61" s="298"/>
      <c r="AI61" s="298"/>
      <c r="AJ61" s="313"/>
    </row>
    <row r="62" spans="1:36" ht="18.75">
      <c r="A62" s="286"/>
      <c r="B62" s="287"/>
      <c r="C62" s="288"/>
      <c r="D62" s="289"/>
      <c r="E62" s="290"/>
      <c r="F62" s="291"/>
      <c r="G62" s="290"/>
      <c r="H62" s="292"/>
      <c r="I62" s="291"/>
      <c r="J62" s="291"/>
      <c r="K62" s="291"/>
      <c r="S62" s="293"/>
      <c r="T62" s="293"/>
      <c r="U62" s="294"/>
      <c r="V62" s="294"/>
      <c r="W62" s="295"/>
      <c r="X62" s="295"/>
      <c r="Y62" s="296"/>
      <c r="Z62" s="296"/>
      <c r="AA62" s="296"/>
      <c r="AB62" s="296"/>
      <c r="AC62" s="298"/>
      <c r="AD62" s="304"/>
      <c r="AE62" s="304"/>
      <c r="AF62" s="298"/>
      <c r="AG62" s="298"/>
      <c r="AH62" s="298"/>
      <c r="AI62" s="298"/>
      <c r="AJ62" s="313"/>
    </row>
    <row r="63" spans="1:36" ht="18.75">
      <c r="A63" s="286"/>
      <c r="B63" s="287"/>
      <c r="C63" s="288"/>
      <c r="D63" s="289"/>
      <c r="E63" s="290"/>
      <c r="F63" s="291"/>
      <c r="G63" s="291"/>
      <c r="H63" s="292"/>
      <c r="I63" s="291"/>
      <c r="J63" s="291"/>
      <c r="K63" s="291"/>
      <c r="S63" s="293"/>
      <c r="T63" s="293"/>
      <c r="U63" s="294"/>
      <c r="V63" s="294"/>
      <c r="W63" s="295"/>
      <c r="X63" s="295"/>
      <c r="Y63" s="296"/>
      <c r="Z63" s="296"/>
      <c r="AA63" s="293"/>
      <c r="AB63" s="293"/>
      <c r="AC63" s="298"/>
      <c r="AD63" s="298"/>
      <c r="AE63" s="298"/>
      <c r="AF63" s="298"/>
      <c r="AG63" s="298"/>
      <c r="AH63" s="298"/>
      <c r="AI63" s="298"/>
      <c r="AJ63" s="313"/>
    </row>
    <row r="64" spans="1:36" ht="18.75">
      <c r="A64" s="286"/>
      <c r="B64" s="287"/>
      <c r="C64" s="288"/>
      <c r="D64" s="289"/>
      <c r="E64" s="290"/>
      <c r="F64" s="291"/>
      <c r="G64" s="300"/>
      <c r="H64" s="292"/>
      <c r="I64" s="291"/>
      <c r="J64" s="291"/>
      <c r="K64" s="291"/>
      <c r="S64" s="293"/>
      <c r="T64" s="293"/>
      <c r="U64" s="294"/>
      <c r="V64" s="294"/>
      <c r="W64" s="295"/>
      <c r="X64" s="295"/>
      <c r="Y64" s="296"/>
      <c r="Z64" s="296"/>
      <c r="AA64" s="293"/>
      <c r="AB64" s="293"/>
      <c r="AC64" s="298"/>
      <c r="AD64" s="292"/>
      <c r="AE64" s="292"/>
      <c r="AF64" s="298"/>
      <c r="AG64" s="298"/>
      <c r="AH64" s="298"/>
      <c r="AI64" s="298"/>
      <c r="AJ64" s="313"/>
    </row>
    <row r="65" spans="1:36" ht="18.75">
      <c r="A65" s="286"/>
      <c r="B65" s="287"/>
      <c r="C65" s="288"/>
      <c r="D65" s="289"/>
      <c r="E65" s="290"/>
      <c r="F65" s="291"/>
      <c r="G65" s="291"/>
      <c r="H65" s="292"/>
      <c r="I65" s="291"/>
      <c r="J65" s="291"/>
      <c r="K65" s="291"/>
      <c r="S65" s="293"/>
      <c r="T65" s="293"/>
      <c r="U65" s="294"/>
      <c r="V65" s="294"/>
      <c r="W65" s="295"/>
      <c r="X65" s="295"/>
      <c r="Y65" s="296"/>
      <c r="Z65" s="296"/>
      <c r="AA65" s="296"/>
      <c r="AB65" s="296"/>
      <c r="AC65" s="298"/>
      <c r="AD65" s="298"/>
      <c r="AE65" s="298"/>
      <c r="AF65" s="298"/>
      <c r="AG65" s="298"/>
      <c r="AH65" s="298"/>
      <c r="AI65" s="298"/>
      <c r="AJ65" s="313"/>
    </row>
    <row r="66" spans="1:36" ht="18.75">
      <c r="A66" s="286"/>
      <c r="B66" s="287"/>
      <c r="C66" s="288"/>
      <c r="D66" s="289"/>
      <c r="E66" s="290"/>
      <c r="F66" s="291"/>
      <c r="G66" s="291"/>
      <c r="H66" s="292"/>
      <c r="I66" s="291"/>
      <c r="J66" s="291"/>
      <c r="K66" s="291"/>
      <c r="S66" s="293"/>
      <c r="T66" s="293"/>
      <c r="U66" s="294"/>
      <c r="V66" s="294"/>
      <c r="W66" s="301"/>
      <c r="X66" s="301"/>
      <c r="Y66" s="296"/>
      <c r="Z66" s="296"/>
      <c r="AA66" s="293"/>
      <c r="AB66" s="293"/>
      <c r="AC66" s="298"/>
      <c r="AD66" s="292"/>
      <c r="AE66" s="292"/>
      <c r="AF66" s="298"/>
      <c r="AG66" s="298"/>
      <c r="AH66" s="298"/>
      <c r="AI66" s="298"/>
      <c r="AJ66" s="313"/>
    </row>
    <row r="67" spans="1:36" ht="18.75">
      <c r="A67" s="286"/>
      <c r="B67" s="287"/>
      <c r="C67" s="288"/>
      <c r="D67" s="289"/>
      <c r="E67" s="290"/>
      <c r="F67" s="299"/>
      <c r="G67" s="291"/>
      <c r="H67" s="292"/>
      <c r="I67" s="291"/>
      <c r="J67" s="291"/>
      <c r="K67" s="291"/>
      <c r="S67" s="293"/>
      <c r="T67" s="293"/>
      <c r="U67" s="294"/>
      <c r="V67" s="294"/>
      <c r="W67" s="295"/>
      <c r="X67" s="295"/>
      <c r="Y67" s="296"/>
      <c r="Z67" s="296"/>
      <c r="AA67" s="293"/>
      <c r="AB67" s="293"/>
      <c r="AC67" s="298"/>
      <c r="AD67" s="298"/>
      <c r="AE67" s="298"/>
      <c r="AF67" s="298"/>
      <c r="AG67" s="298"/>
      <c r="AH67" s="298"/>
      <c r="AI67" s="298"/>
      <c r="AJ67" s="313"/>
    </row>
    <row r="68" spans="1:36" ht="18.75">
      <c r="A68" s="286"/>
      <c r="B68" s="287"/>
      <c r="C68" s="288"/>
      <c r="D68" s="289"/>
      <c r="E68" s="290"/>
      <c r="F68" s="291"/>
      <c r="G68" s="291"/>
      <c r="H68" s="292"/>
      <c r="I68" s="291"/>
      <c r="J68" s="291"/>
      <c r="K68" s="291"/>
      <c r="S68" s="293"/>
      <c r="T68" s="293"/>
      <c r="U68" s="294"/>
      <c r="V68" s="294"/>
      <c r="W68" s="295"/>
      <c r="X68" s="295"/>
      <c r="Y68" s="296"/>
      <c r="Z68" s="296"/>
      <c r="AA68" s="296"/>
      <c r="AB68" s="296"/>
      <c r="AC68" s="298"/>
      <c r="AD68" s="292"/>
      <c r="AE68" s="292"/>
      <c r="AF68" s="298"/>
      <c r="AG68" s="298"/>
      <c r="AH68" s="298"/>
      <c r="AI68" s="298"/>
      <c r="AJ68" s="313"/>
    </row>
    <row r="69" spans="1:36" ht="18.75">
      <c r="A69" s="286"/>
      <c r="B69" s="287"/>
      <c r="C69" s="288"/>
      <c r="D69" s="289"/>
      <c r="E69" s="290"/>
      <c r="F69" s="291"/>
      <c r="G69" s="291"/>
      <c r="H69" s="292"/>
      <c r="I69" s="291"/>
      <c r="J69" s="291"/>
      <c r="K69" s="291"/>
      <c r="S69" s="293"/>
      <c r="T69" s="293"/>
      <c r="U69" s="294"/>
      <c r="V69" s="294"/>
      <c r="W69" s="295"/>
      <c r="X69" s="295"/>
      <c r="Y69" s="296"/>
      <c r="Z69" s="296"/>
      <c r="AA69" s="293"/>
      <c r="AB69" s="293"/>
      <c r="AC69" s="298"/>
      <c r="AD69" s="292"/>
      <c r="AE69" s="292"/>
      <c r="AF69" s="298"/>
      <c r="AG69" s="298"/>
      <c r="AH69" s="298"/>
      <c r="AI69" s="298"/>
      <c r="AJ69" s="313"/>
    </row>
    <row r="70" spans="1:36" ht="18.75">
      <c r="A70" s="286"/>
      <c r="B70" s="287"/>
      <c r="C70" s="288"/>
      <c r="D70" s="289"/>
      <c r="E70" s="290"/>
      <c r="F70" s="291"/>
      <c r="G70" s="291"/>
      <c r="H70" s="292"/>
      <c r="I70" s="291"/>
      <c r="J70" s="291"/>
      <c r="K70" s="291"/>
      <c r="S70" s="293"/>
      <c r="T70" s="293"/>
      <c r="U70" s="294"/>
      <c r="V70" s="294"/>
      <c r="W70" s="301"/>
      <c r="X70" s="301"/>
      <c r="Y70" s="296"/>
      <c r="Z70" s="296"/>
      <c r="AA70" s="293"/>
      <c r="AB70" s="293"/>
      <c r="AC70" s="298"/>
      <c r="AD70" s="292"/>
      <c r="AE70" s="292"/>
      <c r="AF70" s="298"/>
      <c r="AG70" s="298"/>
      <c r="AH70" s="298"/>
      <c r="AI70" s="298"/>
      <c r="AJ70" s="313"/>
    </row>
    <row r="71" spans="1:36" ht="18.75">
      <c r="A71" s="286"/>
      <c r="B71" s="287"/>
      <c r="C71" s="288"/>
      <c r="D71" s="289"/>
      <c r="E71" s="290"/>
      <c r="F71" s="291"/>
      <c r="G71" s="290"/>
      <c r="H71" s="292"/>
      <c r="I71" s="291"/>
      <c r="J71" s="291"/>
      <c r="K71" s="291"/>
      <c r="S71" s="293"/>
      <c r="T71" s="293"/>
      <c r="U71" s="294"/>
      <c r="V71" s="294"/>
      <c r="W71" s="295"/>
      <c r="X71" s="295"/>
      <c r="Y71" s="296"/>
      <c r="Z71" s="296"/>
      <c r="AA71" s="293"/>
      <c r="AB71" s="293"/>
      <c r="AC71" s="298"/>
      <c r="AD71" s="292"/>
      <c r="AE71" s="292"/>
      <c r="AF71" s="298"/>
      <c r="AG71" s="298"/>
      <c r="AH71" s="298"/>
      <c r="AI71" s="298"/>
      <c r="AJ71" s="313"/>
    </row>
    <row r="72" spans="1:36" ht="18.75">
      <c r="A72" s="286"/>
      <c r="B72" s="287"/>
      <c r="C72" s="288"/>
      <c r="D72" s="289"/>
      <c r="E72" s="290"/>
      <c r="F72" s="291"/>
      <c r="G72" s="291"/>
      <c r="H72" s="292"/>
      <c r="I72" s="291"/>
      <c r="J72" s="291"/>
      <c r="K72" s="291"/>
      <c r="S72" s="293"/>
      <c r="T72" s="293"/>
      <c r="U72" s="294"/>
      <c r="V72" s="294"/>
      <c r="W72" s="295"/>
      <c r="X72" s="295"/>
      <c r="Y72" s="296"/>
      <c r="Z72" s="296"/>
      <c r="AA72" s="296"/>
      <c r="AB72" s="296"/>
      <c r="AC72" s="298"/>
      <c r="AD72" s="298"/>
      <c r="AE72" s="298"/>
      <c r="AF72" s="298"/>
      <c r="AG72" s="298"/>
      <c r="AH72" s="298"/>
      <c r="AI72" s="298"/>
      <c r="AJ72" s="313"/>
    </row>
    <row r="73" spans="1:36" ht="18.75">
      <c r="A73" s="286"/>
      <c r="B73" s="287"/>
      <c r="C73" s="288"/>
      <c r="D73" s="289"/>
      <c r="E73" s="290"/>
      <c r="F73" s="291"/>
      <c r="G73" s="291"/>
      <c r="H73" s="292"/>
      <c r="I73" s="291"/>
      <c r="J73" s="291"/>
      <c r="K73" s="291"/>
      <c r="S73" s="293"/>
      <c r="T73" s="293"/>
      <c r="U73" s="294"/>
      <c r="V73" s="294"/>
      <c r="W73" s="295"/>
      <c r="X73" s="295"/>
      <c r="Y73" s="296"/>
      <c r="Z73" s="296"/>
      <c r="AA73" s="293"/>
      <c r="AB73" s="293"/>
      <c r="AC73" s="298"/>
      <c r="AD73" s="292"/>
      <c r="AE73" s="292"/>
      <c r="AF73" s="298"/>
      <c r="AG73" s="298"/>
      <c r="AH73" s="298"/>
      <c r="AI73" s="298"/>
      <c r="AJ73" s="313"/>
    </row>
    <row r="74" spans="1:36" ht="18.75">
      <c r="A74" s="286"/>
      <c r="B74" s="287"/>
      <c r="C74" s="288"/>
      <c r="D74" s="289"/>
      <c r="E74" s="290"/>
      <c r="F74" s="291"/>
      <c r="G74" s="291"/>
      <c r="H74" s="292"/>
      <c r="I74" s="291"/>
      <c r="J74" s="291"/>
      <c r="K74" s="291"/>
      <c r="S74" s="293"/>
      <c r="T74" s="293"/>
      <c r="U74" s="294"/>
      <c r="V74" s="294"/>
      <c r="W74" s="295"/>
      <c r="X74" s="295"/>
      <c r="Y74" s="296"/>
      <c r="Z74" s="296"/>
      <c r="AA74" s="296"/>
      <c r="AB74" s="296"/>
      <c r="AC74" s="298"/>
      <c r="AD74" s="292"/>
      <c r="AE74" s="292"/>
      <c r="AF74" s="298"/>
      <c r="AG74" s="298"/>
      <c r="AH74" s="298"/>
      <c r="AI74" s="298"/>
      <c r="AJ74" s="313"/>
    </row>
    <row r="75" spans="1:36" ht="18.75">
      <c r="A75" s="286"/>
      <c r="B75" s="287"/>
      <c r="C75" s="288"/>
      <c r="D75" s="289"/>
      <c r="E75" s="290"/>
      <c r="F75" s="299"/>
      <c r="G75" s="291"/>
      <c r="H75" s="292"/>
      <c r="I75" s="291"/>
      <c r="J75" s="291"/>
      <c r="K75" s="291"/>
      <c r="S75" s="293"/>
      <c r="T75" s="293"/>
      <c r="U75" s="294"/>
      <c r="V75" s="294"/>
      <c r="W75" s="295"/>
      <c r="X75" s="295"/>
      <c r="Y75" s="296"/>
      <c r="Z75" s="296"/>
      <c r="AA75" s="293"/>
      <c r="AB75" s="293"/>
      <c r="AC75" s="298"/>
      <c r="AD75" s="298"/>
      <c r="AE75" s="298"/>
      <c r="AF75" s="298"/>
      <c r="AG75" s="298"/>
      <c r="AH75" s="298"/>
      <c r="AI75" s="298"/>
      <c r="AJ75" s="313"/>
    </row>
    <row r="76" spans="1:36" ht="18.75">
      <c r="A76" s="286"/>
      <c r="B76" s="287"/>
      <c r="C76" s="288"/>
      <c r="D76" s="289"/>
      <c r="E76" s="290"/>
      <c r="F76" s="291"/>
      <c r="G76" s="291"/>
      <c r="H76" s="292"/>
      <c r="I76" s="291"/>
      <c r="J76" s="291"/>
      <c r="K76" s="291"/>
      <c r="S76" s="293"/>
      <c r="T76" s="293"/>
      <c r="U76" s="294"/>
      <c r="V76" s="294"/>
      <c r="W76" s="295"/>
      <c r="X76" s="295"/>
      <c r="Y76" s="296"/>
      <c r="Z76" s="296"/>
      <c r="AA76" s="293"/>
      <c r="AB76" s="293"/>
      <c r="AC76" s="298"/>
      <c r="AD76" s="292"/>
      <c r="AE76" s="292"/>
      <c r="AF76" s="298"/>
      <c r="AG76" s="298"/>
      <c r="AH76" s="298"/>
      <c r="AI76" s="298"/>
      <c r="AJ76" s="313"/>
    </row>
    <row r="77" spans="1:36" ht="18.75">
      <c r="A77" s="286"/>
      <c r="B77" s="287"/>
      <c r="C77" s="288"/>
      <c r="D77" s="289"/>
      <c r="E77" s="290"/>
      <c r="F77" s="291"/>
      <c r="G77" s="291"/>
      <c r="H77" s="292"/>
      <c r="I77" s="291"/>
      <c r="J77" s="291"/>
      <c r="K77" s="291"/>
      <c r="S77" s="293"/>
      <c r="T77" s="293"/>
      <c r="U77" s="294"/>
      <c r="V77" s="294"/>
      <c r="W77" s="295"/>
      <c r="X77" s="295"/>
      <c r="Y77" s="296"/>
      <c r="Z77" s="296"/>
      <c r="AA77" s="293"/>
      <c r="AB77" s="293"/>
      <c r="AC77" s="298"/>
      <c r="AD77" s="292"/>
      <c r="AE77" s="292"/>
      <c r="AF77" s="298"/>
      <c r="AG77" s="298"/>
      <c r="AH77" s="298"/>
      <c r="AI77" s="298"/>
      <c r="AJ77" s="313"/>
    </row>
    <row r="78" spans="1:36" ht="18.75">
      <c r="A78" s="286"/>
      <c r="B78" s="287"/>
      <c r="C78" s="288"/>
      <c r="D78" s="289"/>
      <c r="E78" s="290"/>
      <c r="F78" s="291"/>
      <c r="G78" s="291"/>
      <c r="H78" s="292"/>
      <c r="I78" s="291"/>
      <c r="J78" s="291"/>
      <c r="K78" s="291"/>
      <c r="S78" s="293"/>
      <c r="T78" s="293"/>
      <c r="U78" s="294"/>
      <c r="V78" s="294"/>
      <c r="W78" s="295"/>
      <c r="X78" s="295"/>
      <c r="Y78" s="296"/>
      <c r="Z78" s="296"/>
      <c r="AA78" s="293"/>
      <c r="AB78" s="293"/>
      <c r="AC78" s="298"/>
      <c r="AD78" s="292"/>
      <c r="AE78" s="292"/>
      <c r="AF78" s="298"/>
      <c r="AG78" s="298"/>
      <c r="AH78" s="298"/>
      <c r="AI78" s="298"/>
      <c r="AJ78" s="313"/>
    </row>
    <row r="79" spans="1:36" ht="18.75">
      <c r="A79" s="286"/>
      <c r="B79" s="287"/>
      <c r="C79" s="288"/>
      <c r="D79" s="289"/>
      <c r="E79" s="290"/>
      <c r="F79" s="291"/>
      <c r="G79" s="291"/>
      <c r="H79" s="292"/>
      <c r="I79" s="291"/>
      <c r="J79" s="291"/>
      <c r="K79" s="291"/>
      <c r="S79" s="293"/>
      <c r="T79" s="293"/>
      <c r="U79" s="294"/>
      <c r="V79" s="294"/>
      <c r="W79" s="295"/>
      <c r="X79" s="295"/>
      <c r="Y79" s="296"/>
      <c r="Z79" s="296"/>
      <c r="AA79" s="293"/>
      <c r="AB79" s="293"/>
      <c r="AC79" s="298"/>
      <c r="AD79" s="292"/>
      <c r="AE79" s="292"/>
      <c r="AF79" s="298"/>
      <c r="AG79" s="298"/>
      <c r="AH79" s="298"/>
      <c r="AI79" s="298"/>
      <c r="AJ79" s="313"/>
    </row>
    <row r="80" spans="1:36" ht="18.75">
      <c r="A80" s="286"/>
      <c r="B80" s="287"/>
      <c r="C80" s="288"/>
      <c r="D80" s="289"/>
      <c r="E80" s="290"/>
      <c r="F80" s="291"/>
      <c r="G80" s="300"/>
      <c r="H80" s="292"/>
      <c r="I80" s="291"/>
      <c r="J80" s="291"/>
      <c r="K80" s="291"/>
      <c r="S80" s="293"/>
      <c r="T80" s="293"/>
      <c r="U80" s="294"/>
      <c r="V80" s="294"/>
      <c r="W80" s="295"/>
      <c r="X80" s="295"/>
      <c r="Y80" s="296"/>
      <c r="Z80" s="296"/>
      <c r="AA80" s="293"/>
      <c r="AB80" s="293"/>
      <c r="AC80" s="298"/>
      <c r="AD80" s="298"/>
      <c r="AE80" s="298"/>
      <c r="AF80" s="298"/>
      <c r="AG80" s="298"/>
      <c r="AH80" s="298"/>
      <c r="AI80" s="298"/>
      <c r="AJ80" s="313"/>
    </row>
    <row r="81" spans="1:36" ht="18.75">
      <c r="A81" s="286"/>
      <c r="B81" s="287"/>
      <c r="C81" s="288"/>
      <c r="D81" s="289"/>
      <c r="E81" s="290"/>
      <c r="F81" s="291"/>
      <c r="G81" s="291"/>
      <c r="H81" s="292"/>
      <c r="I81" s="291"/>
      <c r="J81" s="291"/>
      <c r="K81" s="291"/>
      <c r="S81" s="293"/>
      <c r="T81" s="293"/>
      <c r="U81" s="294"/>
      <c r="V81" s="294"/>
      <c r="W81" s="295"/>
      <c r="X81" s="295"/>
      <c r="Y81" s="296"/>
      <c r="Z81" s="296"/>
      <c r="AA81" s="293"/>
      <c r="AB81" s="293"/>
      <c r="AC81" s="298"/>
      <c r="AD81" s="298"/>
      <c r="AE81" s="298"/>
      <c r="AF81" s="298"/>
      <c r="AG81" s="298"/>
      <c r="AH81" s="298"/>
      <c r="AI81" s="298"/>
      <c r="AJ81" s="313"/>
    </row>
    <row r="82" spans="1:36" ht="18.75">
      <c r="A82" s="286"/>
      <c r="B82" s="287"/>
      <c r="C82" s="288"/>
      <c r="D82" s="289"/>
      <c r="E82" s="290"/>
      <c r="F82" s="299"/>
      <c r="G82" s="291"/>
      <c r="H82" s="292"/>
      <c r="I82" s="291"/>
      <c r="J82" s="291"/>
      <c r="K82" s="291"/>
      <c r="S82" s="293"/>
      <c r="T82" s="293"/>
      <c r="U82" s="294"/>
      <c r="V82" s="294"/>
      <c r="W82" s="295"/>
      <c r="X82" s="295"/>
      <c r="Y82" s="296"/>
      <c r="Z82" s="296"/>
      <c r="AA82" s="293"/>
      <c r="AB82" s="293"/>
      <c r="AC82" s="298"/>
      <c r="AD82" s="298"/>
      <c r="AE82" s="298"/>
      <c r="AF82" s="298"/>
      <c r="AG82" s="298"/>
      <c r="AH82" s="298"/>
      <c r="AI82" s="298"/>
      <c r="AJ82" s="313"/>
    </row>
    <row r="83" spans="1:36" ht="18.75">
      <c r="A83" s="286"/>
      <c r="B83" s="287"/>
      <c r="C83" s="288"/>
      <c r="D83" s="289"/>
      <c r="E83" s="290"/>
      <c r="F83" s="291"/>
      <c r="G83" s="291"/>
      <c r="H83" s="292"/>
      <c r="I83" s="291"/>
      <c r="J83" s="291"/>
      <c r="K83" s="291"/>
      <c r="S83" s="293"/>
      <c r="T83" s="293"/>
      <c r="U83" s="294"/>
      <c r="V83" s="294"/>
      <c r="W83" s="295"/>
      <c r="X83" s="295"/>
      <c r="Y83" s="296"/>
      <c r="Z83" s="296"/>
      <c r="AA83" s="293"/>
      <c r="AB83" s="293"/>
      <c r="AC83" s="298"/>
      <c r="AD83" s="292"/>
      <c r="AE83" s="292"/>
      <c r="AF83" s="298"/>
      <c r="AG83" s="298"/>
      <c r="AH83" s="298"/>
      <c r="AI83" s="298"/>
      <c r="AJ83" s="313"/>
    </row>
    <row r="84" spans="1:36" ht="18.75">
      <c r="A84" s="286"/>
      <c r="B84" s="287"/>
      <c r="C84" s="288"/>
      <c r="D84" s="289"/>
      <c r="E84" s="290"/>
      <c r="F84" s="291"/>
      <c r="G84" s="291"/>
      <c r="H84" s="292"/>
      <c r="I84" s="291"/>
      <c r="J84" s="291"/>
      <c r="K84" s="291"/>
      <c r="S84" s="293"/>
      <c r="T84" s="293"/>
      <c r="U84" s="294"/>
      <c r="V84" s="294"/>
      <c r="W84" s="301"/>
      <c r="X84" s="301"/>
      <c r="Y84" s="296"/>
      <c r="Z84" s="296"/>
      <c r="AA84" s="293"/>
      <c r="AB84" s="293"/>
      <c r="AC84" s="298"/>
      <c r="AD84" s="292"/>
      <c r="AE84" s="292"/>
      <c r="AF84" s="298"/>
      <c r="AG84" s="298"/>
      <c r="AH84" s="298"/>
      <c r="AI84" s="298"/>
      <c r="AJ84" s="313"/>
    </row>
    <row r="85" spans="1:36" ht="18.75">
      <c r="A85" s="286"/>
      <c r="B85" s="287"/>
      <c r="C85" s="288"/>
      <c r="D85" s="289"/>
      <c r="E85" s="290"/>
      <c r="F85" s="291"/>
      <c r="G85" s="291"/>
      <c r="H85" s="292"/>
      <c r="I85" s="291"/>
      <c r="J85" s="291"/>
      <c r="K85" s="291"/>
      <c r="S85" s="293"/>
      <c r="T85" s="293"/>
      <c r="U85" s="294"/>
      <c r="V85" s="294"/>
      <c r="W85" s="295"/>
      <c r="X85" s="295"/>
      <c r="Y85" s="296"/>
      <c r="Z85" s="296"/>
      <c r="AA85" s="296"/>
      <c r="AB85" s="296"/>
      <c r="AC85" s="298"/>
      <c r="AD85" s="298"/>
      <c r="AE85" s="298"/>
      <c r="AF85" s="298"/>
      <c r="AG85" s="298"/>
      <c r="AH85" s="298"/>
      <c r="AI85" s="298"/>
      <c r="AJ85" s="313"/>
    </row>
    <row r="86" spans="1:36" ht="18.75">
      <c r="A86" s="286"/>
      <c r="B86" s="287"/>
      <c r="C86" s="288"/>
      <c r="D86" s="289"/>
      <c r="E86" s="300"/>
      <c r="F86" s="291"/>
      <c r="G86" s="291"/>
      <c r="H86" s="292"/>
      <c r="I86" s="291"/>
      <c r="J86" s="291"/>
      <c r="K86" s="291"/>
      <c r="S86" s="305"/>
      <c r="T86" s="305"/>
      <c r="U86" s="294"/>
      <c r="V86" s="294"/>
      <c r="W86" s="295"/>
      <c r="X86" s="295"/>
      <c r="Y86" s="296"/>
      <c r="Z86" s="296"/>
      <c r="AA86" s="293"/>
      <c r="AB86" s="293"/>
      <c r="AC86" s="298"/>
      <c r="AD86" s="292"/>
      <c r="AE86" s="292"/>
      <c r="AF86" s="298"/>
      <c r="AG86" s="298"/>
      <c r="AH86" s="298"/>
      <c r="AI86" s="298"/>
      <c r="AJ86" s="313"/>
    </row>
    <row r="87" spans="1:36" ht="18.75">
      <c r="A87" s="286"/>
      <c r="B87" s="287"/>
      <c r="C87" s="288"/>
      <c r="D87" s="289"/>
      <c r="E87" s="290"/>
      <c r="F87" s="291"/>
      <c r="G87" s="291"/>
      <c r="H87" s="292"/>
      <c r="I87" s="291"/>
      <c r="J87" s="291"/>
      <c r="K87" s="291"/>
      <c r="S87" s="293"/>
      <c r="T87" s="293"/>
      <c r="U87" s="294"/>
      <c r="V87" s="294"/>
      <c r="W87" s="295"/>
      <c r="X87" s="295"/>
      <c r="Y87" s="296"/>
      <c r="Z87" s="296"/>
      <c r="AA87" s="296"/>
      <c r="AB87" s="296"/>
      <c r="AC87" s="298"/>
      <c r="AD87" s="292"/>
      <c r="AE87" s="292"/>
      <c r="AF87" s="298"/>
      <c r="AG87" s="298"/>
      <c r="AH87" s="298"/>
      <c r="AI87" s="298"/>
      <c r="AJ87" s="313"/>
    </row>
    <row r="88" spans="1:36" ht="18.75">
      <c r="A88" s="286"/>
      <c r="B88" s="287"/>
      <c r="C88" s="288"/>
      <c r="D88" s="289"/>
      <c r="E88" s="290"/>
      <c r="F88" s="291"/>
      <c r="G88" s="291"/>
      <c r="H88" s="292"/>
      <c r="I88" s="291"/>
      <c r="J88" s="291"/>
      <c r="K88" s="291"/>
      <c r="S88" s="293"/>
      <c r="T88" s="293"/>
      <c r="U88" s="294"/>
      <c r="V88" s="294"/>
      <c r="W88" s="295"/>
      <c r="X88" s="295"/>
      <c r="Y88" s="296"/>
      <c r="Z88" s="296"/>
      <c r="AA88" s="293"/>
      <c r="AB88" s="293"/>
      <c r="AC88" s="298"/>
      <c r="AD88" s="304"/>
      <c r="AE88" s="304"/>
      <c r="AF88" s="298"/>
      <c r="AG88" s="298"/>
      <c r="AH88" s="298"/>
      <c r="AI88" s="298"/>
      <c r="AJ88" s="313"/>
    </row>
    <row r="89" spans="1:36" ht="18.75">
      <c r="A89" s="286"/>
      <c r="B89" s="287"/>
      <c r="C89" s="288"/>
      <c r="D89" s="289"/>
      <c r="E89" s="290"/>
      <c r="F89" s="291"/>
      <c r="G89" s="291"/>
      <c r="H89" s="292"/>
      <c r="I89" s="291"/>
      <c r="J89" s="291"/>
      <c r="K89" s="291"/>
      <c r="S89" s="293"/>
      <c r="T89" s="293"/>
      <c r="U89" s="294"/>
      <c r="V89" s="294"/>
      <c r="W89" s="295"/>
      <c r="X89" s="295"/>
      <c r="Y89" s="296"/>
      <c r="Z89" s="296"/>
      <c r="AA89" s="293"/>
      <c r="AB89" s="293"/>
      <c r="AC89" s="298"/>
      <c r="AD89" s="292"/>
      <c r="AE89" s="292"/>
      <c r="AF89" s="298"/>
      <c r="AG89" s="298"/>
      <c r="AH89" s="298"/>
      <c r="AI89" s="298"/>
      <c r="AJ89" s="313"/>
    </row>
    <row r="90" spans="1:36" ht="18.75">
      <c r="A90" s="286"/>
      <c r="B90" s="287"/>
      <c r="C90" s="288"/>
      <c r="D90" s="289"/>
      <c r="E90" s="290"/>
      <c r="F90" s="291"/>
      <c r="G90" s="291"/>
      <c r="H90" s="292"/>
      <c r="I90" s="291"/>
      <c r="J90" s="291"/>
      <c r="K90" s="291"/>
      <c r="S90" s="293"/>
      <c r="T90" s="293"/>
      <c r="U90" s="294"/>
      <c r="V90" s="294"/>
      <c r="W90" s="295"/>
      <c r="X90" s="295"/>
      <c r="Y90" s="296"/>
      <c r="Z90" s="296"/>
      <c r="AA90" s="293"/>
      <c r="AB90" s="293"/>
      <c r="AC90" s="298"/>
      <c r="AD90" s="292"/>
      <c r="AE90" s="292"/>
      <c r="AF90" s="298"/>
      <c r="AG90" s="298"/>
      <c r="AH90" s="298"/>
      <c r="AI90" s="298"/>
      <c r="AJ90" s="313"/>
    </row>
    <row r="91" spans="1:36" ht="18.75">
      <c r="A91" s="286"/>
      <c r="B91" s="287"/>
      <c r="C91" s="288"/>
      <c r="D91" s="289"/>
      <c r="E91" s="290"/>
      <c r="F91" s="291"/>
      <c r="G91" s="291"/>
      <c r="H91" s="292"/>
      <c r="I91" s="291"/>
      <c r="J91" s="291"/>
      <c r="K91" s="291"/>
      <c r="S91" s="293"/>
      <c r="T91" s="293"/>
      <c r="U91" s="294"/>
      <c r="V91" s="294"/>
      <c r="W91" s="295"/>
      <c r="X91" s="295"/>
      <c r="Y91" s="296"/>
      <c r="Z91" s="296"/>
      <c r="AA91" s="293"/>
      <c r="AB91" s="293"/>
      <c r="AC91" s="298"/>
      <c r="AD91" s="292"/>
      <c r="AE91" s="292"/>
      <c r="AF91" s="298"/>
      <c r="AG91" s="298"/>
      <c r="AH91" s="298"/>
      <c r="AI91" s="298"/>
      <c r="AJ91" s="313"/>
    </row>
    <row r="92" spans="1:36" ht="18.75">
      <c r="A92" s="286"/>
      <c r="B92" s="287"/>
      <c r="C92" s="288"/>
      <c r="D92" s="289"/>
      <c r="E92" s="290"/>
      <c r="F92" s="299"/>
      <c r="G92" s="290"/>
      <c r="H92" s="292"/>
      <c r="I92" s="291"/>
      <c r="J92" s="291"/>
      <c r="K92" s="291"/>
      <c r="S92" s="293"/>
      <c r="T92" s="293"/>
      <c r="U92" s="294"/>
      <c r="V92" s="294"/>
      <c r="W92" s="295"/>
      <c r="X92" s="295"/>
      <c r="Y92" s="296"/>
      <c r="Z92" s="296"/>
      <c r="AA92" s="293"/>
      <c r="AB92" s="293"/>
      <c r="AC92" s="298"/>
      <c r="AD92" s="298"/>
      <c r="AE92" s="298"/>
      <c r="AF92" s="298"/>
      <c r="AG92" s="298"/>
      <c r="AH92" s="298"/>
      <c r="AI92" s="298"/>
      <c r="AJ92" s="313"/>
    </row>
    <row r="93" spans="1:36" ht="18.75">
      <c r="A93" s="286"/>
      <c r="B93" s="287"/>
      <c r="C93" s="288"/>
      <c r="D93" s="289"/>
      <c r="E93" s="290"/>
      <c r="F93" s="291"/>
      <c r="G93" s="291"/>
      <c r="H93" s="292"/>
      <c r="I93" s="291"/>
      <c r="J93" s="291"/>
      <c r="K93" s="291"/>
      <c r="S93" s="293"/>
      <c r="T93" s="293"/>
      <c r="U93" s="294"/>
      <c r="V93" s="294"/>
      <c r="W93" s="295"/>
      <c r="X93" s="295"/>
      <c r="Y93" s="296"/>
      <c r="Z93" s="296"/>
      <c r="AA93" s="293"/>
      <c r="AB93" s="293"/>
      <c r="AC93" s="298"/>
      <c r="AD93" s="292"/>
      <c r="AE93" s="292"/>
      <c r="AF93" s="298"/>
      <c r="AG93" s="298"/>
      <c r="AH93" s="298"/>
      <c r="AI93" s="298"/>
      <c r="AJ93" s="313"/>
    </row>
    <row r="94" spans="1:36" ht="18.75">
      <c r="A94" s="286"/>
      <c r="B94" s="287"/>
      <c r="C94" s="288"/>
      <c r="D94" s="289"/>
      <c r="E94" s="290"/>
      <c r="F94" s="290"/>
      <c r="G94" s="290"/>
      <c r="H94" s="292"/>
      <c r="I94" s="291"/>
      <c r="J94" s="291"/>
      <c r="K94" s="291"/>
      <c r="S94" s="293"/>
      <c r="T94" s="293"/>
      <c r="U94" s="294"/>
      <c r="V94" s="294"/>
      <c r="W94" s="295"/>
      <c r="X94" s="295"/>
      <c r="Y94" s="296"/>
      <c r="Z94" s="296"/>
      <c r="AA94" s="296"/>
      <c r="AB94" s="296"/>
      <c r="AC94" s="298"/>
      <c r="AD94" s="298"/>
      <c r="AE94" s="298"/>
      <c r="AF94" s="298"/>
      <c r="AG94" s="298"/>
      <c r="AH94" s="298"/>
      <c r="AI94" s="298"/>
      <c r="AJ94" s="313"/>
    </row>
    <row r="95" spans="1:36" ht="18.75">
      <c r="A95" s="286"/>
      <c r="B95" s="287"/>
      <c r="C95" s="288"/>
      <c r="D95" s="289"/>
      <c r="E95" s="290"/>
      <c r="F95" s="290"/>
      <c r="G95" s="290"/>
      <c r="H95" s="292"/>
      <c r="I95" s="291"/>
      <c r="J95" s="291"/>
      <c r="K95" s="291"/>
      <c r="S95" s="293"/>
      <c r="T95" s="293"/>
      <c r="U95" s="294"/>
      <c r="V95" s="294"/>
      <c r="W95" s="295"/>
      <c r="X95" s="295"/>
      <c r="Y95" s="296"/>
      <c r="Z95" s="296"/>
      <c r="AA95" s="293"/>
      <c r="AB95" s="293"/>
      <c r="AC95" s="298"/>
      <c r="AD95" s="298"/>
      <c r="AE95" s="298"/>
      <c r="AF95" s="298"/>
      <c r="AG95" s="298"/>
      <c r="AH95" s="298"/>
      <c r="AI95" s="298"/>
      <c r="AJ95" s="313"/>
    </row>
    <row r="96" spans="1:36" ht="18.75">
      <c r="A96" s="286"/>
      <c r="B96" s="287"/>
      <c r="C96" s="288"/>
      <c r="D96" s="289"/>
      <c r="E96" s="290"/>
      <c r="F96" s="291"/>
      <c r="G96" s="291"/>
      <c r="H96" s="292"/>
      <c r="I96" s="291"/>
      <c r="J96" s="291"/>
      <c r="K96" s="291"/>
      <c r="S96" s="293"/>
      <c r="T96" s="293"/>
      <c r="U96" s="294"/>
      <c r="V96" s="294"/>
      <c r="W96" s="295"/>
      <c r="X96" s="295"/>
      <c r="Y96" s="296"/>
      <c r="Z96" s="296"/>
      <c r="AA96" s="293"/>
      <c r="AB96" s="293"/>
      <c r="AC96" s="298"/>
      <c r="AD96" s="292"/>
      <c r="AE96" s="292"/>
      <c r="AF96" s="298"/>
      <c r="AG96" s="298"/>
      <c r="AH96" s="298"/>
      <c r="AI96" s="298"/>
      <c r="AJ96" s="313"/>
    </row>
    <row r="97" spans="1:36" ht="18.75">
      <c r="A97" s="286"/>
      <c r="B97" s="287"/>
      <c r="C97" s="288"/>
      <c r="D97" s="289"/>
      <c r="E97" s="290"/>
      <c r="F97" s="291"/>
      <c r="G97" s="290"/>
      <c r="H97" s="292"/>
      <c r="I97" s="291"/>
      <c r="J97" s="291"/>
      <c r="K97" s="291"/>
      <c r="S97" s="293"/>
      <c r="T97" s="293"/>
      <c r="U97" s="294"/>
      <c r="V97" s="294"/>
      <c r="W97" s="295"/>
      <c r="X97" s="295"/>
      <c r="Y97" s="296"/>
      <c r="Z97" s="296"/>
      <c r="AA97" s="293"/>
      <c r="AB97" s="293"/>
      <c r="AC97" s="298"/>
      <c r="AD97" s="298"/>
      <c r="AE97" s="298"/>
      <c r="AF97" s="298"/>
      <c r="AG97" s="298"/>
      <c r="AH97" s="298"/>
      <c r="AI97" s="298"/>
      <c r="AJ97" s="313"/>
    </row>
    <row r="98" spans="1:36" ht="18.75">
      <c r="A98" s="286"/>
      <c r="B98" s="287"/>
      <c r="C98" s="288"/>
      <c r="D98" s="289"/>
      <c r="E98" s="290"/>
      <c r="F98" s="291"/>
      <c r="G98" s="291"/>
      <c r="H98" s="292"/>
      <c r="I98" s="291"/>
      <c r="J98" s="291"/>
      <c r="K98" s="291"/>
      <c r="S98" s="293"/>
      <c r="T98" s="293"/>
      <c r="U98" s="294"/>
      <c r="V98" s="294"/>
      <c r="W98" s="295"/>
      <c r="X98" s="295"/>
      <c r="Y98" s="296"/>
      <c r="Z98" s="296"/>
      <c r="AA98" s="293"/>
      <c r="AB98" s="293"/>
      <c r="AC98" s="298"/>
      <c r="AD98" s="298"/>
      <c r="AE98" s="298"/>
      <c r="AF98" s="298"/>
      <c r="AG98" s="298"/>
      <c r="AH98" s="298"/>
      <c r="AI98" s="298"/>
      <c r="AJ98" s="313"/>
    </row>
    <row r="99" spans="1:36" ht="18.75">
      <c r="A99" s="286"/>
      <c r="B99" s="287"/>
      <c r="C99" s="288"/>
      <c r="D99" s="289"/>
      <c r="E99" s="290"/>
      <c r="F99" s="291"/>
      <c r="G99" s="291"/>
      <c r="H99" s="292"/>
      <c r="I99" s="291"/>
      <c r="J99" s="291"/>
      <c r="K99" s="291"/>
      <c r="S99" s="293"/>
      <c r="T99" s="293"/>
      <c r="U99" s="294"/>
      <c r="V99" s="294"/>
      <c r="W99" s="295"/>
      <c r="X99" s="295"/>
      <c r="Y99" s="296"/>
      <c r="Z99" s="296"/>
      <c r="AA99" s="293"/>
      <c r="AB99" s="293"/>
      <c r="AC99" s="298"/>
      <c r="AD99" s="292"/>
      <c r="AE99" s="292"/>
      <c r="AF99" s="298"/>
      <c r="AG99" s="298"/>
      <c r="AH99" s="298"/>
      <c r="AI99" s="298"/>
      <c r="AJ99" s="313"/>
    </row>
    <row r="100" spans="1:36" ht="18.75">
      <c r="A100" s="286"/>
      <c r="B100" s="287"/>
      <c r="C100" s="288"/>
      <c r="D100" s="289"/>
      <c r="E100" s="290"/>
      <c r="F100" s="291"/>
      <c r="G100" s="291"/>
      <c r="H100" s="292"/>
      <c r="I100" s="291"/>
      <c r="J100" s="291"/>
      <c r="K100" s="291"/>
      <c r="S100" s="293"/>
      <c r="T100" s="293"/>
      <c r="U100" s="294"/>
      <c r="V100" s="294"/>
      <c r="W100" s="295"/>
      <c r="X100" s="295"/>
      <c r="Y100" s="296"/>
      <c r="Z100" s="296"/>
      <c r="AA100" s="293"/>
      <c r="AB100" s="293"/>
      <c r="AC100" s="298"/>
      <c r="AD100" s="292"/>
      <c r="AE100" s="292"/>
      <c r="AF100" s="298"/>
      <c r="AG100" s="298"/>
      <c r="AH100" s="298"/>
      <c r="AI100" s="298"/>
      <c r="AJ100" s="313"/>
    </row>
    <row r="101" spans="1:36" ht="18.75">
      <c r="A101" s="286"/>
      <c r="B101" s="287"/>
      <c r="C101" s="288"/>
      <c r="D101" s="289"/>
      <c r="E101" s="290"/>
      <c r="F101" s="291"/>
      <c r="G101" s="290"/>
      <c r="H101" s="292"/>
      <c r="I101" s="291"/>
      <c r="J101" s="291"/>
      <c r="K101" s="291"/>
      <c r="S101" s="293"/>
      <c r="T101" s="293"/>
      <c r="U101" s="294"/>
      <c r="V101" s="294"/>
      <c r="W101" s="301"/>
      <c r="X101" s="301"/>
      <c r="Y101" s="296"/>
      <c r="Z101" s="296"/>
      <c r="AA101" s="293"/>
      <c r="AB101" s="293"/>
      <c r="AC101" s="298"/>
      <c r="AD101" s="298"/>
      <c r="AE101" s="298"/>
      <c r="AF101" s="298"/>
      <c r="AG101" s="298"/>
      <c r="AH101" s="298"/>
      <c r="AI101" s="298"/>
      <c r="AJ101" s="313"/>
    </row>
    <row r="102" spans="1:36" ht="18.75">
      <c r="A102" s="286"/>
      <c r="B102" s="287"/>
      <c r="C102" s="288"/>
      <c r="D102" s="289"/>
      <c r="E102" s="290"/>
      <c r="F102" s="291"/>
      <c r="G102" s="291"/>
      <c r="H102" s="292"/>
      <c r="I102" s="291"/>
      <c r="J102" s="291"/>
      <c r="K102" s="291"/>
      <c r="S102" s="293"/>
      <c r="T102" s="293"/>
      <c r="U102" s="294"/>
      <c r="V102" s="294"/>
      <c r="W102" s="295"/>
      <c r="X102" s="295"/>
      <c r="Y102" s="296"/>
      <c r="Z102" s="296"/>
      <c r="AA102" s="293"/>
      <c r="AB102" s="293"/>
      <c r="AC102" s="298"/>
      <c r="AD102" s="292"/>
      <c r="AE102" s="292"/>
      <c r="AF102" s="298"/>
      <c r="AG102" s="298"/>
      <c r="AH102" s="298"/>
      <c r="AI102" s="298"/>
      <c r="AJ102" s="313"/>
    </row>
    <row r="103" spans="1:36" ht="18.75">
      <c r="A103" s="286"/>
      <c r="B103" s="287"/>
      <c r="C103" s="288"/>
      <c r="D103" s="289"/>
      <c r="E103" s="290"/>
      <c r="F103" s="291"/>
      <c r="G103" s="290"/>
      <c r="H103" s="292"/>
      <c r="I103" s="291"/>
      <c r="J103" s="291"/>
      <c r="K103" s="291"/>
      <c r="S103" s="293"/>
      <c r="T103" s="293"/>
      <c r="U103" s="294"/>
      <c r="V103" s="294"/>
      <c r="W103" s="301"/>
      <c r="X103" s="301"/>
      <c r="Y103" s="296"/>
      <c r="Z103" s="296"/>
      <c r="AA103" s="296"/>
      <c r="AB103" s="296"/>
      <c r="AC103" s="298"/>
      <c r="AD103" s="298"/>
      <c r="AE103" s="298"/>
      <c r="AF103" s="298"/>
      <c r="AG103" s="298"/>
      <c r="AH103" s="298"/>
      <c r="AI103" s="298"/>
      <c r="AJ103" s="313"/>
    </row>
    <row r="104" spans="1:36" ht="18.75">
      <c r="A104" s="286"/>
      <c r="B104" s="287"/>
      <c r="C104" s="288"/>
      <c r="D104" s="289"/>
      <c r="E104" s="290"/>
      <c r="F104" s="291"/>
      <c r="G104" s="290"/>
      <c r="H104" s="292"/>
      <c r="I104" s="291"/>
      <c r="J104" s="291"/>
      <c r="K104" s="291"/>
      <c r="S104" s="293"/>
      <c r="T104" s="293"/>
      <c r="U104" s="294"/>
      <c r="V104" s="294"/>
      <c r="W104" s="295"/>
      <c r="X104" s="295"/>
      <c r="Y104" s="296"/>
      <c r="Z104" s="296"/>
      <c r="AA104" s="296"/>
      <c r="AB104" s="296"/>
      <c r="AC104" s="298"/>
      <c r="AD104" s="298"/>
      <c r="AE104" s="298"/>
      <c r="AF104" s="298"/>
      <c r="AG104" s="298"/>
      <c r="AH104" s="298"/>
      <c r="AI104" s="298"/>
      <c r="AJ104" s="313"/>
    </row>
    <row r="105" spans="1:36" ht="18.75">
      <c r="A105" s="286"/>
      <c r="B105" s="287"/>
      <c r="C105" s="288"/>
      <c r="D105" s="289"/>
      <c r="E105" s="290"/>
      <c r="F105" s="291"/>
      <c r="G105" s="290"/>
      <c r="H105" s="292"/>
      <c r="I105" s="291"/>
      <c r="J105" s="291"/>
      <c r="K105" s="291"/>
      <c r="S105" s="293"/>
      <c r="T105" s="293"/>
      <c r="U105" s="294"/>
      <c r="V105" s="294"/>
      <c r="W105" s="295"/>
      <c r="X105" s="295"/>
      <c r="Y105" s="296"/>
      <c r="Z105" s="296"/>
      <c r="AA105" s="293"/>
      <c r="AB105" s="293"/>
      <c r="AC105" s="298"/>
      <c r="AD105" s="298"/>
      <c r="AE105" s="298"/>
      <c r="AF105" s="298"/>
      <c r="AG105" s="298"/>
      <c r="AH105" s="298"/>
      <c r="AI105" s="298"/>
      <c r="AJ105" s="313"/>
    </row>
    <row r="106" spans="1:36" ht="18.75">
      <c r="A106" s="286"/>
      <c r="B106" s="287"/>
      <c r="C106" s="288"/>
      <c r="D106" s="289"/>
      <c r="E106" s="290"/>
      <c r="F106" s="291"/>
      <c r="G106" s="291"/>
      <c r="H106" s="292"/>
      <c r="I106" s="291"/>
      <c r="J106" s="291"/>
      <c r="K106" s="291"/>
      <c r="S106" s="293"/>
      <c r="T106" s="293"/>
      <c r="U106" s="294"/>
      <c r="V106" s="294"/>
      <c r="W106" s="295"/>
      <c r="X106" s="295"/>
      <c r="Y106" s="296"/>
      <c r="Z106" s="296"/>
      <c r="AA106" s="293"/>
      <c r="AB106" s="293"/>
      <c r="AC106" s="298"/>
      <c r="AD106" s="298"/>
      <c r="AE106" s="298"/>
      <c r="AF106" s="298"/>
      <c r="AG106" s="298"/>
      <c r="AH106" s="298"/>
      <c r="AI106" s="298"/>
      <c r="AJ106" s="313"/>
    </row>
    <row r="107" spans="1:36" ht="18.75">
      <c r="A107" s="286"/>
      <c r="B107" s="287"/>
      <c r="C107" s="288"/>
      <c r="D107" s="289"/>
      <c r="E107" s="290"/>
      <c r="F107" s="291"/>
      <c r="G107" s="291"/>
      <c r="H107" s="292"/>
      <c r="I107" s="291"/>
      <c r="J107" s="291"/>
      <c r="K107" s="291"/>
      <c r="S107" s="293"/>
      <c r="T107" s="293"/>
      <c r="U107" s="294"/>
      <c r="V107" s="294"/>
      <c r="W107" s="295"/>
      <c r="X107" s="295"/>
      <c r="Y107" s="296"/>
      <c r="Z107" s="296"/>
      <c r="AA107" s="293"/>
      <c r="AB107" s="293"/>
      <c r="AC107" s="298"/>
      <c r="AD107" s="292"/>
      <c r="AE107" s="292"/>
      <c r="AF107" s="298"/>
      <c r="AG107" s="298"/>
      <c r="AH107" s="298"/>
      <c r="AI107" s="298"/>
      <c r="AJ107" s="313"/>
    </row>
    <row r="108" spans="1:36" ht="18.75">
      <c r="A108" s="286"/>
      <c r="B108" s="287"/>
      <c r="C108" s="288"/>
      <c r="D108" s="289"/>
      <c r="E108" s="290"/>
      <c r="F108" s="291"/>
      <c r="G108" s="290"/>
      <c r="H108" s="292"/>
      <c r="I108" s="291"/>
      <c r="J108" s="291"/>
      <c r="K108" s="291"/>
      <c r="S108" s="293"/>
      <c r="T108" s="293"/>
      <c r="U108" s="294"/>
      <c r="V108" s="294"/>
      <c r="W108" s="295"/>
      <c r="X108" s="295"/>
      <c r="Y108" s="296"/>
      <c r="Z108" s="296"/>
      <c r="AA108" s="296"/>
      <c r="AB108" s="296"/>
      <c r="AC108" s="298"/>
      <c r="AD108" s="298"/>
      <c r="AE108" s="298"/>
      <c r="AF108" s="298"/>
      <c r="AG108" s="298"/>
      <c r="AH108" s="298"/>
      <c r="AI108" s="298"/>
      <c r="AJ108" s="313"/>
    </row>
    <row r="109" spans="1:36" ht="18.75">
      <c r="A109" s="286"/>
      <c r="B109" s="287"/>
      <c r="C109" s="306"/>
      <c r="D109" s="289"/>
      <c r="E109" s="290"/>
      <c r="F109" s="291"/>
      <c r="G109" s="291"/>
      <c r="H109" s="292"/>
      <c r="I109" s="291"/>
      <c r="J109" s="291"/>
      <c r="K109" s="291"/>
      <c r="S109" s="293"/>
      <c r="T109" s="293"/>
      <c r="U109" s="294"/>
      <c r="V109" s="294"/>
      <c r="W109" s="295"/>
      <c r="X109" s="295"/>
      <c r="Y109" s="296"/>
      <c r="Z109" s="296"/>
      <c r="AA109" s="293"/>
      <c r="AB109" s="293"/>
      <c r="AC109" s="298"/>
      <c r="AD109" s="292"/>
      <c r="AE109" s="292"/>
      <c r="AF109" s="298"/>
      <c r="AG109" s="298"/>
      <c r="AH109" s="298"/>
      <c r="AI109" s="298"/>
      <c r="AJ109" s="313"/>
    </row>
    <row r="110" spans="1:36" ht="18.75">
      <c r="A110" s="286"/>
      <c r="B110" s="287"/>
      <c r="C110" s="288"/>
      <c r="D110" s="289"/>
      <c r="E110" s="290"/>
      <c r="F110" s="291"/>
      <c r="G110" s="291"/>
      <c r="H110" s="292"/>
      <c r="I110" s="291"/>
      <c r="J110" s="291"/>
      <c r="K110" s="291"/>
      <c r="S110" s="293"/>
      <c r="T110" s="293"/>
      <c r="U110" s="294"/>
      <c r="V110" s="294"/>
      <c r="W110" s="295"/>
      <c r="X110" s="295"/>
      <c r="Y110" s="296"/>
      <c r="Z110" s="296"/>
      <c r="AA110" s="293"/>
      <c r="AB110" s="293"/>
      <c r="AC110" s="298"/>
      <c r="AD110" s="292"/>
      <c r="AE110" s="292"/>
      <c r="AF110" s="298"/>
      <c r="AG110" s="298"/>
      <c r="AH110" s="298"/>
      <c r="AI110" s="298"/>
      <c r="AJ110" s="313"/>
    </row>
    <row r="111" spans="1:36" ht="18.75">
      <c r="A111" s="286"/>
      <c r="B111" s="287"/>
      <c r="C111" s="288"/>
      <c r="D111" s="289"/>
      <c r="E111" s="290"/>
      <c r="F111" s="291"/>
      <c r="G111" s="290"/>
      <c r="H111" s="292"/>
      <c r="I111" s="291"/>
      <c r="J111" s="291"/>
      <c r="K111" s="291"/>
      <c r="S111" s="293"/>
      <c r="T111" s="293"/>
      <c r="U111" s="294"/>
      <c r="V111" s="294"/>
      <c r="W111" s="295"/>
      <c r="X111" s="295"/>
      <c r="Y111" s="296"/>
      <c r="Z111" s="296"/>
      <c r="AA111" s="293"/>
      <c r="AB111" s="293"/>
      <c r="AC111" s="298"/>
      <c r="AD111" s="298"/>
      <c r="AE111" s="298"/>
      <c r="AF111" s="298"/>
      <c r="AG111" s="298"/>
      <c r="AH111" s="298"/>
      <c r="AI111" s="298"/>
      <c r="AJ111" s="313"/>
    </row>
    <row r="112" spans="1:36" ht="18.75">
      <c r="A112" s="286"/>
      <c r="B112" s="287"/>
      <c r="C112" s="288"/>
      <c r="D112" s="289"/>
      <c r="E112" s="290"/>
      <c r="F112" s="291"/>
      <c r="G112" s="291"/>
      <c r="H112" s="292"/>
      <c r="I112" s="291"/>
      <c r="J112" s="291"/>
      <c r="K112" s="291"/>
      <c r="S112" s="293"/>
      <c r="T112" s="293"/>
      <c r="U112" s="294"/>
      <c r="V112" s="294"/>
      <c r="W112" s="301"/>
      <c r="X112" s="301"/>
      <c r="Y112" s="296"/>
      <c r="Z112" s="296"/>
      <c r="AA112" s="293"/>
      <c r="AB112" s="293"/>
      <c r="AC112" s="298"/>
      <c r="AD112" s="292"/>
      <c r="AE112" s="292"/>
      <c r="AF112" s="298"/>
      <c r="AG112" s="298"/>
      <c r="AH112" s="298"/>
      <c r="AI112" s="298"/>
      <c r="AJ112" s="313"/>
    </row>
    <row r="113" spans="1:36" ht="18.75">
      <c r="A113" s="286"/>
      <c r="B113" s="287"/>
      <c r="C113" s="288"/>
      <c r="D113" s="289"/>
      <c r="E113" s="290"/>
      <c r="F113" s="291"/>
      <c r="G113" s="291"/>
      <c r="H113" s="292"/>
      <c r="I113" s="291"/>
      <c r="J113" s="291"/>
      <c r="K113" s="291"/>
      <c r="S113" s="293"/>
      <c r="T113" s="293"/>
      <c r="U113" s="294"/>
      <c r="V113" s="294"/>
      <c r="W113" s="295"/>
      <c r="X113" s="295"/>
      <c r="Y113" s="296"/>
      <c r="Z113" s="296"/>
      <c r="AA113" s="296"/>
      <c r="AB113" s="296"/>
      <c r="AC113" s="298"/>
      <c r="AD113" s="292"/>
      <c r="AE113" s="292"/>
      <c r="AF113" s="298"/>
      <c r="AG113" s="298"/>
      <c r="AH113" s="298"/>
      <c r="AI113" s="298"/>
      <c r="AJ113" s="313"/>
    </row>
    <row r="114" spans="1:36" ht="18.75">
      <c r="A114" s="286"/>
      <c r="B114" s="287"/>
      <c r="C114" s="288"/>
      <c r="D114" s="289"/>
      <c r="E114" s="290"/>
      <c r="F114" s="291"/>
      <c r="G114" s="291"/>
      <c r="H114" s="292"/>
      <c r="I114" s="291"/>
      <c r="J114" s="291"/>
      <c r="K114" s="291"/>
      <c r="S114" s="293"/>
      <c r="T114" s="293"/>
      <c r="U114" s="294"/>
      <c r="V114" s="294"/>
      <c r="W114" s="295"/>
      <c r="X114" s="295"/>
      <c r="Y114" s="296"/>
      <c r="Z114" s="296"/>
      <c r="AA114" s="293"/>
      <c r="AB114" s="293"/>
      <c r="AC114" s="298"/>
      <c r="AD114" s="292"/>
      <c r="AE114" s="292"/>
      <c r="AF114" s="298"/>
      <c r="AG114" s="298"/>
      <c r="AH114" s="298"/>
      <c r="AI114" s="298"/>
      <c r="AJ114" s="313"/>
    </row>
    <row r="115" spans="1:36" ht="18.75">
      <c r="A115" s="286"/>
      <c r="B115" s="287"/>
      <c r="C115" s="288"/>
      <c r="D115" s="289"/>
      <c r="E115" s="290"/>
      <c r="F115" s="291"/>
      <c r="G115" s="290"/>
      <c r="H115" s="292"/>
      <c r="I115" s="291"/>
      <c r="J115" s="291"/>
      <c r="K115" s="291"/>
      <c r="S115" s="293"/>
      <c r="T115" s="293"/>
      <c r="U115" s="294"/>
      <c r="V115" s="294"/>
      <c r="W115" s="295"/>
      <c r="X115" s="295"/>
      <c r="Y115" s="296"/>
      <c r="Z115" s="296"/>
      <c r="AA115" s="296"/>
      <c r="AB115" s="296"/>
      <c r="AC115" s="298"/>
      <c r="AD115" s="298"/>
      <c r="AE115" s="298"/>
      <c r="AF115" s="298"/>
      <c r="AG115" s="298"/>
      <c r="AH115" s="298"/>
      <c r="AI115" s="298"/>
      <c r="AJ115" s="313"/>
    </row>
    <row r="116" spans="1:36" ht="18.75">
      <c r="A116" s="286"/>
      <c r="B116" s="287"/>
      <c r="C116" s="288"/>
      <c r="D116" s="289"/>
      <c r="E116" s="290"/>
      <c r="F116" s="291"/>
      <c r="G116" s="291"/>
      <c r="H116" s="292"/>
      <c r="I116" s="291"/>
      <c r="J116" s="291"/>
      <c r="K116" s="291"/>
      <c r="S116" s="293"/>
      <c r="T116" s="293"/>
      <c r="U116" s="294"/>
      <c r="V116" s="294"/>
      <c r="W116" s="295"/>
      <c r="X116" s="295"/>
      <c r="Y116" s="296"/>
      <c r="Z116" s="296"/>
      <c r="AA116" s="293"/>
      <c r="AB116" s="293"/>
      <c r="AC116" s="298"/>
      <c r="AD116" s="298"/>
      <c r="AE116" s="298"/>
      <c r="AF116" s="298"/>
      <c r="AG116" s="298"/>
      <c r="AH116" s="298"/>
      <c r="AI116" s="298"/>
      <c r="AJ116" s="313"/>
    </row>
    <row r="117" spans="1:36" ht="18.75">
      <c r="A117" s="286"/>
      <c r="B117" s="287"/>
      <c r="C117" s="288"/>
      <c r="D117" s="289"/>
      <c r="E117" s="290"/>
      <c r="F117" s="291"/>
      <c r="G117" s="291"/>
      <c r="H117" s="292"/>
      <c r="I117" s="291"/>
      <c r="J117" s="291"/>
      <c r="K117" s="291"/>
      <c r="S117" s="293"/>
      <c r="T117" s="293"/>
      <c r="U117" s="294"/>
      <c r="V117" s="294"/>
      <c r="W117" s="295"/>
      <c r="X117" s="295"/>
      <c r="Y117" s="296"/>
      <c r="Z117" s="296"/>
      <c r="AA117" s="296"/>
      <c r="AB117" s="296"/>
      <c r="AC117" s="298"/>
      <c r="AD117" s="292"/>
      <c r="AE117" s="292"/>
      <c r="AF117" s="298"/>
      <c r="AG117" s="298"/>
      <c r="AH117" s="298"/>
      <c r="AI117" s="298"/>
      <c r="AJ117" s="313"/>
    </row>
    <row r="118" spans="1:36" ht="18.75">
      <c r="A118" s="286"/>
      <c r="B118" s="287"/>
      <c r="C118" s="288"/>
      <c r="D118" s="289"/>
      <c r="E118" s="290"/>
      <c r="F118" s="291"/>
      <c r="G118" s="291"/>
      <c r="H118" s="292"/>
      <c r="I118" s="291"/>
      <c r="J118" s="291"/>
      <c r="K118" s="291"/>
      <c r="S118" s="293"/>
      <c r="T118" s="293"/>
      <c r="U118" s="294"/>
      <c r="V118" s="294"/>
      <c r="W118" s="301"/>
      <c r="X118" s="301"/>
      <c r="Y118" s="296"/>
      <c r="Z118" s="296"/>
      <c r="AA118" s="293"/>
      <c r="AB118" s="293"/>
      <c r="AC118" s="298"/>
      <c r="AD118" s="292"/>
      <c r="AE118" s="292"/>
      <c r="AF118" s="298"/>
      <c r="AG118" s="298"/>
      <c r="AH118" s="298"/>
      <c r="AI118" s="298"/>
      <c r="AJ118" s="313"/>
    </row>
    <row r="119" spans="1:36" ht="18.75">
      <c r="A119" s="286"/>
      <c r="B119" s="287"/>
      <c r="C119" s="288"/>
      <c r="D119" s="289"/>
      <c r="E119" s="290"/>
      <c r="F119" s="291"/>
      <c r="G119" s="290"/>
      <c r="H119" s="292"/>
      <c r="I119" s="291"/>
      <c r="J119" s="291"/>
      <c r="K119" s="291"/>
      <c r="S119" s="293"/>
      <c r="T119" s="293"/>
      <c r="U119" s="294"/>
      <c r="V119" s="294"/>
      <c r="W119" s="295"/>
      <c r="X119" s="295"/>
      <c r="Y119" s="296"/>
      <c r="Z119" s="296"/>
      <c r="AA119" s="296"/>
      <c r="AB119" s="296"/>
      <c r="AC119" s="298"/>
      <c r="AD119" s="298"/>
      <c r="AE119" s="298"/>
      <c r="AF119" s="298"/>
      <c r="AG119" s="298"/>
      <c r="AH119" s="298"/>
      <c r="AI119" s="298"/>
      <c r="AJ119" s="313"/>
    </row>
    <row r="120" spans="1:36" ht="18.75">
      <c r="A120" s="286"/>
      <c r="B120" s="287"/>
      <c r="C120" s="288"/>
      <c r="D120" s="289"/>
      <c r="E120" s="290"/>
      <c r="F120" s="291"/>
      <c r="G120" s="291"/>
      <c r="H120" s="292"/>
      <c r="I120" s="291"/>
      <c r="J120" s="291"/>
      <c r="K120" s="291"/>
      <c r="S120" s="293"/>
      <c r="T120" s="293"/>
      <c r="U120" s="294"/>
      <c r="V120" s="294"/>
      <c r="W120" s="295"/>
      <c r="X120" s="295"/>
      <c r="Y120" s="296"/>
      <c r="Z120" s="296"/>
      <c r="AA120" s="293"/>
      <c r="AB120" s="293"/>
      <c r="AC120" s="298"/>
      <c r="AD120" s="292"/>
      <c r="AE120" s="292"/>
      <c r="AF120" s="298"/>
      <c r="AG120" s="298"/>
      <c r="AH120" s="298"/>
      <c r="AI120" s="298"/>
      <c r="AJ120" s="313"/>
    </row>
    <row r="121" spans="1:36" ht="18.75">
      <c r="A121" s="286"/>
      <c r="B121" s="287"/>
      <c r="C121" s="288"/>
      <c r="D121" s="289"/>
      <c r="E121" s="290"/>
      <c r="F121" s="291"/>
      <c r="G121" s="291"/>
      <c r="H121" s="292"/>
      <c r="I121" s="291"/>
      <c r="J121" s="291"/>
      <c r="K121" s="291"/>
      <c r="S121" s="293"/>
      <c r="T121" s="293"/>
      <c r="U121" s="294"/>
      <c r="V121" s="294"/>
      <c r="W121" s="295"/>
      <c r="X121" s="295"/>
      <c r="Y121" s="296"/>
      <c r="Z121" s="296"/>
      <c r="AA121" s="293"/>
      <c r="AB121" s="293"/>
      <c r="AC121" s="298"/>
      <c r="AD121" s="298"/>
      <c r="AE121" s="298"/>
      <c r="AF121" s="298"/>
      <c r="AG121" s="298"/>
      <c r="AH121" s="298"/>
      <c r="AI121" s="298"/>
      <c r="AJ121" s="313"/>
    </row>
    <row r="122" spans="1:36" ht="18.75">
      <c r="A122" s="286"/>
      <c r="B122" s="287"/>
      <c r="C122" s="288"/>
      <c r="D122" s="289"/>
      <c r="E122" s="290"/>
      <c r="F122" s="291"/>
      <c r="G122" s="291"/>
      <c r="H122" s="292"/>
      <c r="I122" s="291"/>
      <c r="J122" s="291"/>
      <c r="K122" s="291"/>
      <c r="S122" s="293"/>
      <c r="T122" s="293"/>
      <c r="U122" s="294"/>
      <c r="V122" s="294"/>
      <c r="W122" s="295"/>
      <c r="X122" s="295"/>
      <c r="Y122" s="296"/>
      <c r="Z122" s="296"/>
      <c r="AA122" s="293"/>
      <c r="AB122" s="293"/>
      <c r="AC122" s="298"/>
      <c r="AD122" s="292"/>
      <c r="AE122" s="292"/>
      <c r="AF122" s="298"/>
      <c r="AG122" s="298"/>
      <c r="AH122" s="298"/>
      <c r="AI122" s="298"/>
      <c r="AJ122" s="313"/>
    </row>
    <row r="123" spans="1:36" ht="18.75">
      <c r="A123" s="286"/>
      <c r="B123" s="287"/>
      <c r="C123" s="288"/>
      <c r="D123" s="289"/>
      <c r="E123" s="290"/>
      <c r="F123" s="291"/>
      <c r="G123" s="291"/>
      <c r="H123" s="292"/>
      <c r="I123" s="291"/>
      <c r="J123" s="291"/>
      <c r="K123" s="291"/>
      <c r="S123" s="293"/>
      <c r="T123" s="293"/>
      <c r="U123" s="294"/>
      <c r="V123" s="294"/>
      <c r="W123" s="295"/>
      <c r="X123" s="295"/>
      <c r="Y123" s="296"/>
      <c r="Z123" s="296"/>
      <c r="AA123" s="293"/>
      <c r="AB123" s="293"/>
      <c r="AC123" s="298"/>
      <c r="AD123" s="292"/>
      <c r="AE123" s="292"/>
      <c r="AF123" s="298"/>
      <c r="AG123" s="298"/>
      <c r="AH123" s="298"/>
      <c r="AI123" s="298"/>
      <c r="AJ123" s="313"/>
    </row>
    <row r="124" spans="1:36" ht="18.75">
      <c r="A124" s="286"/>
      <c r="B124" s="287"/>
      <c r="C124" s="288"/>
      <c r="D124" s="289"/>
      <c r="E124" s="290"/>
      <c r="F124" s="291"/>
      <c r="G124" s="291"/>
      <c r="H124" s="292"/>
      <c r="I124" s="291"/>
      <c r="J124" s="291"/>
      <c r="K124" s="291"/>
      <c r="S124" s="293"/>
      <c r="T124" s="293"/>
      <c r="U124" s="294"/>
      <c r="V124" s="294"/>
      <c r="W124" s="295"/>
      <c r="X124" s="295"/>
      <c r="Y124" s="296"/>
      <c r="Z124" s="296"/>
      <c r="AA124" s="293"/>
      <c r="AB124" s="293"/>
      <c r="AC124" s="298"/>
      <c r="AD124" s="298"/>
      <c r="AE124" s="298"/>
      <c r="AF124" s="298"/>
      <c r="AG124" s="298"/>
      <c r="AH124" s="298"/>
      <c r="AI124" s="298"/>
      <c r="AJ124" s="313"/>
    </row>
    <row r="125" spans="1:36" ht="18.75">
      <c r="A125" s="286"/>
      <c r="B125" s="287"/>
      <c r="C125" s="288"/>
      <c r="D125" s="289"/>
      <c r="E125" s="290"/>
      <c r="F125" s="291"/>
      <c r="G125" s="290"/>
      <c r="H125" s="292"/>
      <c r="I125" s="291"/>
      <c r="J125" s="291"/>
      <c r="K125" s="291"/>
      <c r="S125" s="293"/>
      <c r="T125" s="293"/>
      <c r="U125" s="294"/>
      <c r="V125" s="294"/>
      <c r="W125" s="295"/>
      <c r="X125" s="295"/>
      <c r="Y125" s="296"/>
      <c r="Z125" s="296"/>
      <c r="AA125" s="296"/>
      <c r="AB125" s="296"/>
      <c r="AC125" s="298"/>
      <c r="AD125" s="298"/>
      <c r="AE125" s="298"/>
      <c r="AF125" s="298"/>
      <c r="AG125" s="298"/>
      <c r="AH125" s="298"/>
      <c r="AI125" s="298"/>
      <c r="AJ125" s="313"/>
    </row>
    <row r="126" spans="1:36" ht="18.75">
      <c r="A126" s="286"/>
      <c r="B126" s="287"/>
      <c r="C126" s="288"/>
      <c r="D126" s="289"/>
      <c r="E126" s="290"/>
      <c r="F126" s="291"/>
      <c r="G126" s="291"/>
      <c r="H126" s="292"/>
      <c r="I126" s="291"/>
      <c r="J126" s="291"/>
      <c r="K126" s="291"/>
      <c r="S126" s="293"/>
      <c r="T126" s="293"/>
      <c r="U126" s="294"/>
      <c r="V126" s="294"/>
      <c r="W126" s="295"/>
      <c r="X126" s="295"/>
      <c r="Y126" s="296"/>
      <c r="Z126" s="296"/>
      <c r="AA126" s="293"/>
      <c r="AB126" s="293"/>
      <c r="AC126" s="298"/>
      <c r="AD126" s="292"/>
      <c r="AE126" s="292"/>
      <c r="AF126" s="298"/>
      <c r="AG126" s="298"/>
      <c r="AH126" s="298"/>
      <c r="AI126" s="298"/>
      <c r="AJ126" s="313"/>
    </row>
    <row r="127" spans="1:36" ht="18.75">
      <c r="A127" s="286"/>
      <c r="B127" s="287"/>
      <c r="C127" s="288"/>
      <c r="D127" s="289"/>
      <c r="E127" s="290"/>
      <c r="F127" s="291"/>
      <c r="G127" s="291"/>
      <c r="H127" s="292"/>
      <c r="I127" s="291"/>
      <c r="J127" s="291"/>
      <c r="K127" s="291"/>
      <c r="S127" s="305"/>
      <c r="T127" s="305"/>
      <c r="U127" s="294"/>
      <c r="V127" s="294"/>
      <c r="W127" s="301"/>
      <c r="X127" s="301"/>
      <c r="Y127" s="296"/>
      <c r="Z127" s="296"/>
      <c r="AA127" s="293"/>
      <c r="AB127" s="293"/>
      <c r="AC127" s="298"/>
      <c r="AD127" s="292"/>
      <c r="AE127" s="292"/>
      <c r="AF127" s="298"/>
      <c r="AG127" s="298"/>
      <c r="AH127" s="298"/>
      <c r="AI127" s="298"/>
      <c r="AJ127" s="313"/>
    </row>
    <row r="128" spans="1:36" ht="18.75">
      <c r="A128" s="286"/>
      <c r="B128" s="287"/>
      <c r="C128" s="288"/>
      <c r="D128" s="289"/>
      <c r="E128" s="290"/>
      <c r="F128" s="291"/>
      <c r="G128" s="291"/>
      <c r="H128" s="292"/>
      <c r="I128" s="291"/>
      <c r="J128" s="291"/>
      <c r="K128" s="291"/>
      <c r="S128" s="293"/>
      <c r="T128" s="293"/>
      <c r="U128" s="294"/>
      <c r="V128" s="294"/>
      <c r="W128" s="301"/>
      <c r="X128" s="301"/>
      <c r="Y128" s="296"/>
      <c r="Z128" s="296"/>
      <c r="AA128" s="293"/>
      <c r="AB128" s="293"/>
      <c r="AC128" s="298"/>
      <c r="AD128" s="292"/>
      <c r="AE128" s="292"/>
      <c r="AF128" s="298"/>
      <c r="AG128" s="298"/>
      <c r="AH128" s="298"/>
      <c r="AI128" s="298"/>
      <c r="AJ128" s="313"/>
    </row>
    <row r="129" spans="1:36" ht="18.75">
      <c r="A129" s="286"/>
      <c r="B129" s="287"/>
      <c r="C129" s="288"/>
      <c r="D129" s="289"/>
      <c r="E129" s="290"/>
      <c r="F129" s="291"/>
      <c r="G129" s="291"/>
      <c r="H129" s="292"/>
      <c r="I129" s="291"/>
      <c r="J129" s="291"/>
      <c r="K129" s="291"/>
      <c r="S129" s="293"/>
      <c r="T129" s="293"/>
      <c r="U129" s="294"/>
      <c r="V129" s="294"/>
      <c r="W129" s="295"/>
      <c r="X129" s="295"/>
      <c r="Y129" s="296"/>
      <c r="Z129" s="296"/>
      <c r="AA129" s="293"/>
      <c r="AB129" s="293"/>
      <c r="AC129" s="298"/>
      <c r="AD129" s="292"/>
      <c r="AE129" s="292"/>
      <c r="AF129" s="298"/>
      <c r="AG129" s="298"/>
      <c r="AH129" s="298"/>
      <c r="AI129" s="298"/>
      <c r="AJ129" s="313"/>
    </row>
    <row r="130" spans="1:36" ht="18.75">
      <c r="A130" s="286"/>
      <c r="B130" s="287"/>
      <c r="C130" s="288"/>
      <c r="D130" s="289"/>
      <c r="E130" s="290"/>
      <c r="F130" s="291"/>
      <c r="G130" s="291"/>
      <c r="H130" s="292"/>
      <c r="I130" s="291"/>
      <c r="J130" s="291"/>
      <c r="K130" s="291"/>
      <c r="S130" s="293"/>
      <c r="T130" s="293"/>
      <c r="U130" s="294"/>
      <c r="V130" s="294"/>
      <c r="W130" s="295"/>
      <c r="X130" s="295"/>
      <c r="Y130" s="296"/>
      <c r="Z130" s="296"/>
      <c r="AA130" s="293"/>
      <c r="AB130" s="293"/>
      <c r="AC130" s="298"/>
      <c r="AD130" s="292"/>
      <c r="AE130" s="292"/>
      <c r="AF130" s="298"/>
      <c r="AG130" s="298"/>
      <c r="AH130" s="298"/>
      <c r="AI130" s="298"/>
      <c r="AJ130" s="313"/>
    </row>
    <row r="131" spans="1:36" ht="18.75">
      <c r="A131" s="286"/>
      <c r="B131" s="287"/>
      <c r="C131" s="288"/>
      <c r="D131" s="289"/>
      <c r="E131" s="290"/>
      <c r="F131" s="291"/>
      <c r="G131" s="291"/>
      <c r="H131" s="292"/>
      <c r="I131" s="291"/>
      <c r="J131" s="291"/>
      <c r="K131" s="291"/>
      <c r="S131" s="293"/>
      <c r="T131" s="293"/>
      <c r="U131" s="294"/>
      <c r="V131" s="294"/>
      <c r="W131" s="295"/>
      <c r="X131" s="295"/>
      <c r="Y131" s="296"/>
      <c r="Z131" s="296"/>
      <c r="AA131" s="296"/>
      <c r="AB131" s="296"/>
      <c r="AC131" s="298"/>
      <c r="AD131" s="292"/>
      <c r="AE131" s="292"/>
      <c r="AF131" s="298"/>
      <c r="AG131" s="298"/>
      <c r="AH131" s="298"/>
      <c r="AI131" s="298"/>
      <c r="AJ131" s="313"/>
    </row>
    <row r="132" spans="1:36" ht="18.75">
      <c r="A132" s="286"/>
      <c r="B132" s="287"/>
      <c r="C132" s="288"/>
      <c r="D132" s="289"/>
      <c r="E132" s="290"/>
      <c r="F132" s="291"/>
      <c r="G132" s="290"/>
      <c r="H132" s="292"/>
      <c r="I132" s="291"/>
      <c r="J132" s="291"/>
      <c r="K132" s="291"/>
      <c r="S132" s="293"/>
      <c r="T132" s="293"/>
      <c r="U132" s="294"/>
      <c r="V132" s="294"/>
      <c r="W132" s="295"/>
      <c r="X132" s="295"/>
      <c r="Y132" s="296"/>
      <c r="Z132" s="296"/>
      <c r="AA132" s="293"/>
      <c r="AB132" s="293"/>
      <c r="AC132" s="298"/>
      <c r="AD132" s="292"/>
      <c r="AE132" s="292"/>
      <c r="AF132" s="298"/>
      <c r="AG132" s="298"/>
      <c r="AH132" s="298"/>
      <c r="AI132" s="298"/>
      <c r="AJ132" s="313"/>
    </row>
    <row r="133" spans="1:36" ht="18.75">
      <c r="A133" s="286"/>
      <c r="B133" s="287"/>
      <c r="C133" s="288"/>
      <c r="D133" s="289"/>
      <c r="E133" s="290"/>
      <c r="F133" s="291"/>
      <c r="G133" s="291"/>
      <c r="H133" s="292"/>
      <c r="I133" s="291"/>
      <c r="J133" s="291"/>
      <c r="K133" s="291"/>
      <c r="S133" s="293"/>
      <c r="T133" s="293"/>
      <c r="U133" s="294"/>
      <c r="V133" s="294"/>
      <c r="W133" s="295"/>
      <c r="X133" s="295"/>
      <c r="Y133" s="296"/>
      <c r="Z133" s="296"/>
      <c r="AA133" s="293"/>
      <c r="AB133" s="293"/>
      <c r="AC133" s="298"/>
      <c r="AD133" s="292"/>
      <c r="AE133" s="292"/>
      <c r="AF133" s="298"/>
      <c r="AG133" s="298"/>
      <c r="AH133" s="298"/>
      <c r="AI133" s="298"/>
      <c r="AJ133" s="313"/>
    </row>
    <row r="134" spans="1:36" ht="18.75">
      <c r="A134" s="286"/>
      <c r="B134" s="287"/>
      <c r="C134" s="288"/>
      <c r="D134" s="289"/>
      <c r="E134" s="290"/>
      <c r="F134" s="291"/>
      <c r="G134" s="291"/>
      <c r="H134" s="292"/>
      <c r="I134" s="291"/>
      <c r="J134" s="291"/>
      <c r="K134" s="291"/>
      <c r="S134" s="293"/>
      <c r="T134" s="293"/>
      <c r="U134" s="294"/>
      <c r="V134" s="294"/>
      <c r="W134" s="295"/>
      <c r="X134" s="295"/>
      <c r="Y134" s="296"/>
      <c r="Z134" s="296"/>
      <c r="AA134" s="293"/>
      <c r="AB134" s="293"/>
      <c r="AC134" s="298"/>
      <c r="AD134" s="292"/>
      <c r="AE134" s="292"/>
      <c r="AF134" s="298"/>
      <c r="AG134" s="298"/>
      <c r="AH134" s="298"/>
      <c r="AI134" s="298"/>
      <c r="AJ134" s="313"/>
    </row>
    <row r="135" spans="1:36" ht="18.75">
      <c r="A135" s="286"/>
      <c r="B135" s="287"/>
      <c r="C135" s="288"/>
      <c r="D135" s="289"/>
      <c r="E135" s="290"/>
      <c r="F135" s="291"/>
      <c r="G135" s="291"/>
      <c r="H135" s="292"/>
      <c r="I135" s="291"/>
      <c r="J135" s="291"/>
      <c r="K135" s="291"/>
      <c r="S135" s="293"/>
      <c r="T135" s="293"/>
      <c r="U135" s="294"/>
      <c r="V135" s="294"/>
      <c r="W135" s="295"/>
      <c r="X135" s="295"/>
      <c r="Y135" s="296"/>
      <c r="Z135" s="296"/>
      <c r="AA135" s="293"/>
      <c r="AB135" s="293"/>
      <c r="AC135" s="298"/>
      <c r="AD135" s="292"/>
      <c r="AE135" s="292"/>
      <c r="AF135" s="298"/>
      <c r="AG135" s="298"/>
      <c r="AH135" s="298"/>
      <c r="AI135" s="298"/>
      <c r="AJ135" s="313"/>
    </row>
    <row r="136" spans="1:36" ht="18.75">
      <c r="A136" s="286"/>
      <c r="B136" s="287"/>
      <c r="C136" s="288"/>
      <c r="D136" s="289"/>
      <c r="E136" s="290"/>
      <c r="F136" s="291"/>
      <c r="G136" s="291"/>
      <c r="H136" s="292"/>
      <c r="I136" s="291"/>
      <c r="J136" s="291"/>
      <c r="K136" s="291"/>
      <c r="S136" s="293"/>
      <c r="T136" s="293"/>
      <c r="U136" s="294"/>
      <c r="V136" s="294"/>
      <c r="W136" s="295"/>
      <c r="X136" s="295"/>
      <c r="Y136" s="296"/>
      <c r="Z136" s="296"/>
      <c r="AA136" s="293"/>
      <c r="AB136" s="293"/>
      <c r="AC136" s="298"/>
      <c r="AD136" s="292"/>
      <c r="AE136" s="292"/>
      <c r="AF136" s="298"/>
      <c r="AG136" s="298"/>
      <c r="AH136" s="298"/>
      <c r="AI136" s="298"/>
      <c r="AJ136" s="313"/>
    </row>
    <row r="137" spans="1:36" ht="18.75">
      <c r="A137" s="286"/>
      <c r="B137" s="287"/>
      <c r="C137" s="288"/>
      <c r="D137" s="289"/>
      <c r="E137" s="290"/>
      <c r="F137" s="291"/>
      <c r="G137" s="290"/>
      <c r="H137" s="292"/>
      <c r="I137" s="291"/>
      <c r="J137" s="291"/>
      <c r="K137" s="291"/>
      <c r="S137" s="293"/>
      <c r="T137" s="293"/>
      <c r="U137" s="294"/>
      <c r="V137" s="294"/>
      <c r="W137" s="295"/>
      <c r="X137" s="295"/>
      <c r="Y137" s="296"/>
      <c r="Z137" s="296"/>
      <c r="AA137" s="293"/>
      <c r="AB137" s="293"/>
      <c r="AC137" s="298"/>
      <c r="AD137" s="298"/>
      <c r="AE137" s="298"/>
      <c r="AF137" s="298"/>
      <c r="AG137" s="298"/>
      <c r="AH137" s="298"/>
      <c r="AI137" s="298"/>
      <c r="AJ137" s="313"/>
    </row>
    <row r="138" spans="1:36" ht="18.75">
      <c r="A138" s="286"/>
      <c r="B138" s="287"/>
      <c r="C138" s="288"/>
      <c r="D138" s="289"/>
      <c r="E138" s="290"/>
      <c r="F138" s="291"/>
      <c r="G138" s="291"/>
      <c r="H138" s="292"/>
      <c r="I138" s="291"/>
      <c r="J138" s="291"/>
      <c r="K138" s="291"/>
      <c r="S138" s="293"/>
      <c r="T138" s="293"/>
      <c r="U138" s="294"/>
      <c r="V138" s="294"/>
      <c r="W138" s="295"/>
      <c r="X138" s="295"/>
      <c r="Y138" s="296"/>
      <c r="Z138" s="296"/>
      <c r="AA138" s="293"/>
      <c r="AB138" s="293"/>
      <c r="AC138" s="298"/>
      <c r="AD138" s="292"/>
      <c r="AE138" s="292"/>
      <c r="AF138" s="298"/>
      <c r="AG138" s="298"/>
      <c r="AH138" s="298"/>
      <c r="AI138" s="298"/>
      <c r="AJ138" s="313"/>
    </row>
    <row r="139" spans="1:36" ht="18.75">
      <c r="A139" s="286"/>
      <c r="B139" s="287"/>
      <c r="C139" s="288"/>
      <c r="D139" s="289"/>
      <c r="E139" s="290"/>
      <c r="F139" s="291"/>
      <c r="G139" s="302"/>
      <c r="H139" s="292"/>
      <c r="I139" s="291"/>
      <c r="J139" s="291"/>
      <c r="K139" s="291"/>
      <c r="S139" s="293"/>
      <c r="T139" s="293"/>
      <c r="U139" s="294"/>
      <c r="V139" s="294"/>
      <c r="W139" s="301"/>
      <c r="X139" s="301"/>
      <c r="Y139" s="296"/>
      <c r="Z139" s="296"/>
      <c r="AA139" s="296"/>
      <c r="AB139" s="296"/>
      <c r="AC139" s="298"/>
      <c r="AD139" s="298"/>
      <c r="AE139" s="298"/>
      <c r="AF139" s="298"/>
      <c r="AG139" s="298"/>
      <c r="AH139" s="298"/>
      <c r="AI139" s="298"/>
      <c r="AJ139" s="313"/>
    </row>
    <row r="140" spans="1:36" ht="18.75">
      <c r="A140" s="286"/>
      <c r="B140" s="287"/>
      <c r="C140" s="288"/>
      <c r="D140" s="289"/>
      <c r="E140" s="290"/>
      <c r="F140" s="291"/>
      <c r="G140" s="291"/>
      <c r="H140" s="292"/>
      <c r="I140" s="291"/>
      <c r="J140" s="291"/>
      <c r="K140" s="291"/>
      <c r="S140" s="293"/>
      <c r="T140" s="293"/>
      <c r="U140" s="294"/>
      <c r="V140" s="294"/>
      <c r="W140" s="295"/>
      <c r="X140" s="295"/>
      <c r="Y140" s="296"/>
      <c r="Z140" s="296"/>
      <c r="AA140" s="293"/>
      <c r="AB140" s="293"/>
      <c r="AC140" s="298"/>
      <c r="AD140" s="298"/>
      <c r="AE140" s="298"/>
      <c r="AF140" s="298"/>
      <c r="AG140" s="298"/>
      <c r="AH140" s="298"/>
      <c r="AI140" s="298"/>
      <c r="AJ140" s="313"/>
    </row>
    <row r="141" spans="1:36" ht="18.75">
      <c r="A141" s="286"/>
      <c r="B141" s="287"/>
      <c r="C141" s="288"/>
      <c r="D141" s="289"/>
      <c r="E141" s="290"/>
      <c r="F141" s="291"/>
      <c r="G141" s="291"/>
      <c r="H141" s="292"/>
      <c r="I141" s="291"/>
      <c r="J141" s="291"/>
      <c r="K141" s="291"/>
      <c r="S141" s="293"/>
      <c r="T141" s="293"/>
      <c r="U141" s="294"/>
      <c r="V141" s="294"/>
      <c r="W141" s="295"/>
      <c r="X141" s="295"/>
      <c r="Y141" s="296"/>
      <c r="Z141" s="296"/>
      <c r="AA141" s="293"/>
      <c r="AB141" s="293"/>
      <c r="AC141" s="298"/>
      <c r="AD141" s="292"/>
      <c r="AE141" s="292"/>
      <c r="AF141" s="298"/>
      <c r="AG141" s="298"/>
      <c r="AH141" s="298"/>
      <c r="AI141" s="298"/>
      <c r="AJ141" s="313"/>
    </row>
    <row r="142" spans="1:36" ht="18.75">
      <c r="A142" s="286"/>
      <c r="B142" s="287"/>
      <c r="C142" s="288"/>
      <c r="D142" s="289"/>
      <c r="E142" s="290"/>
      <c r="F142" s="291"/>
      <c r="G142" s="291"/>
      <c r="H142" s="292"/>
      <c r="I142" s="291"/>
      <c r="J142" s="291"/>
      <c r="K142" s="291"/>
      <c r="S142" s="293"/>
      <c r="T142" s="293"/>
      <c r="U142" s="294"/>
      <c r="V142" s="294"/>
      <c r="W142" s="295"/>
      <c r="X142" s="295"/>
      <c r="Y142" s="296"/>
      <c r="Z142" s="296"/>
      <c r="AA142" s="293"/>
      <c r="AB142" s="293"/>
      <c r="AC142" s="298"/>
      <c r="AD142" s="292"/>
      <c r="AE142" s="292"/>
      <c r="AF142" s="298"/>
      <c r="AG142" s="298"/>
      <c r="AH142" s="298"/>
      <c r="AI142" s="298"/>
      <c r="AJ142" s="313"/>
    </row>
    <row r="143" spans="1:36" ht="18.75">
      <c r="A143" s="286"/>
      <c r="B143" s="287"/>
      <c r="C143" s="288"/>
      <c r="D143" s="289"/>
      <c r="E143" s="290"/>
      <c r="F143" s="291"/>
      <c r="G143" s="291"/>
      <c r="H143" s="292"/>
      <c r="I143" s="291"/>
      <c r="J143" s="291"/>
      <c r="K143" s="291"/>
      <c r="S143" s="293"/>
      <c r="T143" s="293"/>
      <c r="U143" s="294"/>
      <c r="V143" s="294"/>
      <c r="W143" s="295"/>
      <c r="X143" s="295"/>
      <c r="Y143" s="296"/>
      <c r="Z143" s="296"/>
      <c r="AA143" s="293"/>
      <c r="AB143" s="293"/>
      <c r="AC143" s="298"/>
      <c r="AD143" s="292"/>
      <c r="AE143" s="292"/>
      <c r="AF143" s="298"/>
      <c r="AG143" s="298"/>
      <c r="AH143" s="298"/>
      <c r="AI143" s="298"/>
      <c r="AJ143" s="313"/>
    </row>
    <row r="144" spans="1:36" ht="18.75">
      <c r="A144" s="286"/>
      <c r="B144" s="287"/>
      <c r="C144" s="288"/>
      <c r="D144" s="289"/>
      <c r="E144" s="290"/>
      <c r="F144" s="291"/>
      <c r="G144" s="291"/>
      <c r="H144" s="292"/>
      <c r="I144" s="291"/>
      <c r="J144" s="291"/>
      <c r="K144" s="291"/>
      <c r="S144" s="293"/>
      <c r="T144" s="293"/>
      <c r="U144" s="294"/>
      <c r="V144" s="294"/>
      <c r="W144" s="295"/>
      <c r="X144" s="295"/>
      <c r="Y144" s="296"/>
      <c r="Z144" s="296"/>
      <c r="AA144" s="293"/>
      <c r="AB144" s="293"/>
      <c r="AC144" s="298"/>
      <c r="AD144" s="298"/>
      <c r="AE144" s="298"/>
      <c r="AF144" s="298"/>
      <c r="AG144" s="298"/>
      <c r="AH144" s="298"/>
      <c r="AI144" s="298"/>
      <c r="AJ144" s="313"/>
    </row>
    <row r="145" spans="1:36" ht="18.75">
      <c r="A145" s="286"/>
      <c r="B145" s="287"/>
      <c r="C145" s="288"/>
      <c r="D145" s="289"/>
      <c r="E145" s="290"/>
      <c r="F145" s="291"/>
      <c r="G145" s="291"/>
      <c r="H145" s="292"/>
      <c r="I145" s="291"/>
      <c r="J145" s="291"/>
      <c r="K145" s="291"/>
      <c r="S145" s="293"/>
      <c r="T145" s="293"/>
      <c r="U145" s="294"/>
      <c r="V145" s="294"/>
      <c r="W145" s="295"/>
      <c r="X145" s="295"/>
      <c r="Y145" s="296"/>
      <c r="Z145" s="296"/>
      <c r="AA145" s="293"/>
      <c r="AB145" s="293"/>
      <c r="AC145" s="298"/>
      <c r="AD145" s="298"/>
      <c r="AE145" s="298"/>
      <c r="AF145" s="298"/>
      <c r="AG145" s="298"/>
      <c r="AH145" s="298"/>
      <c r="AI145" s="298"/>
      <c r="AJ145" s="313"/>
    </row>
    <row r="146" spans="1:36" ht="18.75">
      <c r="A146" s="286"/>
      <c r="B146" s="287"/>
      <c r="C146" s="288"/>
      <c r="D146" s="289"/>
      <c r="E146" s="290"/>
      <c r="F146" s="291"/>
      <c r="G146" s="291"/>
      <c r="H146" s="292"/>
      <c r="I146" s="291"/>
      <c r="J146" s="291"/>
      <c r="K146" s="291"/>
      <c r="S146" s="293"/>
      <c r="T146" s="293"/>
      <c r="U146" s="294"/>
      <c r="V146" s="294"/>
      <c r="W146" s="295"/>
      <c r="X146" s="295"/>
      <c r="Y146" s="296"/>
      <c r="Z146" s="296"/>
      <c r="AA146" s="296"/>
      <c r="AB146" s="296"/>
      <c r="AC146" s="298"/>
      <c r="AD146" s="292"/>
      <c r="AE146" s="292"/>
      <c r="AF146" s="298"/>
      <c r="AG146" s="298"/>
      <c r="AH146" s="298"/>
      <c r="AI146" s="298"/>
      <c r="AJ146" s="313"/>
    </row>
    <row r="147" spans="1:36" ht="18.75">
      <c r="A147" s="286"/>
      <c r="B147" s="287"/>
      <c r="C147" s="288"/>
      <c r="D147" s="289"/>
      <c r="E147" s="290"/>
      <c r="F147" s="291"/>
      <c r="G147" s="291"/>
      <c r="H147" s="292"/>
      <c r="I147" s="291"/>
      <c r="J147" s="291"/>
      <c r="K147" s="291"/>
      <c r="S147" s="293"/>
      <c r="T147" s="293"/>
      <c r="U147" s="294"/>
      <c r="V147" s="294"/>
      <c r="W147" s="295"/>
      <c r="X147" s="295"/>
      <c r="Y147" s="296"/>
      <c r="Z147" s="296"/>
      <c r="AA147" s="293"/>
      <c r="AB147" s="293"/>
      <c r="AC147" s="298"/>
      <c r="AD147" s="292"/>
      <c r="AE147" s="292"/>
      <c r="AF147" s="298"/>
      <c r="AG147" s="298"/>
      <c r="AH147" s="298"/>
      <c r="AI147" s="298"/>
      <c r="AJ147" s="313"/>
    </row>
    <row r="148" spans="1:36" ht="18.75">
      <c r="A148" s="286"/>
      <c r="B148" s="287"/>
      <c r="C148" s="288"/>
      <c r="D148" s="289"/>
      <c r="E148" s="290"/>
      <c r="F148" s="291"/>
      <c r="G148" s="291"/>
      <c r="H148" s="292"/>
      <c r="I148" s="291"/>
      <c r="J148" s="291"/>
      <c r="K148" s="291"/>
      <c r="S148" s="293"/>
      <c r="T148" s="293"/>
      <c r="U148" s="294"/>
      <c r="V148" s="294"/>
      <c r="W148" s="295"/>
      <c r="X148" s="295"/>
      <c r="Y148" s="296"/>
      <c r="Z148" s="296"/>
      <c r="AA148" s="293"/>
      <c r="AB148" s="293"/>
      <c r="AC148" s="298"/>
      <c r="AD148" s="292"/>
      <c r="AE148" s="292"/>
      <c r="AF148" s="298"/>
      <c r="AG148" s="298"/>
      <c r="AH148" s="298"/>
      <c r="AI148" s="298"/>
      <c r="AJ148" s="313"/>
    </row>
    <row r="149" spans="1:36" ht="18.75">
      <c r="A149" s="286"/>
      <c r="B149" s="287"/>
      <c r="C149" s="288"/>
      <c r="D149" s="289"/>
      <c r="E149" s="290"/>
      <c r="F149" s="291"/>
      <c r="G149" s="291"/>
      <c r="H149" s="292"/>
      <c r="I149" s="291"/>
      <c r="J149" s="291"/>
      <c r="K149" s="291"/>
      <c r="S149" s="293"/>
      <c r="T149" s="293"/>
      <c r="U149" s="294"/>
      <c r="V149" s="294"/>
      <c r="W149" s="295"/>
      <c r="X149" s="295"/>
      <c r="Y149" s="296"/>
      <c r="Z149" s="296"/>
      <c r="AA149" s="293"/>
      <c r="AB149" s="293"/>
      <c r="AC149" s="298"/>
      <c r="AD149" s="292"/>
      <c r="AE149" s="292"/>
      <c r="AF149" s="298"/>
      <c r="AG149" s="298"/>
      <c r="AH149" s="298"/>
      <c r="AI149" s="298"/>
      <c r="AJ149" s="313"/>
    </row>
    <row r="150" spans="1:36" ht="18.75">
      <c r="A150" s="286"/>
      <c r="B150" s="287"/>
      <c r="C150" s="288"/>
      <c r="D150" s="289"/>
      <c r="E150" s="290"/>
      <c r="F150" s="291"/>
      <c r="G150" s="291"/>
      <c r="H150" s="292"/>
      <c r="I150" s="291"/>
      <c r="J150" s="291"/>
      <c r="K150" s="291"/>
      <c r="S150" s="293"/>
      <c r="T150" s="293"/>
      <c r="U150" s="294"/>
      <c r="V150" s="294"/>
      <c r="W150" s="295"/>
      <c r="X150" s="295"/>
      <c r="Y150" s="296"/>
      <c r="Z150" s="296"/>
      <c r="AA150" s="293"/>
      <c r="AB150" s="293"/>
      <c r="AC150" s="298"/>
      <c r="AD150" s="292"/>
      <c r="AE150" s="292"/>
      <c r="AF150" s="298"/>
      <c r="AG150" s="298"/>
      <c r="AH150" s="298"/>
      <c r="AI150" s="298"/>
      <c r="AJ150" s="313"/>
    </row>
    <row r="151" spans="1:36" ht="18.75">
      <c r="A151" s="286"/>
      <c r="B151" s="287"/>
      <c r="C151" s="288"/>
      <c r="D151" s="289"/>
      <c r="E151" s="290"/>
      <c r="F151" s="291"/>
      <c r="G151" s="291"/>
      <c r="H151" s="292"/>
      <c r="I151" s="291"/>
      <c r="J151" s="291"/>
      <c r="K151" s="291"/>
      <c r="S151" s="293"/>
      <c r="T151" s="293"/>
      <c r="U151" s="294"/>
      <c r="V151" s="294"/>
      <c r="W151" s="295"/>
      <c r="X151" s="295"/>
      <c r="Y151" s="296"/>
      <c r="Z151" s="296"/>
      <c r="AA151" s="293"/>
      <c r="AB151" s="293"/>
      <c r="AC151" s="298"/>
      <c r="AD151" s="298"/>
      <c r="AE151" s="298"/>
      <c r="AF151" s="298"/>
      <c r="AG151" s="298"/>
      <c r="AH151" s="298"/>
      <c r="AI151" s="298"/>
      <c r="AJ151" s="313"/>
    </row>
    <row r="152" spans="1:36" ht="18.75">
      <c r="A152" s="286"/>
      <c r="B152" s="287"/>
      <c r="C152" s="288"/>
      <c r="D152" s="289"/>
      <c r="E152" s="290"/>
      <c r="F152" s="291"/>
      <c r="G152" s="290"/>
      <c r="H152" s="292"/>
      <c r="I152" s="291"/>
      <c r="J152" s="291"/>
      <c r="K152" s="291"/>
      <c r="S152" s="293"/>
      <c r="T152" s="293"/>
      <c r="U152" s="294"/>
      <c r="V152" s="294"/>
      <c r="W152" s="295"/>
      <c r="X152" s="295"/>
      <c r="Y152" s="296"/>
      <c r="Z152" s="296"/>
      <c r="AA152" s="293"/>
      <c r="AB152" s="293"/>
      <c r="AC152" s="298"/>
      <c r="AD152" s="298"/>
      <c r="AE152" s="298"/>
      <c r="AF152" s="298"/>
      <c r="AG152" s="298"/>
      <c r="AH152" s="298"/>
      <c r="AI152" s="298"/>
      <c r="AJ152" s="313"/>
    </row>
    <row r="153" spans="1:36" ht="18.75">
      <c r="A153" s="286"/>
      <c r="B153" s="287"/>
      <c r="C153" s="288"/>
      <c r="D153" s="289"/>
      <c r="E153" s="290"/>
      <c r="F153" s="291"/>
      <c r="G153" s="290"/>
      <c r="H153" s="292"/>
      <c r="I153" s="291"/>
      <c r="J153" s="291"/>
      <c r="K153" s="291"/>
      <c r="S153" s="293"/>
      <c r="T153" s="293"/>
      <c r="U153" s="294"/>
      <c r="V153" s="294"/>
      <c r="W153" s="295"/>
      <c r="X153" s="295"/>
      <c r="Y153" s="296"/>
      <c r="Z153" s="296"/>
      <c r="AA153" s="293"/>
      <c r="AB153" s="293"/>
      <c r="AC153" s="298"/>
      <c r="AD153" s="298"/>
      <c r="AE153" s="298"/>
      <c r="AF153" s="298"/>
      <c r="AG153" s="298"/>
      <c r="AH153" s="298"/>
      <c r="AI153" s="298"/>
      <c r="AJ153" s="313"/>
    </row>
    <row r="154" spans="1:36" ht="18.75">
      <c r="A154" s="286"/>
      <c r="B154" s="287"/>
      <c r="C154" s="288"/>
      <c r="D154" s="289"/>
      <c r="E154" s="290"/>
      <c r="F154" s="291"/>
      <c r="G154" s="291"/>
      <c r="H154" s="292"/>
      <c r="I154" s="291"/>
      <c r="J154" s="291"/>
      <c r="K154" s="291"/>
      <c r="S154" s="293"/>
      <c r="T154" s="293"/>
      <c r="U154" s="294"/>
      <c r="V154" s="294"/>
      <c r="W154" s="295"/>
      <c r="X154" s="295"/>
      <c r="Y154" s="296"/>
      <c r="Z154" s="296"/>
      <c r="AA154" s="293"/>
      <c r="AB154" s="293"/>
      <c r="AC154" s="298"/>
      <c r="AD154" s="292"/>
      <c r="AE154" s="292"/>
      <c r="AF154" s="298"/>
      <c r="AG154" s="298"/>
      <c r="AH154" s="298"/>
      <c r="AI154" s="298"/>
      <c r="AJ154" s="313"/>
    </row>
    <row r="155" spans="1:36" ht="18.75">
      <c r="A155" s="286"/>
      <c r="B155" s="287"/>
      <c r="C155" s="288"/>
      <c r="D155" s="289"/>
      <c r="E155" s="290"/>
      <c r="F155" s="291"/>
      <c r="G155" s="291"/>
      <c r="H155" s="292"/>
      <c r="I155" s="291"/>
      <c r="J155" s="291"/>
      <c r="K155" s="291"/>
      <c r="S155" s="293"/>
      <c r="T155" s="293"/>
      <c r="U155" s="294"/>
      <c r="V155" s="294"/>
      <c r="W155" s="295"/>
      <c r="X155" s="295"/>
      <c r="Y155" s="296"/>
      <c r="Z155" s="296"/>
      <c r="AA155" s="293"/>
      <c r="AB155" s="293"/>
      <c r="AC155" s="298"/>
      <c r="AD155" s="292"/>
      <c r="AE155" s="292"/>
      <c r="AF155" s="298"/>
      <c r="AG155" s="298"/>
      <c r="AH155" s="298"/>
      <c r="AI155" s="298"/>
      <c r="AJ155" s="313"/>
    </row>
    <row r="156" spans="1:36" ht="18.75">
      <c r="A156" s="286"/>
      <c r="B156" s="287"/>
      <c r="C156" s="288"/>
      <c r="D156" s="289"/>
      <c r="E156" s="290"/>
      <c r="F156" s="291"/>
      <c r="G156" s="290"/>
      <c r="H156" s="292"/>
      <c r="I156" s="291"/>
      <c r="J156" s="291"/>
      <c r="K156" s="291"/>
      <c r="S156" s="293"/>
      <c r="T156" s="293"/>
      <c r="U156" s="294"/>
      <c r="V156" s="294"/>
      <c r="W156" s="295"/>
      <c r="X156" s="295"/>
      <c r="Y156" s="296"/>
      <c r="Z156" s="296"/>
      <c r="AA156" s="296"/>
      <c r="AB156" s="296"/>
      <c r="AC156" s="298"/>
      <c r="AD156" s="298"/>
      <c r="AE156" s="298"/>
      <c r="AF156" s="298"/>
      <c r="AG156" s="298"/>
      <c r="AH156" s="298"/>
      <c r="AI156" s="298"/>
      <c r="AJ156" s="313"/>
    </row>
    <row r="157" spans="1:36" ht="18.75">
      <c r="A157" s="286"/>
      <c r="B157" s="287"/>
      <c r="C157" s="288"/>
      <c r="D157" s="289"/>
      <c r="E157" s="290"/>
      <c r="F157" s="291"/>
      <c r="G157" s="291"/>
      <c r="H157" s="292"/>
      <c r="I157" s="291"/>
      <c r="J157" s="291"/>
      <c r="K157" s="291"/>
      <c r="S157" s="293"/>
      <c r="T157" s="293"/>
      <c r="U157" s="294"/>
      <c r="V157" s="294"/>
      <c r="W157" s="295"/>
      <c r="X157" s="295"/>
      <c r="Y157" s="296"/>
      <c r="Z157" s="296"/>
      <c r="AA157" s="293"/>
      <c r="AB157" s="293"/>
      <c r="AC157" s="298"/>
      <c r="AD157" s="292"/>
      <c r="AE157" s="292"/>
      <c r="AF157" s="298"/>
      <c r="AG157" s="298"/>
      <c r="AH157" s="298"/>
      <c r="AI157" s="298"/>
      <c r="AJ157" s="313"/>
    </row>
    <row r="158" spans="1:36" ht="19.5" thickBot="1">
      <c r="A158" s="286"/>
      <c r="B158" s="287"/>
      <c r="C158" s="307"/>
      <c r="D158" s="289"/>
      <c r="E158" s="290"/>
      <c r="F158" s="291"/>
      <c r="G158" s="291"/>
      <c r="H158" s="292"/>
      <c r="I158" s="291"/>
      <c r="J158" s="291"/>
      <c r="K158" s="291"/>
      <c r="S158" s="293"/>
      <c r="T158" s="293"/>
      <c r="U158" s="294"/>
      <c r="V158" s="294"/>
      <c r="W158" s="295"/>
      <c r="X158" s="295"/>
      <c r="Y158" s="296"/>
      <c r="Z158" s="296"/>
      <c r="AA158" s="293"/>
      <c r="AB158" s="293"/>
      <c r="AC158" s="298"/>
      <c r="AD158" s="292"/>
      <c r="AE158" s="292"/>
      <c r="AF158" s="298"/>
      <c r="AG158" s="298"/>
      <c r="AH158" s="298"/>
      <c r="AI158" s="298"/>
      <c r="AJ158" s="313"/>
    </row>
    <row r="159" spans="1:36" ht="18.75">
      <c r="A159" s="286"/>
      <c r="B159" s="287"/>
      <c r="C159" s="288"/>
      <c r="D159" s="289"/>
      <c r="E159" s="290"/>
      <c r="F159" s="291"/>
      <c r="G159" s="290"/>
      <c r="H159" s="292"/>
      <c r="I159" s="291"/>
      <c r="J159" s="291"/>
      <c r="K159" s="291"/>
      <c r="S159" s="293"/>
      <c r="T159" s="293"/>
      <c r="U159" s="294"/>
      <c r="V159" s="294"/>
      <c r="W159" s="295"/>
      <c r="X159" s="295"/>
      <c r="Y159" s="296"/>
      <c r="Z159" s="296"/>
      <c r="AA159" s="293"/>
      <c r="AB159" s="293"/>
      <c r="AC159" s="298"/>
      <c r="AD159" s="298"/>
      <c r="AE159" s="298"/>
      <c r="AF159" s="298"/>
      <c r="AG159" s="298"/>
      <c r="AH159" s="298"/>
      <c r="AI159" s="298"/>
      <c r="AJ159" s="313"/>
    </row>
    <row r="160" spans="1:36" ht="18.75">
      <c r="A160" s="286"/>
      <c r="B160" s="287"/>
      <c r="C160" s="288"/>
      <c r="D160" s="289"/>
      <c r="E160" s="290"/>
      <c r="F160" s="291"/>
      <c r="G160" s="291"/>
      <c r="H160" s="292"/>
      <c r="I160" s="291"/>
      <c r="J160" s="291"/>
      <c r="K160" s="291"/>
      <c r="S160" s="293"/>
      <c r="T160" s="293"/>
      <c r="U160" s="294"/>
      <c r="V160" s="294"/>
      <c r="W160" s="295"/>
      <c r="X160" s="295"/>
      <c r="Y160" s="296"/>
      <c r="Z160" s="296"/>
      <c r="AA160" s="293"/>
      <c r="AB160" s="293"/>
      <c r="AC160" s="298"/>
      <c r="AD160" s="292"/>
      <c r="AE160" s="292"/>
      <c r="AF160" s="298"/>
      <c r="AG160" s="298"/>
      <c r="AH160" s="298"/>
      <c r="AI160" s="298"/>
      <c r="AJ160" s="313"/>
    </row>
    <row r="161" spans="1:36" ht="19.5" thickBot="1">
      <c r="A161" s="286"/>
      <c r="B161" s="287"/>
      <c r="C161" s="307"/>
      <c r="D161" s="289"/>
      <c r="E161" s="290"/>
      <c r="F161" s="291"/>
      <c r="G161" s="291"/>
      <c r="H161" s="292"/>
      <c r="I161" s="291"/>
      <c r="J161" s="291"/>
      <c r="K161" s="291"/>
      <c r="S161" s="293"/>
      <c r="T161" s="293"/>
      <c r="U161" s="294"/>
      <c r="V161" s="294"/>
      <c r="W161" s="295"/>
      <c r="X161" s="295"/>
      <c r="Y161" s="296"/>
      <c r="Z161" s="296"/>
      <c r="AA161" s="293"/>
      <c r="AB161" s="293"/>
      <c r="AC161" s="298"/>
      <c r="AD161" s="292"/>
      <c r="AE161" s="292"/>
      <c r="AF161" s="298"/>
      <c r="AG161" s="298"/>
      <c r="AH161" s="298"/>
      <c r="AI161" s="298"/>
      <c r="AJ161" s="313"/>
    </row>
    <row r="162" spans="1:36" ht="18.75">
      <c r="A162" s="286"/>
      <c r="B162" s="287"/>
      <c r="C162" s="288"/>
      <c r="D162" s="289"/>
      <c r="E162" s="290"/>
      <c r="F162" s="291"/>
      <c r="G162" s="300"/>
      <c r="H162" s="292"/>
      <c r="I162" s="291"/>
      <c r="J162" s="291"/>
      <c r="K162" s="291"/>
      <c r="S162" s="293"/>
      <c r="T162" s="293"/>
      <c r="U162" s="294"/>
      <c r="V162" s="294"/>
      <c r="W162" s="295"/>
      <c r="X162" s="295"/>
      <c r="Y162" s="296"/>
      <c r="Z162" s="296"/>
      <c r="AA162" s="293"/>
      <c r="AB162" s="293"/>
      <c r="AC162" s="298"/>
      <c r="AD162" s="292"/>
      <c r="AE162" s="292"/>
      <c r="AF162" s="298"/>
      <c r="AG162" s="298"/>
      <c r="AH162" s="298"/>
      <c r="AI162" s="298"/>
      <c r="AJ162" s="313"/>
    </row>
    <row r="163" spans="1:36" ht="18.75">
      <c r="A163" s="286"/>
      <c r="B163" s="287"/>
      <c r="C163" s="288"/>
      <c r="D163" s="289"/>
      <c r="E163" s="290"/>
      <c r="F163" s="291"/>
      <c r="G163" s="290"/>
      <c r="H163" s="292"/>
      <c r="I163" s="291"/>
      <c r="J163" s="291"/>
      <c r="K163" s="291"/>
      <c r="S163" s="293"/>
      <c r="T163" s="293"/>
      <c r="U163" s="294"/>
      <c r="V163" s="294"/>
      <c r="W163" s="295"/>
      <c r="X163" s="295"/>
      <c r="Y163" s="296"/>
      <c r="Z163" s="296"/>
      <c r="AA163" s="296"/>
      <c r="AB163" s="296"/>
      <c r="AC163" s="298"/>
      <c r="AD163" s="298"/>
      <c r="AE163" s="298"/>
      <c r="AF163" s="298"/>
      <c r="AG163" s="298"/>
      <c r="AH163" s="298"/>
      <c r="AI163" s="298"/>
      <c r="AJ163" s="313"/>
    </row>
    <row r="164" spans="1:36" ht="18.75">
      <c r="A164" s="286"/>
      <c r="B164" s="287"/>
      <c r="C164" s="288"/>
      <c r="D164" s="289"/>
      <c r="E164" s="290"/>
      <c r="F164" s="291"/>
      <c r="G164" s="290"/>
      <c r="H164" s="292"/>
      <c r="I164" s="291"/>
      <c r="J164" s="291"/>
      <c r="K164" s="291"/>
      <c r="S164" s="293"/>
      <c r="T164" s="293"/>
      <c r="U164" s="294"/>
      <c r="V164" s="294"/>
      <c r="W164" s="295"/>
      <c r="X164" s="295"/>
      <c r="Y164" s="296"/>
      <c r="Z164" s="296"/>
      <c r="AA164" s="296"/>
      <c r="AB164" s="296"/>
      <c r="AC164" s="298"/>
      <c r="AD164" s="298"/>
      <c r="AE164" s="298"/>
      <c r="AF164" s="298"/>
      <c r="AG164" s="298"/>
      <c r="AH164" s="298"/>
      <c r="AI164" s="298"/>
      <c r="AJ164" s="313"/>
    </row>
    <row r="165" spans="1:36" ht="18.75">
      <c r="A165" s="286"/>
      <c r="B165" s="287"/>
      <c r="C165" s="288"/>
      <c r="D165" s="289"/>
      <c r="E165" s="290"/>
      <c r="F165" s="291"/>
      <c r="G165" s="291"/>
      <c r="H165" s="292"/>
      <c r="I165" s="291"/>
      <c r="J165" s="291"/>
      <c r="K165" s="291"/>
      <c r="S165" s="293"/>
      <c r="T165" s="293"/>
      <c r="U165" s="294"/>
      <c r="V165" s="294"/>
      <c r="W165" s="295"/>
      <c r="X165" s="295"/>
      <c r="Y165" s="296"/>
      <c r="Z165" s="296"/>
      <c r="AA165" s="293"/>
      <c r="AB165" s="293"/>
      <c r="AC165" s="298"/>
      <c r="AD165" s="298"/>
      <c r="AE165" s="298"/>
      <c r="AF165" s="298"/>
      <c r="AG165" s="298"/>
      <c r="AH165" s="298"/>
      <c r="AI165" s="298"/>
      <c r="AJ165" s="313"/>
    </row>
    <row r="166" spans="1:36" ht="19.5" thickBot="1">
      <c r="A166" s="286"/>
      <c r="B166" s="287"/>
      <c r="C166" s="307"/>
      <c r="D166" s="289"/>
      <c r="E166" s="290"/>
      <c r="F166" s="291"/>
      <c r="G166" s="291"/>
      <c r="H166" s="292"/>
      <c r="I166" s="291"/>
      <c r="J166" s="291"/>
      <c r="K166" s="291"/>
      <c r="S166" s="293"/>
      <c r="T166" s="293"/>
      <c r="U166" s="294"/>
      <c r="V166" s="294"/>
      <c r="W166" s="301"/>
      <c r="X166" s="301"/>
      <c r="Y166" s="296"/>
      <c r="Z166" s="296"/>
      <c r="AA166" s="293"/>
      <c r="AB166" s="293"/>
      <c r="AC166" s="298"/>
      <c r="AD166" s="292"/>
      <c r="AE166" s="292"/>
      <c r="AF166" s="298"/>
      <c r="AG166" s="298"/>
      <c r="AH166" s="298"/>
      <c r="AI166" s="298"/>
      <c r="AJ166" s="313"/>
    </row>
    <row r="167" spans="1:36" ht="18.75">
      <c r="A167" s="286"/>
      <c r="B167" s="287"/>
      <c r="C167" s="288"/>
      <c r="D167" s="289"/>
      <c r="E167" s="290"/>
      <c r="F167" s="291"/>
      <c r="G167" s="290"/>
      <c r="H167" s="292"/>
      <c r="I167" s="291"/>
      <c r="J167" s="291"/>
      <c r="K167" s="291"/>
      <c r="S167" s="293"/>
      <c r="T167" s="293"/>
      <c r="U167" s="294"/>
      <c r="V167" s="294"/>
      <c r="W167" s="295"/>
      <c r="X167" s="295"/>
      <c r="Y167" s="296"/>
      <c r="Z167" s="296"/>
      <c r="AA167" s="296"/>
      <c r="AB167" s="296"/>
      <c r="AC167" s="298"/>
      <c r="AD167" s="298"/>
      <c r="AE167" s="298"/>
      <c r="AF167" s="298"/>
      <c r="AG167" s="298"/>
      <c r="AH167" s="298"/>
      <c r="AI167" s="298"/>
      <c r="AJ167" s="313"/>
    </row>
    <row r="168" spans="1:36" ht="18.75">
      <c r="A168" s="286"/>
      <c r="B168" s="287"/>
      <c r="C168" s="288"/>
      <c r="D168" s="289"/>
      <c r="E168" s="290"/>
      <c r="F168" s="291"/>
      <c r="G168" s="291"/>
      <c r="H168" s="292"/>
      <c r="I168" s="291"/>
      <c r="J168" s="291"/>
      <c r="K168" s="291"/>
      <c r="S168" s="293"/>
      <c r="T168" s="293"/>
      <c r="U168" s="294"/>
      <c r="V168" s="294"/>
      <c r="W168" s="295"/>
      <c r="X168" s="295"/>
      <c r="Y168" s="296"/>
      <c r="Z168" s="296"/>
      <c r="AA168" s="293"/>
      <c r="AB168" s="293"/>
      <c r="AC168" s="298"/>
      <c r="AD168" s="292"/>
      <c r="AE168" s="292"/>
      <c r="AF168" s="298"/>
      <c r="AG168" s="298"/>
      <c r="AH168" s="298"/>
      <c r="AI168" s="298"/>
      <c r="AJ168" s="313"/>
    </row>
    <row r="169" spans="1:36" ht="18.75">
      <c r="A169" s="286"/>
      <c r="B169" s="287"/>
      <c r="C169" s="288"/>
      <c r="D169" s="289"/>
      <c r="E169" s="290"/>
      <c r="F169" s="291"/>
      <c r="G169" s="291"/>
      <c r="H169" s="292"/>
      <c r="I169" s="291"/>
      <c r="J169" s="291"/>
      <c r="K169" s="291"/>
      <c r="S169" s="293"/>
      <c r="T169" s="293"/>
      <c r="U169" s="294"/>
      <c r="V169" s="294"/>
      <c r="W169" s="295"/>
      <c r="X169" s="295"/>
      <c r="Y169" s="296"/>
      <c r="Z169" s="296"/>
      <c r="AA169" s="293"/>
      <c r="AB169" s="293"/>
      <c r="AC169" s="298"/>
      <c r="AD169" s="292"/>
      <c r="AE169" s="292"/>
      <c r="AF169" s="298"/>
      <c r="AG169" s="298"/>
      <c r="AH169" s="298"/>
      <c r="AI169" s="298"/>
      <c r="AJ169" s="313"/>
    </row>
    <row r="170" spans="1:36" ht="18.75">
      <c r="A170" s="286"/>
      <c r="B170" s="287"/>
      <c r="C170" s="288"/>
      <c r="D170" s="289"/>
      <c r="E170" s="290"/>
      <c r="F170" s="291"/>
      <c r="G170" s="290"/>
      <c r="H170" s="292"/>
      <c r="I170" s="291"/>
      <c r="J170" s="291"/>
      <c r="K170" s="291"/>
      <c r="S170" s="293"/>
      <c r="T170" s="293"/>
      <c r="U170" s="294"/>
      <c r="V170" s="294"/>
      <c r="W170" s="295"/>
      <c r="X170" s="295"/>
      <c r="Y170" s="296"/>
      <c r="Z170" s="296"/>
      <c r="AA170" s="293"/>
      <c r="AB170" s="293"/>
      <c r="AC170" s="298"/>
      <c r="AD170" s="292"/>
      <c r="AE170" s="292"/>
      <c r="AF170" s="298"/>
      <c r="AG170" s="298"/>
      <c r="AH170" s="298"/>
      <c r="AI170" s="298"/>
      <c r="AJ170" s="313"/>
    </row>
    <row r="171" spans="1:36" ht="18.75">
      <c r="A171" s="286"/>
      <c r="B171" s="287"/>
      <c r="C171" s="288"/>
      <c r="D171" s="289"/>
      <c r="E171" s="290"/>
      <c r="F171" s="291"/>
      <c r="G171" s="290"/>
      <c r="H171" s="292"/>
      <c r="I171" s="291"/>
      <c r="J171" s="291"/>
      <c r="K171" s="291"/>
      <c r="S171" s="293"/>
      <c r="T171" s="293"/>
      <c r="U171" s="294"/>
      <c r="V171" s="294"/>
      <c r="W171" s="295"/>
      <c r="X171" s="295"/>
      <c r="Y171" s="296"/>
      <c r="Z171" s="296"/>
      <c r="AA171" s="293"/>
      <c r="AB171" s="293"/>
      <c r="AC171" s="298"/>
      <c r="AD171" s="298"/>
      <c r="AE171" s="298"/>
      <c r="AF171" s="298"/>
      <c r="AG171" s="298"/>
      <c r="AH171" s="298"/>
      <c r="AI171" s="298"/>
      <c r="AJ171" s="313"/>
    </row>
    <row r="172" spans="1:36" ht="18.75">
      <c r="A172" s="286"/>
      <c r="B172" s="287"/>
      <c r="C172" s="288"/>
      <c r="D172" s="289"/>
      <c r="E172" s="290"/>
      <c r="F172" s="291"/>
      <c r="G172" s="290"/>
      <c r="H172" s="292"/>
      <c r="I172" s="291"/>
      <c r="J172" s="291"/>
      <c r="K172" s="291"/>
      <c r="S172" s="293"/>
      <c r="T172" s="293"/>
      <c r="U172" s="294"/>
      <c r="V172" s="294"/>
      <c r="W172" s="295"/>
      <c r="X172" s="295"/>
      <c r="Y172" s="296"/>
      <c r="Z172" s="296"/>
      <c r="AA172" s="293"/>
      <c r="AB172" s="293"/>
      <c r="AC172" s="298"/>
      <c r="AD172" s="298"/>
      <c r="AE172" s="298"/>
      <c r="AF172" s="298"/>
      <c r="AG172" s="298"/>
      <c r="AH172" s="298"/>
      <c r="AI172" s="298"/>
      <c r="AJ172" s="313"/>
    </row>
    <row r="173" spans="1:36" ht="18.75">
      <c r="A173" s="286"/>
      <c r="B173" s="287"/>
      <c r="C173" s="288"/>
      <c r="D173" s="289"/>
      <c r="E173" s="290"/>
      <c r="F173" s="291"/>
      <c r="G173" s="291"/>
      <c r="H173" s="292"/>
      <c r="I173" s="291"/>
      <c r="J173" s="291"/>
      <c r="K173" s="291"/>
      <c r="S173" s="293"/>
      <c r="T173" s="293"/>
      <c r="U173" s="294"/>
      <c r="V173" s="294"/>
      <c r="W173" s="301"/>
      <c r="X173" s="301"/>
      <c r="Y173" s="296"/>
      <c r="Z173" s="296"/>
      <c r="AA173" s="293"/>
      <c r="AB173" s="293"/>
      <c r="AC173" s="298"/>
      <c r="AD173" s="292"/>
      <c r="AE173" s="292"/>
      <c r="AF173" s="298"/>
      <c r="AG173" s="298"/>
      <c r="AH173" s="298"/>
      <c r="AI173" s="298"/>
      <c r="AJ173" s="313"/>
    </row>
    <row r="174" spans="1:36" ht="18.75">
      <c r="A174" s="286"/>
      <c r="B174" s="287"/>
      <c r="C174" s="288"/>
      <c r="D174" s="289"/>
      <c r="E174" s="290"/>
      <c r="F174" s="291"/>
      <c r="G174" s="291"/>
      <c r="H174" s="292"/>
      <c r="I174" s="291"/>
      <c r="J174" s="291"/>
      <c r="K174" s="291"/>
      <c r="S174" s="293"/>
      <c r="T174" s="293"/>
      <c r="U174" s="294"/>
      <c r="V174" s="294"/>
      <c r="W174" s="295"/>
      <c r="X174" s="295"/>
      <c r="Y174" s="296"/>
      <c r="Z174" s="296"/>
      <c r="AA174" s="293"/>
      <c r="AB174" s="293"/>
      <c r="AC174" s="298"/>
      <c r="AD174" s="292"/>
      <c r="AE174" s="292"/>
      <c r="AF174" s="298"/>
      <c r="AG174" s="298"/>
      <c r="AH174" s="298"/>
      <c r="AI174" s="298"/>
      <c r="AJ174" s="313"/>
    </row>
    <row r="175" spans="1:36" ht="18.75">
      <c r="A175" s="286"/>
      <c r="B175" s="287"/>
      <c r="C175" s="288"/>
      <c r="D175" s="289"/>
      <c r="E175" s="290"/>
      <c r="F175" s="291"/>
      <c r="G175" s="291"/>
      <c r="H175" s="292"/>
      <c r="I175" s="291"/>
      <c r="J175" s="291"/>
      <c r="K175" s="291"/>
      <c r="S175" s="293"/>
      <c r="T175" s="293"/>
      <c r="U175" s="294"/>
      <c r="V175" s="294"/>
      <c r="W175" s="295"/>
      <c r="X175" s="295"/>
      <c r="Y175" s="296"/>
      <c r="Z175" s="296"/>
      <c r="AA175" s="293"/>
      <c r="AB175" s="293"/>
      <c r="AC175" s="298"/>
      <c r="AD175" s="298"/>
      <c r="AE175" s="298"/>
      <c r="AF175" s="298"/>
      <c r="AG175" s="298"/>
      <c r="AH175" s="298"/>
      <c r="AI175" s="298"/>
      <c r="AJ175" s="313"/>
    </row>
    <row r="176" spans="1:36" ht="18.75">
      <c r="A176" s="286"/>
      <c r="B176" s="287"/>
      <c r="C176" s="288"/>
      <c r="D176" s="289"/>
      <c r="E176" s="290"/>
      <c r="F176" s="291"/>
      <c r="G176" s="291"/>
      <c r="H176" s="292"/>
      <c r="I176" s="291"/>
      <c r="J176" s="291"/>
      <c r="K176" s="291"/>
      <c r="S176" s="293"/>
      <c r="T176" s="293"/>
      <c r="U176" s="294"/>
      <c r="V176" s="294"/>
      <c r="W176" s="295"/>
      <c r="X176" s="295"/>
      <c r="Y176" s="296"/>
      <c r="Z176" s="296"/>
      <c r="AA176" s="293"/>
      <c r="AB176" s="293"/>
      <c r="AC176" s="298"/>
      <c r="AD176" s="292"/>
      <c r="AE176" s="292"/>
      <c r="AF176" s="298"/>
      <c r="AG176" s="298"/>
      <c r="AH176" s="298"/>
      <c r="AI176" s="298"/>
      <c r="AJ176" s="313"/>
    </row>
    <row r="177" spans="1:36" ht="18.75">
      <c r="A177" s="286"/>
      <c r="B177" s="287"/>
      <c r="C177" s="288"/>
      <c r="D177" s="289"/>
      <c r="E177" s="290"/>
      <c r="F177" s="291"/>
      <c r="G177" s="291"/>
      <c r="H177" s="292"/>
      <c r="I177" s="291"/>
      <c r="J177" s="291"/>
      <c r="K177" s="291"/>
      <c r="S177" s="293"/>
      <c r="T177" s="293"/>
      <c r="U177" s="294"/>
      <c r="V177" s="294"/>
      <c r="W177" s="295"/>
      <c r="X177" s="295"/>
      <c r="Y177" s="296"/>
      <c r="Z177" s="296"/>
      <c r="AA177" s="293"/>
      <c r="AB177" s="293"/>
      <c r="AC177" s="298"/>
      <c r="AD177" s="292"/>
      <c r="AE177" s="292"/>
      <c r="AF177" s="298"/>
      <c r="AG177" s="298"/>
      <c r="AH177" s="298"/>
      <c r="AI177" s="298"/>
      <c r="AJ177" s="313"/>
    </row>
  </sheetData>
  <mergeCells count="22">
    <mergeCell ref="B1:D1"/>
    <mergeCell ref="B3:AH3"/>
    <mergeCell ref="B4:B5"/>
    <mergeCell ref="C4:C5"/>
    <mergeCell ref="D4:D5"/>
    <mergeCell ref="E4:E5"/>
    <mergeCell ref="F4:F5"/>
    <mergeCell ref="G4:G5"/>
    <mergeCell ref="H4:H5"/>
    <mergeCell ref="I4:I5"/>
    <mergeCell ref="J4:K4"/>
    <mergeCell ref="AF4:AH4"/>
    <mergeCell ref="L4:L5"/>
    <mergeCell ref="M4:O4"/>
    <mergeCell ref="P4:R4"/>
    <mergeCell ref="AI4:AJ4"/>
    <mergeCell ref="S4:T4"/>
    <mergeCell ref="U4:V4"/>
    <mergeCell ref="W4:X4"/>
    <mergeCell ref="Y4:Z4"/>
    <mergeCell ref="AA4:AB4"/>
    <mergeCell ref="AC4:AE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0"/>
  <sheetViews>
    <sheetView topLeftCell="B1" workbookViewId="0">
      <selection activeCell="P7" sqref="P7"/>
    </sheetView>
  </sheetViews>
  <sheetFormatPr defaultColWidth="8.85546875" defaultRowHeight="15.75"/>
  <cols>
    <col min="1" max="1" width="0" style="824" hidden="1" customWidth="1"/>
    <col min="2" max="2" width="6.42578125" style="824" customWidth="1"/>
    <col min="3" max="3" width="17.85546875" style="824" customWidth="1"/>
    <col min="4" max="4" width="22" style="832" customWidth="1"/>
    <col min="5" max="5" width="8.5703125" style="833" customWidth="1"/>
    <col min="6" max="6" width="14.5703125" style="824" customWidth="1"/>
    <col min="7" max="7" width="22" style="824" bestFit="1" customWidth="1"/>
    <col min="8" max="8" width="15.7109375" style="824" customWidth="1"/>
    <col min="9" max="9" width="8.5703125" style="824" customWidth="1"/>
    <col min="10" max="10" width="11.42578125" style="834" customWidth="1"/>
    <col min="11" max="11" width="11" style="834" customWidth="1"/>
    <col min="12" max="19" width="11" style="835" customWidth="1"/>
    <col min="20" max="20" width="15.5703125" style="835" hidden="1" customWidth="1"/>
    <col min="21" max="21" width="16.5703125" style="835" hidden="1" customWidth="1"/>
    <col min="22" max="22" width="26.85546875" style="835" hidden="1" customWidth="1"/>
    <col min="23" max="23" width="12.42578125" style="835" hidden="1" customWidth="1"/>
    <col min="24" max="24" width="12.85546875" style="835" hidden="1" customWidth="1"/>
    <col min="25" max="25" width="12.28515625" style="835" hidden="1" customWidth="1"/>
    <col min="26" max="26" width="8.85546875" style="835" customWidth="1"/>
    <col min="27" max="27" width="8.85546875" style="835"/>
    <col min="28" max="249" width="8.85546875" style="824"/>
    <col min="250" max="250" width="6.42578125" style="824" customWidth="1"/>
    <col min="251" max="251" width="17.85546875" style="824" customWidth="1"/>
    <col min="252" max="252" width="22" style="824" customWidth="1"/>
    <col min="253" max="253" width="8.5703125" style="824" customWidth="1"/>
    <col min="254" max="254" width="14.5703125" style="824" customWidth="1"/>
    <col min="255" max="255" width="22" style="824" bestFit="1" customWidth="1"/>
    <col min="256" max="256" width="15.7109375" style="824" customWidth="1"/>
    <col min="257" max="259" width="8.5703125" style="824" customWidth="1"/>
    <col min="260" max="260" width="10.140625" style="824" customWidth="1"/>
    <col min="261" max="261" width="12" style="824" customWidth="1"/>
    <col min="262" max="262" width="11.42578125" style="824" customWidth="1"/>
    <col min="263" max="275" width="11" style="824" customWidth="1"/>
    <col min="276" max="276" width="15.5703125" style="824" customWidth="1"/>
    <col min="277" max="277" width="16.5703125" style="824" customWidth="1"/>
    <col min="278" max="278" width="26.85546875" style="824" customWidth="1"/>
    <col min="279" max="279" width="12.42578125" style="824" customWidth="1"/>
    <col min="280" max="280" width="12.85546875" style="824" customWidth="1"/>
    <col min="281" max="281" width="12.28515625" style="824" customWidth="1"/>
    <col min="282" max="282" width="8.85546875" style="824" customWidth="1"/>
    <col min="283" max="505" width="8.85546875" style="824"/>
    <col min="506" max="506" width="6.42578125" style="824" customWidth="1"/>
    <col min="507" max="507" width="17.85546875" style="824" customWidth="1"/>
    <col min="508" max="508" width="22" style="824" customWidth="1"/>
    <col min="509" max="509" width="8.5703125" style="824" customWidth="1"/>
    <col min="510" max="510" width="14.5703125" style="824" customWidth="1"/>
    <col min="511" max="511" width="22" style="824" bestFit="1" customWidth="1"/>
    <col min="512" max="512" width="15.7109375" style="824" customWidth="1"/>
    <col min="513" max="515" width="8.5703125" style="824" customWidth="1"/>
    <col min="516" max="516" width="10.140625" style="824" customWidth="1"/>
    <col min="517" max="517" width="12" style="824" customWidth="1"/>
    <col min="518" max="518" width="11.42578125" style="824" customWidth="1"/>
    <col min="519" max="531" width="11" style="824" customWidth="1"/>
    <col min="532" max="532" width="15.5703125" style="824" customWidth="1"/>
    <col min="533" max="533" width="16.5703125" style="824" customWidth="1"/>
    <col min="534" max="534" width="26.85546875" style="824" customWidth="1"/>
    <col min="535" max="535" width="12.42578125" style="824" customWidth="1"/>
    <col min="536" max="536" width="12.85546875" style="824" customWidth="1"/>
    <col min="537" max="537" width="12.28515625" style="824" customWidth="1"/>
    <col min="538" max="538" width="8.85546875" style="824" customWidth="1"/>
    <col min="539" max="761" width="8.85546875" style="824"/>
    <col min="762" max="762" width="6.42578125" style="824" customWidth="1"/>
    <col min="763" max="763" width="17.85546875" style="824" customWidth="1"/>
    <col min="764" max="764" width="22" style="824" customWidth="1"/>
    <col min="765" max="765" width="8.5703125" style="824" customWidth="1"/>
    <col min="766" max="766" width="14.5703125" style="824" customWidth="1"/>
    <col min="767" max="767" width="22" style="824" bestFit="1" customWidth="1"/>
    <col min="768" max="768" width="15.7109375" style="824" customWidth="1"/>
    <col min="769" max="771" width="8.5703125" style="824" customWidth="1"/>
    <col min="772" max="772" width="10.140625" style="824" customWidth="1"/>
    <col min="773" max="773" width="12" style="824" customWidth="1"/>
    <col min="774" max="774" width="11.42578125" style="824" customWidth="1"/>
    <col min="775" max="787" width="11" style="824" customWidth="1"/>
    <col min="788" max="788" width="15.5703125" style="824" customWidth="1"/>
    <col min="789" max="789" width="16.5703125" style="824" customWidth="1"/>
    <col min="790" max="790" width="26.85546875" style="824" customWidth="1"/>
    <col min="791" max="791" width="12.42578125" style="824" customWidth="1"/>
    <col min="792" max="792" width="12.85546875" style="824" customWidth="1"/>
    <col min="793" max="793" width="12.28515625" style="824" customWidth="1"/>
    <col min="794" max="794" width="8.85546875" style="824" customWidth="1"/>
    <col min="795" max="1017" width="8.85546875" style="824"/>
    <col min="1018" max="1018" width="6.42578125" style="824" customWidth="1"/>
    <col min="1019" max="1019" width="17.85546875" style="824" customWidth="1"/>
    <col min="1020" max="1020" width="22" style="824" customWidth="1"/>
    <col min="1021" max="1021" width="8.5703125" style="824" customWidth="1"/>
    <col min="1022" max="1022" width="14.5703125" style="824" customWidth="1"/>
    <col min="1023" max="1023" width="22" style="824" bestFit="1" customWidth="1"/>
    <col min="1024" max="1024" width="15.7109375" style="824" customWidth="1"/>
    <col min="1025" max="1027" width="8.5703125" style="824" customWidth="1"/>
    <col min="1028" max="1028" width="10.140625" style="824" customWidth="1"/>
    <col min="1029" max="1029" width="12" style="824" customWidth="1"/>
    <col min="1030" max="1030" width="11.42578125" style="824" customWidth="1"/>
    <col min="1031" max="1043" width="11" style="824" customWidth="1"/>
    <col min="1044" max="1044" width="15.5703125" style="824" customWidth="1"/>
    <col min="1045" max="1045" width="16.5703125" style="824" customWidth="1"/>
    <col min="1046" max="1046" width="26.85546875" style="824" customWidth="1"/>
    <col min="1047" max="1047" width="12.42578125" style="824" customWidth="1"/>
    <col min="1048" max="1048" width="12.85546875" style="824" customWidth="1"/>
    <col min="1049" max="1049" width="12.28515625" style="824" customWidth="1"/>
    <col min="1050" max="1050" width="8.85546875" style="824" customWidth="1"/>
    <col min="1051" max="1273" width="8.85546875" style="824"/>
    <col min="1274" max="1274" width="6.42578125" style="824" customWidth="1"/>
    <col min="1275" max="1275" width="17.85546875" style="824" customWidth="1"/>
    <col min="1276" max="1276" width="22" style="824" customWidth="1"/>
    <col min="1277" max="1277" width="8.5703125" style="824" customWidth="1"/>
    <col min="1278" max="1278" width="14.5703125" style="824" customWidth="1"/>
    <col min="1279" max="1279" width="22" style="824" bestFit="1" customWidth="1"/>
    <col min="1280" max="1280" width="15.7109375" style="824" customWidth="1"/>
    <col min="1281" max="1283" width="8.5703125" style="824" customWidth="1"/>
    <col min="1284" max="1284" width="10.140625" style="824" customWidth="1"/>
    <col min="1285" max="1285" width="12" style="824" customWidth="1"/>
    <col min="1286" max="1286" width="11.42578125" style="824" customWidth="1"/>
    <col min="1287" max="1299" width="11" style="824" customWidth="1"/>
    <col min="1300" max="1300" width="15.5703125" style="824" customWidth="1"/>
    <col min="1301" max="1301" width="16.5703125" style="824" customWidth="1"/>
    <col min="1302" max="1302" width="26.85546875" style="824" customWidth="1"/>
    <col min="1303" max="1303" width="12.42578125" style="824" customWidth="1"/>
    <col min="1304" max="1304" width="12.85546875" style="824" customWidth="1"/>
    <col min="1305" max="1305" width="12.28515625" style="824" customWidth="1"/>
    <col min="1306" max="1306" width="8.85546875" style="824" customWidth="1"/>
    <col min="1307" max="1529" width="8.85546875" style="824"/>
    <col min="1530" max="1530" width="6.42578125" style="824" customWidth="1"/>
    <col min="1531" max="1531" width="17.85546875" style="824" customWidth="1"/>
    <col min="1532" max="1532" width="22" style="824" customWidth="1"/>
    <col min="1533" max="1533" width="8.5703125" style="824" customWidth="1"/>
    <col min="1534" max="1534" width="14.5703125" style="824" customWidth="1"/>
    <col min="1535" max="1535" width="22" style="824" bestFit="1" customWidth="1"/>
    <col min="1536" max="1536" width="15.7109375" style="824" customWidth="1"/>
    <col min="1537" max="1539" width="8.5703125" style="824" customWidth="1"/>
    <col min="1540" max="1540" width="10.140625" style="824" customWidth="1"/>
    <col min="1541" max="1541" width="12" style="824" customWidth="1"/>
    <col min="1542" max="1542" width="11.42578125" style="824" customWidth="1"/>
    <col min="1543" max="1555" width="11" style="824" customWidth="1"/>
    <col min="1556" max="1556" width="15.5703125" style="824" customWidth="1"/>
    <col min="1557" max="1557" width="16.5703125" style="824" customWidth="1"/>
    <col min="1558" max="1558" width="26.85546875" style="824" customWidth="1"/>
    <col min="1559" max="1559" width="12.42578125" style="824" customWidth="1"/>
    <col min="1560" max="1560" width="12.85546875" style="824" customWidth="1"/>
    <col min="1561" max="1561" width="12.28515625" style="824" customWidth="1"/>
    <col min="1562" max="1562" width="8.85546875" style="824" customWidth="1"/>
    <col min="1563" max="1785" width="8.85546875" style="824"/>
    <col min="1786" max="1786" width="6.42578125" style="824" customWidth="1"/>
    <col min="1787" max="1787" width="17.85546875" style="824" customWidth="1"/>
    <col min="1788" max="1788" width="22" style="824" customWidth="1"/>
    <col min="1789" max="1789" width="8.5703125" style="824" customWidth="1"/>
    <col min="1790" max="1790" width="14.5703125" style="824" customWidth="1"/>
    <col min="1791" max="1791" width="22" style="824" bestFit="1" customWidth="1"/>
    <col min="1792" max="1792" width="15.7109375" style="824" customWidth="1"/>
    <col min="1793" max="1795" width="8.5703125" style="824" customWidth="1"/>
    <col min="1796" max="1796" width="10.140625" style="824" customWidth="1"/>
    <col min="1797" max="1797" width="12" style="824" customWidth="1"/>
    <col min="1798" max="1798" width="11.42578125" style="824" customWidth="1"/>
    <col min="1799" max="1811" width="11" style="824" customWidth="1"/>
    <col min="1812" max="1812" width="15.5703125" style="824" customWidth="1"/>
    <col min="1813" max="1813" width="16.5703125" style="824" customWidth="1"/>
    <col min="1814" max="1814" width="26.85546875" style="824" customWidth="1"/>
    <col min="1815" max="1815" width="12.42578125" style="824" customWidth="1"/>
    <col min="1816" max="1816" width="12.85546875" style="824" customWidth="1"/>
    <col min="1817" max="1817" width="12.28515625" style="824" customWidth="1"/>
    <col min="1818" max="1818" width="8.85546875" style="824" customWidth="1"/>
    <col min="1819" max="2041" width="8.85546875" style="824"/>
    <col min="2042" max="2042" width="6.42578125" style="824" customWidth="1"/>
    <col min="2043" max="2043" width="17.85546875" style="824" customWidth="1"/>
    <col min="2044" max="2044" width="22" style="824" customWidth="1"/>
    <col min="2045" max="2045" width="8.5703125" style="824" customWidth="1"/>
    <col min="2046" max="2046" width="14.5703125" style="824" customWidth="1"/>
    <col min="2047" max="2047" width="22" style="824" bestFit="1" customWidth="1"/>
    <col min="2048" max="2048" width="15.7109375" style="824" customWidth="1"/>
    <col min="2049" max="2051" width="8.5703125" style="824" customWidth="1"/>
    <col min="2052" max="2052" width="10.140625" style="824" customWidth="1"/>
    <col min="2053" max="2053" width="12" style="824" customWidth="1"/>
    <col min="2054" max="2054" width="11.42578125" style="824" customWidth="1"/>
    <col min="2055" max="2067" width="11" style="824" customWidth="1"/>
    <col min="2068" max="2068" width="15.5703125" style="824" customWidth="1"/>
    <col min="2069" max="2069" width="16.5703125" style="824" customWidth="1"/>
    <col min="2070" max="2070" width="26.85546875" style="824" customWidth="1"/>
    <col min="2071" max="2071" width="12.42578125" style="824" customWidth="1"/>
    <col min="2072" max="2072" width="12.85546875" style="824" customWidth="1"/>
    <col min="2073" max="2073" width="12.28515625" style="824" customWidth="1"/>
    <col min="2074" max="2074" width="8.85546875" style="824" customWidth="1"/>
    <col min="2075" max="2297" width="8.85546875" style="824"/>
    <col min="2298" max="2298" width="6.42578125" style="824" customWidth="1"/>
    <col min="2299" max="2299" width="17.85546875" style="824" customWidth="1"/>
    <col min="2300" max="2300" width="22" style="824" customWidth="1"/>
    <col min="2301" max="2301" width="8.5703125" style="824" customWidth="1"/>
    <col min="2302" max="2302" width="14.5703125" style="824" customWidth="1"/>
    <col min="2303" max="2303" width="22" style="824" bestFit="1" customWidth="1"/>
    <col min="2304" max="2304" width="15.7109375" style="824" customWidth="1"/>
    <col min="2305" max="2307" width="8.5703125" style="824" customWidth="1"/>
    <col min="2308" max="2308" width="10.140625" style="824" customWidth="1"/>
    <col min="2309" max="2309" width="12" style="824" customWidth="1"/>
    <col min="2310" max="2310" width="11.42578125" style="824" customWidth="1"/>
    <col min="2311" max="2323" width="11" style="824" customWidth="1"/>
    <col min="2324" max="2324" width="15.5703125" style="824" customWidth="1"/>
    <col min="2325" max="2325" width="16.5703125" style="824" customWidth="1"/>
    <col min="2326" max="2326" width="26.85546875" style="824" customWidth="1"/>
    <col min="2327" max="2327" width="12.42578125" style="824" customWidth="1"/>
    <col min="2328" max="2328" width="12.85546875" style="824" customWidth="1"/>
    <col min="2329" max="2329" width="12.28515625" style="824" customWidth="1"/>
    <col min="2330" max="2330" width="8.85546875" style="824" customWidth="1"/>
    <col min="2331" max="2553" width="8.85546875" style="824"/>
    <col min="2554" max="2554" width="6.42578125" style="824" customWidth="1"/>
    <col min="2555" max="2555" width="17.85546875" style="824" customWidth="1"/>
    <col min="2556" max="2556" width="22" style="824" customWidth="1"/>
    <col min="2557" max="2557" width="8.5703125" style="824" customWidth="1"/>
    <col min="2558" max="2558" width="14.5703125" style="824" customWidth="1"/>
    <col min="2559" max="2559" width="22" style="824" bestFit="1" customWidth="1"/>
    <col min="2560" max="2560" width="15.7109375" style="824" customWidth="1"/>
    <col min="2561" max="2563" width="8.5703125" style="824" customWidth="1"/>
    <col min="2564" max="2564" width="10.140625" style="824" customWidth="1"/>
    <col min="2565" max="2565" width="12" style="824" customWidth="1"/>
    <col min="2566" max="2566" width="11.42578125" style="824" customWidth="1"/>
    <col min="2567" max="2579" width="11" style="824" customWidth="1"/>
    <col min="2580" max="2580" width="15.5703125" style="824" customWidth="1"/>
    <col min="2581" max="2581" width="16.5703125" style="824" customWidth="1"/>
    <col min="2582" max="2582" width="26.85546875" style="824" customWidth="1"/>
    <col min="2583" max="2583" width="12.42578125" style="824" customWidth="1"/>
    <col min="2584" max="2584" width="12.85546875" style="824" customWidth="1"/>
    <col min="2585" max="2585" width="12.28515625" style="824" customWidth="1"/>
    <col min="2586" max="2586" width="8.85546875" style="824" customWidth="1"/>
    <col min="2587" max="2809" width="8.85546875" style="824"/>
    <col min="2810" max="2810" width="6.42578125" style="824" customWidth="1"/>
    <col min="2811" max="2811" width="17.85546875" style="824" customWidth="1"/>
    <col min="2812" max="2812" width="22" style="824" customWidth="1"/>
    <col min="2813" max="2813" width="8.5703125" style="824" customWidth="1"/>
    <col min="2814" max="2814" width="14.5703125" style="824" customWidth="1"/>
    <col min="2815" max="2815" width="22" style="824" bestFit="1" customWidth="1"/>
    <col min="2816" max="2816" width="15.7109375" style="824" customWidth="1"/>
    <col min="2817" max="2819" width="8.5703125" style="824" customWidth="1"/>
    <col min="2820" max="2820" width="10.140625" style="824" customWidth="1"/>
    <col min="2821" max="2821" width="12" style="824" customWidth="1"/>
    <col min="2822" max="2822" width="11.42578125" style="824" customWidth="1"/>
    <col min="2823" max="2835" width="11" style="824" customWidth="1"/>
    <col min="2836" max="2836" width="15.5703125" style="824" customWidth="1"/>
    <col min="2837" max="2837" width="16.5703125" style="824" customWidth="1"/>
    <col min="2838" max="2838" width="26.85546875" style="824" customWidth="1"/>
    <col min="2839" max="2839" width="12.42578125" style="824" customWidth="1"/>
    <col min="2840" max="2840" width="12.85546875" style="824" customWidth="1"/>
    <col min="2841" max="2841" width="12.28515625" style="824" customWidth="1"/>
    <col min="2842" max="2842" width="8.85546875" style="824" customWidth="1"/>
    <col min="2843" max="3065" width="8.85546875" style="824"/>
    <col min="3066" max="3066" width="6.42578125" style="824" customWidth="1"/>
    <col min="3067" max="3067" width="17.85546875" style="824" customWidth="1"/>
    <col min="3068" max="3068" width="22" style="824" customWidth="1"/>
    <col min="3069" max="3069" width="8.5703125" style="824" customWidth="1"/>
    <col min="3070" max="3070" width="14.5703125" style="824" customWidth="1"/>
    <col min="3071" max="3071" width="22" style="824" bestFit="1" customWidth="1"/>
    <col min="3072" max="3072" width="15.7109375" style="824" customWidth="1"/>
    <col min="3073" max="3075" width="8.5703125" style="824" customWidth="1"/>
    <col min="3076" max="3076" width="10.140625" style="824" customWidth="1"/>
    <col min="3077" max="3077" width="12" style="824" customWidth="1"/>
    <col min="3078" max="3078" width="11.42578125" style="824" customWidth="1"/>
    <col min="3079" max="3091" width="11" style="824" customWidth="1"/>
    <col min="3092" max="3092" width="15.5703125" style="824" customWidth="1"/>
    <col min="3093" max="3093" width="16.5703125" style="824" customWidth="1"/>
    <col min="3094" max="3094" width="26.85546875" style="824" customWidth="1"/>
    <col min="3095" max="3095" width="12.42578125" style="824" customWidth="1"/>
    <col min="3096" max="3096" width="12.85546875" style="824" customWidth="1"/>
    <col min="3097" max="3097" width="12.28515625" style="824" customWidth="1"/>
    <col min="3098" max="3098" width="8.85546875" style="824" customWidth="1"/>
    <col min="3099" max="3321" width="8.85546875" style="824"/>
    <col min="3322" max="3322" width="6.42578125" style="824" customWidth="1"/>
    <col min="3323" max="3323" width="17.85546875" style="824" customWidth="1"/>
    <col min="3324" max="3324" width="22" style="824" customWidth="1"/>
    <col min="3325" max="3325" width="8.5703125" style="824" customWidth="1"/>
    <col min="3326" max="3326" width="14.5703125" style="824" customWidth="1"/>
    <col min="3327" max="3327" width="22" style="824" bestFit="1" customWidth="1"/>
    <col min="3328" max="3328" width="15.7109375" style="824" customWidth="1"/>
    <col min="3329" max="3331" width="8.5703125" style="824" customWidth="1"/>
    <col min="3332" max="3332" width="10.140625" style="824" customWidth="1"/>
    <col min="3333" max="3333" width="12" style="824" customWidth="1"/>
    <col min="3334" max="3334" width="11.42578125" style="824" customWidth="1"/>
    <col min="3335" max="3347" width="11" style="824" customWidth="1"/>
    <col min="3348" max="3348" width="15.5703125" style="824" customWidth="1"/>
    <col min="3349" max="3349" width="16.5703125" style="824" customWidth="1"/>
    <col min="3350" max="3350" width="26.85546875" style="824" customWidth="1"/>
    <col min="3351" max="3351" width="12.42578125" style="824" customWidth="1"/>
    <col min="3352" max="3352" width="12.85546875" style="824" customWidth="1"/>
    <col min="3353" max="3353" width="12.28515625" style="824" customWidth="1"/>
    <col min="3354" max="3354" width="8.85546875" style="824" customWidth="1"/>
    <col min="3355" max="3577" width="8.85546875" style="824"/>
    <col min="3578" max="3578" width="6.42578125" style="824" customWidth="1"/>
    <col min="3579" max="3579" width="17.85546875" style="824" customWidth="1"/>
    <col min="3580" max="3580" width="22" style="824" customWidth="1"/>
    <col min="3581" max="3581" width="8.5703125" style="824" customWidth="1"/>
    <col min="3582" max="3582" width="14.5703125" style="824" customWidth="1"/>
    <col min="3583" max="3583" width="22" style="824" bestFit="1" customWidth="1"/>
    <col min="3584" max="3584" width="15.7109375" style="824" customWidth="1"/>
    <col min="3585" max="3587" width="8.5703125" style="824" customWidth="1"/>
    <col min="3588" max="3588" width="10.140625" style="824" customWidth="1"/>
    <col min="3589" max="3589" width="12" style="824" customWidth="1"/>
    <col min="3590" max="3590" width="11.42578125" style="824" customWidth="1"/>
    <col min="3591" max="3603" width="11" style="824" customWidth="1"/>
    <col min="3604" max="3604" width="15.5703125" style="824" customWidth="1"/>
    <col min="3605" max="3605" width="16.5703125" style="824" customWidth="1"/>
    <col min="3606" max="3606" width="26.85546875" style="824" customWidth="1"/>
    <col min="3607" max="3607" width="12.42578125" style="824" customWidth="1"/>
    <col min="3608" max="3608" width="12.85546875" style="824" customWidth="1"/>
    <col min="3609" max="3609" width="12.28515625" style="824" customWidth="1"/>
    <col min="3610" max="3610" width="8.85546875" style="824" customWidth="1"/>
    <col min="3611" max="3833" width="8.85546875" style="824"/>
    <col min="3834" max="3834" width="6.42578125" style="824" customWidth="1"/>
    <col min="3835" max="3835" width="17.85546875" style="824" customWidth="1"/>
    <col min="3836" max="3836" width="22" style="824" customWidth="1"/>
    <col min="3837" max="3837" width="8.5703125" style="824" customWidth="1"/>
    <col min="3838" max="3838" width="14.5703125" style="824" customWidth="1"/>
    <col min="3839" max="3839" width="22" style="824" bestFit="1" customWidth="1"/>
    <col min="3840" max="3840" width="15.7109375" style="824" customWidth="1"/>
    <col min="3841" max="3843" width="8.5703125" style="824" customWidth="1"/>
    <col min="3844" max="3844" width="10.140625" style="824" customWidth="1"/>
    <col min="3845" max="3845" width="12" style="824" customWidth="1"/>
    <col min="3846" max="3846" width="11.42578125" style="824" customWidth="1"/>
    <col min="3847" max="3859" width="11" style="824" customWidth="1"/>
    <col min="3860" max="3860" width="15.5703125" style="824" customWidth="1"/>
    <col min="3861" max="3861" width="16.5703125" style="824" customWidth="1"/>
    <col min="3862" max="3862" width="26.85546875" style="824" customWidth="1"/>
    <col min="3863" max="3863" width="12.42578125" style="824" customWidth="1"/>
    <col min="3864" max="3864" width="12.85546875" style="824" customWidth="1"/>
    <col min="3865" max="3865" width="12.28515625" style="824" customWidth="1"/>
    <col min="3866" max="3866" width="8.85546875" style="824" customWidth="1"/>
    <col min="3867" max="4089" width="8.85546875" style="824"/>
    <col min="4090" max="4090" width="6.42578125" style="824" customWidth="1"/>
    <col min="4091" max="4091" width="17.85546875" style="824" customWidth="1"/>
    <col min="4092" max="4092" width="22" style="824" customWidth="1"/>
    <col min="4093" max="4093" width="8.5703125" style="824" customWidth="1"/>
    <col min="4094" max="4094" width="14.5703125" style="824" customWidth="1"/>
    <col min="4095" max="4095" width="22" style="824" bestFit="1" customWidth="1"/>
    <col min="4096" max="4096" width="15.7109375" style="824" customWidth="1"/>
    <col min="4097" max="4099" width="8.5703125" style="824" customWidth="1"/>
    <col min="4100" max="4100" width="10.140625" style="824" customWidth="1"/>
    <col min="4101" max="4101" width="12" style="824" customWidth="1"/>
    <col min="4102" max="4102" width="11.42578125" style="824" customWidth="1"/>
    <col min="4103" max="4115" width="11" style="824" customWidth="1"/>
    <col min="4116" max="4116" width="15.5703125" style="824" customWidth="1"/>
    <col min="4117" max="4117" width="16.5703125" style="824" customWidth="1"/>
    <col min="4118" max="4118" width="26.85546875" style="824" customWidth="1"/>
    <col min="4119" max="4119" width="12.42578125" style="824" customWidth="1"/>
    <col min="4120" max="4120" width="12.85546875" style="824" customWidth="1"/>
    <col min="4121" max="4121" width="12.28515625" style="824" customWidth="1"/>
    <col min="4122" max="4122" width="8.85546875" style="824" customWidth="1"/>
    <col min="4123" max="4345" width="8.85546875" style="824"/>
    <col min="4346" max="4346" width="6.42578125" style="824" customWidth="1"/>
    <col min="4347" max="4347" width="17.85546875" style="824" customWidth="1"/>
    <col min="4348" max="4348" width="22" style="824" customWidth="1"/>
    <col min="4349" max="4349" width="8.5703125" style="824" customWidth="1"/>
    <col min="4350" max="4350" width="14.5703125" style="824" customWidth="1"/>
    <col min="4351" max="4351" width="22" style="824" bestFit="1" customWidth="1"/>
    <col min="4352" max="4352" width="15.7109375" style="824" customWidth="1"/>
    <col min="4353" max="4355" width="8.5703125" style="824" customWidth="1"/>
    <col min="4356" max="4356" width="10.140625" style="824" customWidth="1"/>
    <col min="4357" max="4357" width="12" style="824" customWidth="1"/>
    <col min="4358" max="4358" width="11.42578125" style="824" customWidth="1"/>
    <col min="4359" max="4371" width="11" style="824" customWidth="1"/>
    <col min="4372" max="4372" width="15.5703125" style="824" customWidth="1"/>
    <col min="4373" max="4373" width="16.5703125" style="824" customWidth="1"/>
    <col min="4374" max="4374" width="26.85546875" style="824" customWidth="1"/>
    <col min="4375" max="4375" width="12.42578125" style="824" customWidth="1"/>
    <col min="4376" max="4376" width="12.85546875" style="824" customWidth="1"/>
    <col min="4377" max="4377" width="12.28515625" style="824" customWidth="1"/>
    <col min="4378" max="4378" width="8.85546875" style="824" customWidth="1"/>
    <col min="4379" max="4601" width="8.85546875" style="824"/>
    <col min="4602" max="4602" width="6.42578125" style="824" customWidth="1"/>
    <col min="4603" max="4603" width="17.85546875" style="824" customWidth="1"/>
    <col min="4604" max="4604" width="22" style="824" customWidth="1"/>
    <col min="4605" max="4605" width="8.5703125" style="824" customWidth="1"/>
    <col min="4606" max="4606" width="14.5703125" style="824" customWidth="1"/>
    <col min="4607" max="4607" width="22" style="824" bestFit="1" customWidth="1"/>
    <col min="4608" max="4608" width="15.7109375" style="824" customWidth="1"/>
    <col min="4609" max="4611" width="8.5703125" style="824" customWidth="1"/>
    <col min="4612" max="4612" width="10.140625" style="824" customWidth="1"/>
    <col min="4613" max="4613" width="12" style="824" customWidth="1"/>
    <col min="4614" max="4614" width="11.42578125" style="824" customWidth="1"/>
    <col min="4615" max="4627" width="11" style="824" customWidth="1"/>
    <col min="4628" max="4628" width="15.5703125" style="824" customWidth="1"/>
    <col min="4629" max="4629" width="16.5703125" style="824" customWidth="1"/>
    <col min="4630" max="4630" width="26.85546875" style="824" customWidth="1"/>
    <col min="4631" max="4631" width="12.42578125" style="824" customWidth="1"/>
    <col min="4632" max="4632" width="12.85546875" style="824" customWidth="1"/>
    <col min="4633" max="4633" width="12.28515625" style="824" customWidth="1"/>
    <col min="4634" max="4634" width="8.85546875" style="824" customWidth="1"/>
    <col min="4635" max="4857" width="8.85546875" style="824"/>
    <col min="4858" max="4858" width="6.42578125" style="824" customWidth="1"/>
    <col min="4859" max="4859" width="17.85546875" style="824" customWidth="1"/>
    <col min="4860" max="4860" width="22" style="824" customWidth="1"/>
    <col min="4861" max="4861" width="8.5703125" style="824" customWidth="1"/>
    <col min="4862" max="4862" width="14.5703125" style="824" customWidth="1"/>
    <col min="4863" max="4863" width="22" style="824" bestFit="1" customWidth="1"/>
    <col min="4864" max="4864" width="15.7109375" style="824" customWidth="1"/>
    <col min="4865" max="4867" width="8.5703125" style="824" customWidth="1"/>
    <col min="4868" max="4868" width="10.140625" style="824" customWidth="1"/>
    <col min="4869" max="4869" width="12" style="824" customWidth="1"/>
    <col min="4870" max="4870" width="11.42578125" style="824" customWidth="1"/>
    <col min="4871" max="4883" width="11" style="824" customWidth="1"/>
    <col min="4884" max="4884" width="15.5703125" style="824" customWidth="1"/>
    <col min="4885" max="4885" width="16.5703125" style="824" customWidth="1"/>
    <col min="4886" max="4886" width="26.85546875" style="824" customWidth="1"/>
    <col min="4887" max="4887" width="12.42578125" style="824" customWidth="1"/>
    <col min="4888" max="4888" width="12.85546875" style="824" customWidth="1"/>
    <col min="4889" max="4889" width="12.28515625" style="824" customWidth="1"/>
    <col min="4890" max="4890" width="8.85546875" style="824" customWidth="1"/>
    <col min="4891" max="5113" width="8.85546875" style="824"/>
    <col min="5114" max="5114" width="6.42578125" style="824" customWidth="1"/>
    <col min="5115" max="5115" width="17.85546875" style="824" customWidth="1"/>
    <col min="5116" max="5116" width="22" style="824" customWidth="1"/>
    <col min="5117" max="5117" width="8.5703125" style="824" customWidth="1"/>
    <col min="5118" max="5118" width="14.5703125" style="824" customWidth="1"/>
    <col min="5119" max="5119" width="22" style="824" bestFit="1" customWidth="1"/>
    <col min="5120" max="5120" width="15.7109375" style="824" customWidth="1"/>
    <col min="5121" max="5123" width="8.5703125" style="824" customWidth="1"/>
    <col min="5124" max="5124" width="10.140625" style="824" customWidth="1"/>
    <col min="5125" max="5125" width="12" style="824" customWidth="1"/>
    <col min="5126" max="5126" width="11.42578125" style="824" customWidth="1"/>
    <col min="5127" max="5139" width="11" style="824" customWidth="1"/>
    <col min="5140" max="5140" width="15.5703125" style="824" customWidth="1"/>
    <col min="5141" max="5141" width="16.5703125" style="824" customWidth="1"/>
    <col min="5142" max="5142" width="26.85546875" style="824" customWidth="1"/>
    <col min="5143" max="5143" width="12.42578125" style="824" customWidth="1"/>
    <col min="5144" max="5144" width="12.85546875" style="824" customWidth="1"/>
    <col min="5145" max="5145" width="12.28515625" style="824" customWidth="1"/>
    <col min="5146" max="5146" width="8.85546875" style="824" customWidth="1"/>
    <col min="5147" max="5369" width="8.85546875" style="824"/>
    <col min="5370" max="5370" width="6.42578125" style="824" customWidth="1"/>
    <col min="5371" max="5371" width="17.85546875" style="824" customWidth="1"/>
    <col min="5372" max="5372" width="22" style="824" customWidth="1"/>
    <col min="5373" max="5373" width="8.5703125" style="824" customWidth="1"/>
    <col min="5374" max="5374" width="14.5703125" style="824" customWidth="1"/>
    <col min="5375" max="5375" width="22" style="824" bestFit="1" customWidth="1"/>
    <col min="5376" max="5376" width="15.7109375" style="824" customWidth="1"/>
    <col min="5377" max="5379" width="8.5703125" style="824" customWidth="1"/>
    <col min="5380" max="5380" width="10.140625" style="824" customWidth="1"/>
    <col min="5381" max="5381" width="12" style="824" customWidth="1"/>
    <col min="5382" max="5382" width="11.42578125" style="824" customWidth="1"/>
    <col min="5383" max="5395" width="11" style="824" customWidth="1"/>
    <col min="5396" max="5396" width="15.5703125" style="824" customWidth="1"/>
    <col min="5397" max="5397" width="16.5703125" style="824" customWidth="1"/>
    <col min="5398" max="5398" width="26.85546875" style="824" customWidth="1"/>
    <col min="5399" max="5399" width="12.42578125" style="824" customWidth="1"/>
    <col min="5400" max="5400" width="12.85546875" style="824" customWidth="1"/>
    <col min="5401" max="5401" width="12.28515625" style="824" customWidth="1"/>
    <col min="5402" max="5402" width="8.85546875" style="824" customWidth="1"/>
    <col min="5403" max="5625" width="8.85546875" style="824"/>
    <col min="5626" max="5626" width="6.42578125" style="824" customWidth="1"/>
    <col min="5627" max="5627" width="17.85546875" style="824" customWidth="1"/>
    <col min="5628" max="5628" width="22" style="824" customWidth="1"/>
    <col min="5629" max="5629" width="8.5703125" style="824" customWidth="1"/>
    <col min="5630" max="5630" width="14.5703125" style="824" customWidth="1"/>
    <col min="5631" max="5631" width="22" style="824" bestFit="1" customWidth="1"/>
    <col min="5632" max="5632" width="15.7109375" style="824" customWidth="1"/>
    <col min="5633" max="5635" width="8.5703125" style="824" customWidth="1"/>
    <col min="5636" max="5636" width="10.140625" style="824" customWidth="1"/>
    <col min="5637" max="5637" width="12" style="824" customWidth="1"/>
    <col min="5638" max="5638" width="11.42578125" style="824" customWidth="1"/>
    <col min="5639" max="5651" width="11" style="824" customWidth="1"/>
    <col min="5652" max="5652" width="15.5703125" style="824" customWidth="1"/>
    <col min="5653" max="5653" width="16.5703125" style="824" customWidth="1"/>
    <col min="5654" max="5654" width="26.85546875" style="824" customWidth="1"/>
    <col min="5655" max="5655" width="12.42578125" style="824" customWidth="1"/>
    <col min="5656" max="5656" width="12.85546875" style="824" customWidth="1"/>
    <col min="5657" max="5657" width="12.28515625" style="824" customWidth="1"/>
    <col min="5658" max="5658" width="8.85546875" style="824" customWidth="1"/>
    <col min="5659" max="5881" width="8.85546875" style="824"/>
    <col min="5882" max="5882" width="6.42578125" style="824" customWidth="1"/>
    <col min="5883" max="5883" width="17.85546875" style="824" customWidth="1"/>
    <col min="5884" max="5884" width="22" style="824" customWidth="1"/>
    <col min="5885" max="5885" width="8.5703125" style="824" customWidth="1"/>
    <col min="5886" max="5886" width="14.5703125" style="824" customWidth="1"/>
    <col min="5887" max="5887" width="22" style="824" bestFit="1" customWidth="1"/>
    <col min="5888" max="5888" width="15.7109375" style="824" customWidth="1"/>
    <col min="5889" max="5891" width="8.5703125" style="824" customWidth="1"/>
    <col min="5892" max="5892" width="10.140625" style="824" customWidth="1"/>
    <col min="5893" max="5893" width="12" style="824" customWidth="1"/>
    <col min="5894" max="5894" width="11.42578125" style="824" customWidth="1"/>
    <col min="5895" max="5907" width="11" style="824" customWidth="1"/>
    <col min="5908" max="5908" width="15.5703125" style="824" customWidth="1"/>
    <col min="5909" max="5909" width="16.5703125" style="824" customWidth="1"/>
    <col min="5910" max="5910" width="26.85546875" style="824" customWidth="1"/>
    <col min="5911" max="5911" width="12.42578125" style="824" customWidth="1"/>
    <col min="5912" max="5912" width="12.85546875" style="824" customWidth="1"/>
    <col min="5913" max="5913" width="12.28515625" style="824" customWidth="1"/>
    <col min="5914" max="5914" width="8.85546875" style="824" customWidth="1"/>
    <col min="5915" max="6137" width="8.85546875" style="824"/>
    <col min="6138" max="6138" width="6.42578125" style="824" customWidth="1"/>
    <col min="6139" max="6139" width="17.85546875" style="824" customWidth="1"/>
    <col min="6140" max="6140" width="22" style="824" customWidth="1"/>
    <col min="6141" max="6141" width="8.5703125" style="824" customWidth="1"/>
    <col min="6142" max="6142" width="14.5703125" style="824" customWidth="1"/>
    <col min="6143" max="6143" width="22" style="824" bestFit="1" customWidth="1"/>
    <col min="6144" max="6144" width="15.7109375" style="824" customWidth="1"/>
    <col min="6145" max="6147" width="8.5703125" style="824" customWidth="1"/>
    <col min="6148" max="6148" width="10.140625" style="824" customWidth="1"/>
    <col min="6149" max="6149" width="12" style="824" customWidth="1"/>
    <col min="6150" max="6150" width="11.42578125" style="824" customWidth="1"/>
    <col min="6151" max="6163" width="11" style="824" customWidth="1"/>
    <col min="6164" max="6164" width="15.5703125" style="824" customWidth="1"/>
    <col min="6165" max="6165" width="16.5703125" style="824" customWidth="1"/>
    <col min="6166" max="6166" width="26.85546875" style="824" customWidth="1"/>
    <col min="6167" max="6167" width="12.42578125" style="824" customWidth="1"/>
    <col min="6168" max="6168" width="12.85546875" style="824" customWidth="1"/>
    <col min="6169" max="6169" width="12.28515625" style="824" customWidth="1"/>
    <col min="6170" max="6170" width="8.85546875" style="824" customWidth="1"/>
    <col min="6171" max="6393" width="8.85546875" style="824"/>
    <col min="6394" max="6394" width="6.42578125" style="824" customWidth="1"/>
    <col min="6395" max="6395" width="17.85546875" style="824" customWidth="1"/>
    <col min="6396" max="6396" width="22" style="824" customWidth="1"/>
    <col min="6397" max="6397" width="8.5703125" style="824" customWidth="1"/>
    <col min="6398" max="6398" width="14.5703125" style="824" customWidth="1"/>
    <col min="6399" max="6399" width="22" style="824" bestFit="1" customWidth="1"/>
    <col min="6400" max="6400" width="15.7109375" style="824" customWidth="1"/>
    <col min="6401" max="6403" width="8.5703125" style="824" customWidth="1"/>
    <col min="6404" max="6404" width="10.140625" style="824" customWidth="1"/>
    <col min="6405" max="6405" width="12" style="824" customWidth="1"/>
    <col min="6406" max="6406" width="11.42578125" style="824" customWidth="1"/>
    <col min="6407" max="6419" width="11" style="824" customWidth="1"/>
    <col min="6420" max="6420" width="15.5703125" style="824" customWidth="1"/>
    <col min="6421" max="6421" width="16.5703125" style="824" customWidth="1"/>
    <col min="6422" max="6422" width="26.85546875" style="824" customWidth="1"/>
    <col min="6423" max="6423" width="12.42578125" style="824" customWidth="1"/>
    <col min="6424" max="6424" width="12.85546875" style="824" customWidth="1"/>
    <col min="6425" max="6425" width="12.28515625" style="824" customWidth="1"/>
    <col min="6426" max="6426" width="8.85546875" style="824" customWidth="1"/>
    <col min="6427" max="6649" width="8.85546875" style="824"/>
    <col min="6650" max="6650" width="6.42578125" style="824" customWidth="1"/>
    <col min="6651" max="6651" width="17.85546875" style="824" customWidth="1"/>
    <col min="6652" max="6652" width="22" style="824" customWidth="1"/>
    <col min="6653" max="6653" width="8.5703125" style="824" customWidth="1"/>
    <col min="6654" max="6654" width="14.5703125" style="824" customWidth="1"/>
    <col min="6655" max="6655" width="22" style="824" bestFit="1" customWidth="1"/>
    <col min="6656" max="6656" width="15.7109375" style="824" customWidth="1"/>
    <col min="6657" max="6659" width="8.5703125" style="824" customWidth="1"/>
    <col min="6660" max="6660" width="10.140625" style="824" customWidth="1"/>
    <col min="6661" max="6661" width="12" style="824" customWidth="1"/>
    <col min="6662" max="6662" width="11.42578125" style="824" customWidth="1"/>
    <col min="6663" max="6675" width="11" style="824" customWidth="1"/>
    <col min="6676" max="6676" width="15.5703125" style="824" customWidth="1"/>
    <col min="6677" max="6677" width="16.5703125" style="824" customWidth="1"/>
    <col min="6678" max="6678" width="26.85546875" style="824" customWidth="1"/>
    <col min="6679" max="6679" width="12.42578125" style="824" customWidth="1"/>
    <col min="6680" max="6680" width="12.85546875" style="824" customWidth="1"/>
    <col min="6681" max="6681" width="12.28515625" style="824" customWidth="1"/>
    <col min="6682" max="6682" width="8.85546875" style="824" customWidth="1"/>
    <col min="6683" max="6905" width="8.85546875" style="824"/>
    <col min="6906" max="6906" width="6.42578125" style="824" customWidth="1"/>
    <col min="6907" max="6907" width="17.85546875" style="824" customWidth="1"/>
    <col min="6908" max="6908" width="22" style="824" customWidth="1"/>
    <col min="6909" max="6909" width="8.5703125" style="824" customWidth="1"/>
    <col min="6910" max="6910" width="14.5703125" style="824" customWidth="1"/>
    <col min="6911" max="6911" width="22" style="824" bestFit="1" customWidth="1"/>
    <col min="6912" max="6912" width="15.7109375" style="824" customWidth="1"/>
    <col min="6913" max="6915" width="8.5703125" style="824" customWidth="1"/>
    <col min="6916" max="6916" width="10.140625" style="824" customWidth="1"/>
    <col min="6917" max="6917" width="12" style="824" customWidth="1"/>
    <col min="6918" max="6918" width="11.42578125" style="824" customWidth="1"/>
    <col min="6919" max="6931" width="11" style="824" customWidth="1"/>
    <col min="6932" max="6932" width="15.5703125" style="824" customWidth="1"/>
    <col min="6933" max="6933" width="16.5703125" style="824" customWidth="1"/>
    <col min="6934" max="6934" width="26.85546875" style="824" customWidth="1"/>
    <col min="6935" max="6935" width="12.42578125" style="824" customWidth="1"/>
    <col min="6936" max="6936" width="12.85546875" style="824" customWidth="1"/>
    <col min="6937" max="6937" width="12.28515625" style="824" customWidth="1"/>
    <col min="6938" max="6938" width="8.85546875" style="824" customWidth="1"/>
    <col min="6939" max="7161" width="8.85546875" style="824"/>
    <col min="7162" max="7162" width="6.42578125" style="824" customWidth="1"/>
    <col min="7163" max="7163" width="17.85546875" style="824" customWidth="1"/>
    <col min="7164" max="7164" width="22" style="824" customWidth="1"/>
    <col min="7165" max="7165" width="8.5703125" style="824" customWidth="1"/>
    <col min="7166" max="7166" width="14.5703125" style="824" customWidth="1"/>
    <col min="7167" max="7167" width="22" style="824" bestFit="1" customWidth="1"/>
    <col min="7168" max="7168" width="15.7109375" style="824" customWidth="1"/>
    <col min="7169" max="7171" width="8.5703125" style="824" customWidth="1"/>
    <col min="7172" max="7172" width="10.140625" style="824" customWidth="1"/>
    <col min="7173" max="7173" width="12" style="824" customWidth="1"/>
    <col min="7174" max="7174" width="11.42578125" style="824" customWidth="1"/>
    <col min="7175" max="7187" width="11" style="824" customWidth="1"/>
    <col min="7188" max="7188" width="15.5703125" style="824" customWidth="1"/>
    <col min="7189" max="7189" width="16.5703125" style="824" customWidth="1"/>
    <col min="7190" max="7190" width="26.85546875" style="824" customWidth="1"/>
    <col min="7191" max="7191" width="12.42578125" style="824" customWidth="1"/>
    <col min="7192" max="7192" width="12.85546875" style="824" customWidth="1"/>
    <col min="7193" max="7193" width="12.28515625" style="824" customWidth="1"/>
    <col min="7194" max="7194" width="8.85546875" style="824" customWidth="1"/>
    <col min="7195" max="7417" width="8.85546875" style="824"/>
    <col min="7418" max="7418" width="6.42578125" style="824" customWidth="1"/>
    <col min="7419" max="7419" width="17.85546875" style="824" customWidth="1"/>
    <col min="7420" max="7420" width="22" style="824" customWidth="1"/>
    <col min="7421" max="7421" width="8.5703125" style="824" customWidth="1"/>
    <col min="7422" max="7422" width="14.5703125" style="824" customWidth="1"/>
    <col min="7423" max="7423" width="22" style="824" bestFit="1" customWidth="1"/>
    <col min="7424" max="7424" width="15.7109375" style="824" customWidth="1"/>
    <col min="7425" max="7427" width="8.5703125" style="824" customWidth="1"/>
    <col min="7428" max="7428" width="10.140625" style="824" customWidth="1"/>
    <col min="7429" max="7429" width="12" style="824" customWidth="1"/>
    <col min="7430" max="7430" width="11.42578125" style="824" customWidth="1"/>
    <col min="7431" max="7443" width="11" style="824" customWidth="1"/>
    <col min="7444" max="7444" width="15.5703125" style="824" customWidth="1"/>
    <col min="7445" max="7445" width="16.5703125" style="824" customWidth="1"/>
    <col min="7446" max="7446" width="26.85546875" style="824" customWidth="1"/>
    <col min="7447" max="7447" width="12.42578125" style="824" customWidth="1"/>
    <col min="7448" max="7448" width="12.85546875" style="824" customWidth="1"/>
    <col min="7449" max="7449" width="12.28515625" style="824" customWidth="1"/>
    <col min="7450" max="7450" width="8.85546875" style="824" customWidth="1"/>
    <col min="7451" max="7673" width="8.85546875" style="824"/>
    <col min="7674" max="7674" width="6.42578125" style="824" customWidth="1"/>
    <col min="7675" max="7675" width="17.85546875" style="824" customWidth="1"/>
    <col min="7676" max="7676" width="22" style="824" customWidth="1"/>
    <col min="7677" max="7677" width="8.5703125" style="824" customWidth="1"/>
    <col min="7678" max="7678" width="14.5703125" style="824" customWidth="1"/>
    <col min="7679" max="7679" width="22" style="824" bestFit="1" customWidth="1"/>
    <col min="7680" max="7680" width="15.7109375" style="824" customWidth="1"/>
    <col min="7681" max="7683" width="8.5703125" style="824" customWidth="1"/>
    <col min="7684" max="7684" width="10.140625" style="824" customWidth="1"/>
    <col min="7685" max="7685" width="12" style="824" customWidth="1"/>
    <col min="7686" max="7686" width="11.42578125" style="824" customWidth="1"/>
    <col min="7687" max="7699" width="11" style="824" customWidth="1"/>
    <col min="7700" max="7700" width="15.5703125" style="824" customWidth="1"/>
    <col min="7701" max="7701" width="16.5703125" style="824" customWidth="1"/>
    <col min="7702" max="7702" width="26.85546875" style="824" customWidth="1"/>
    <col min="7703" max="7703" width="12.42578125" style="824" customWidth="1"/>
    <col min="7704" max="7704" width="12.85546875" style="824" customWidth="1"/>
    <col min="7705" max="7705" width="12.28515625" style="824" customWidth="1"/>
    <col min="7706" max="7706" width="8.85546875" style="824" customWidth="1"/>
    <col min="7707" max="7929" width="8.85546875" style="824"/>
    <col min="7930" max="7930" width="6.42578125" style="824" customWidth="1"/>
    <col min="7931" max="7931" width="17.85546875" style="824" customWidth="1"/>
    <col min="7932" max="7932" width="22" style="824" customWidth="1"/>
    <col min="7933" max="7933" width="8.5703125" style="824" customWidth="1"/>
    <col min="7934" max="7934" width="14.5703125" style="824" customWidth="1"/>
    <col min="7935" max="7935" width="22" style="824" bestFit="1" customWidth="1"/>
    <col min="7936" max="7936" width="15.7109375" style="824" customWidth="1"/>
    <col min="7937" max="7939" width="8.5703125" style="824" customWidth="1"/>
    <col min="7940" max="7940" width="10.140625" style="824" customWidth="1"/>
    <col min="7941" max="7941" width="12" style="824" customWidth="1"/>
    <col min="7942" max="7942" width="11.42578125" style="824" customWidth="1"/>
    <col min="7943" max="7955" width="11" style="824" customWidth="1"/>
    <col min="7956" max="7956" width="15.5703125" style="824" customWidth="1"/>
    <col min="7957" max="7957" width="16.5703125" style="824" customWidth="1"/>
    <col min="7958" max="7958" width="26.85546875" style="824" customWidth="1"/>
    <col min="7959" max="7959" width="12.42578125" style="824" customWidth="1"/>
    <col min="7960" max="7960" width="12.85546875" style="824" customWidth="1"/>
    <col min="7961" max="7961" width="12.28515625" style="824" customWidth="1"/>
    <col min="7962" max="7962" width="8.85546875" style="824" customWidth="1"/>
    <col min="7963" max="8185" width="8.85546875" style="824"/>
    <col min="8186" max="8186" width="6.42578125" style="824" customWidth="1"/>
    <col min="8187" max="8187" width="17.85546875" style="824" customWidth="1"/>
    <col min="8188" max="8188" width="22" style="824" customWidth="1"/>
    <col min="8189" max="8189" width="8.5703125" style="824" customWidth="1"/>
    <col min="8190" max="8190" width="14.5703125" style="824" customWidth="1"/>
    <col min="8191" max="8191" width="22" style="824" bestFit="1" customWidth="1"/>
    <col min="8192" max="8192" width="15.7109375" style="824" customWidth="1"/>
    <col min="8193" max="8195" width="8.5703125" style="824" customWidth="1"/>
    <col min="8196" max="8196" width="10.140625" style="824" customWidth="1"/>
    <col min="8197" max="8197" width="12" style="824" customWidth="1"/>
    <col min="8198" max="8198" width="11.42578125" style="824" customWidth="1"/>
    <col min="8199" max="8211" width="11" style="824" customWidth="1"/>
    <col min="8212" max="8212" width="15.5703125" style="824" customWidth="1"/>
    <col min="8213" max="8213" width="16.5703125" style="824" customWidth="1"/>
    <col min="8214" max="8214" width="26.85546875" style="824" customWidth="1"/>
    <col min="8215" max="8215" width="12.42578125" style="824" customWidth="1"/>
    <col min="8216" max="8216" width="12.85546875" style="824" customWidth="1"/>
    <col min="8217" max="8217" width="12.28515625" style="824" customWidth="1"/>
    <col min="8218" max="8218" width="8.85546875" style="824" customWidth="1"/>
    <col min="8219" max="8441" width="8.85546875" style="824"/>
    <col min="8442" max="8442" width="6.42578125" style="824" customWidth="1"/>
    <col min="8443" max="8443" width="17.85546875" style="824" customWidth="1"/>
    <col min="8444" max="8444" width="22" style="824" customWidth="1"/>
    <col min="8445" max="8445" width="8.5703125" style="824" customWidth="1"/>
    <col min="8446" max="8446" width="14.5703125" style="824" customWidth="1"/>
    <col min="8447" max="8447" width="22" style="824" bestFit="1" customWidth="1"/>
    <col min="8448" max="8448" width="15.7109375" style="824" customWidth="1"/>
    <col min="8449" max="8451" width="8.5703125" style="824" customWidth="1"/>
    <col min="8452" max="8452" width="10.140625" style="824" customWidth="1"/>
    <col min="8453" max="8453" width="12" style="824" customWidth="1"/>
    <col min="8454" max="8454" width="11.42578125" style="824" customWidth="1"/>
    <col min="8455" max="8467" width="11" style="824" customWidth="1"/>
    <col min="8468" max="8468" width="15.5703125" style="824" customWidth="1"/>
    <col min="8469" max="8469" width="16.5703125" style="824" customWidth="1"/>
    <col min="8470" max="8470" width="26.85546875" style="824" customWidth="1"/>
    <col min="8471" max="8471" width="12.42578125" style="824" customWidth="1"/>
    <col min="8472" max="8472" width="12.85546875" style="824" customWidth="1"/>
    <col min="8473" max="8473" width="12.28515625" style="824" customWidth="1"/>
    <col min="8474" max="8474" width="8.85546875" style="824" customWidth="1"/>
    <col min="8475" max="8697" width="8.85546875" style="824"/>
    <col min="8698" max="8698" width="6.42578125" style="824" customWidth="1"/>
    <col min="8699" max="8699" width="17.85546875" style="824" customWidth="1"/>
    <col min="8700" max="8700" width="22" style="824" customWidth="1"/>
    <col min="8701" max="8701" width="8.5703125" style="824" customWidth="1"/>
    <col min="8702" max="8702" width="14.5703125" style="824" customWidth="1"/>
    <col min="8703" max="8703" width="22" style="824" bestFit="1" customWidth="1"/>
    <col min="8704" max="8704" width="15.7109375" style="824" customWidth="1"/>
    <col min="8705" max="8707" width="8.5703125" style="824" customWidth="1"/>
    <col min="8708" max="8708" width="10.140625" style="824" customWidth="1"/>
    <col min="8709" max="8709" width="12" style="824" customWidth="1"/>
    <col min="8710" max="8710" width="11.42578125" style="824" customWidth="1"/>
    <col min="8711" max="8723" width="11" style="824" customWidth="1"/>
    <col min="8724" max="8724" width="15.5703125" style="824" customWidth="1"/>
    <col min="8725" max="8725" width="16.5703125" style="824" customWidth="1"/>
    <col min="8726" max="8726" width="26.85546875" style="824" customWidth="1"/>
    <col min="8727" max="8727" width="12.42578125" style="824" customWidth="1"/>
    <col min="8728" max="8728" width="12.85546875" style="824" customWidth="1"/>
    <col min="8729" max="8729" width="12.28515625" style="824" customWidth="1"/>
    <col min="8730" max="8730" width="8.85546875" style="824" customWidth="1"/>
    <col min="8731" max="8953" width="8.85546875" style="824"/>
    <col min="8954" max="8954" width="6.42578125" style="824" customWidth="1"/>
    <col min="8955" max="8955" width="17.85546875" style="824" customWidth="1"/>
    <col min="8956" max="8956" width="22" style="824" customWidth="1"/>
    <col min="8957" max="8957" width="8.5703125" style="824" customWidth="1"/>
    <col min="8958" max="8958" width="14.5703125" style="824" customWidth="1"/>
    <col min="8959" max="8959" width="22" style="824" bestFit="1" customWidth="1"/>
    <col min="8960" max="8960" width="15.7109375" style="824" customWidth="1"/>
    <col min="8961" max="8963" width="8.5703125" style="824" customWidth="1"/>
    <col min="8964" max="8964" width="10.140625" style="824" customWidth="1"/>
    <col min="8965" max="8965" width="12" style="824" customWidth="1"/>
    <col min="8966" max="8966" width="11.42578125" style="824" customWidth="1"/>
    <col min="8967" max="8979" width="11" style="824" customWidth="1"/>
    <col min="8980" max="8980" width="15.5703125" style="824" customWidth="1"/>
    <col min="8981" max="8981" width="16.5703125" style="824" customWidth="1"/>
    <col min="8982" max="8982" width="26.85546875" style="824" customWidth="1"/>
    <col min="8983" max="8983" width="12.42578125" style="824" customWidth="1"/>
    <col min="8984" max="8984" width="12.85546875" style="824" customWidth="1"/>
    <col min="8985" max="8985" width="12.28515625" style="824" customWidth="1"/>
    <col min="8986" max="8986" width="8.85546875" style="824" customWidth="1"/>
    <col min="8987" max="9209" width="8.85546875" style="824"/>
    <col min="9210" max="9210" width="6.42578125" style="824" customWidth="1"/>
    <col min="9211" max="9211" width="17.85546875" style="824" customWidth="1"/>
    <col min="9212" max="9212" width="22" style="824" customWidth="1"/>
    <col min="9213" max="9213" width="8.5703125" style="824" customWidth="1"/>
    <col min="9214" max="9214" width="14.5703125" style="824" customWidth="1"/>
    <col min="9215" max="9215" width="22" style="824" bestFit="1" customWidth="1"/>
    <col min="9216" max="9216" width="15.7109375" style="824" customWidth="1"/>
    <col min="9217" max="9219" width="8.5703125" style="824" customWidth="1"/>
    <col min="9220" max="9220" width="10.140625" style="824" customWidth="1"/>
    <col min="9221" max="9221" width="12" style="824" customWidth="1"/>
    <col min="9222" max="9222" width="11.42578125" style="824" customWidth="1"/>
    <col min="9223" max="9235" width="11" style="824" customWidth="1"/>
    <col min="9236" max="9236" width="15.5703125" style="824" customWidth="1"/>
    <col min="9237" max="9237" width="16.5703125" style="824" customWidth="1"/>
    <col min="9238" max="9238" width="26.85546875" style="824" customWidth="1"/>
    <col min="9239" max="9239" width="12.42578125" style="824" customWidth="1"/>
    <col min="9240" max="9240" width="12.85546875" style="824" customWidth="1"/>
    <col min="9241" max="9241" width="12.28515625" style="824" customWidth="1"/>
    <col min="9242" max="9242" width="8.85546875" style="824" customWidth="1"/>
    <col min="9243" max="9465" width="8.85546875" style="824"/>
    <col min="9466" max="9466" width="6.42578125" style="824" customWidth="1"/>
    <col min="9467" max="9467" width="17.85546875" style="824" customWidth="1"/>
    <col min="9468" max="9468" width="22" style="824" customWidth="1"/>
    <col min="9469" max="9469" width="8.5703125" style="824" customWidth="1"/>
    <col min="9470" max="9470" width="14.5703125" style="824" customWidth="1"/>
    <col min="9471" max="9471" width="22" style="824" bestFit="1" customWidth="1"/>
    <col min="9472" max="9472" width="15.7109375" style="824" customWidth="1"/>
    <col min="9473" max="9475" width="8.5703125" style="824" customWidth="1"/>
    <col min="9476" max="9476" width="10.140625" style="824" customWidth="1"/>
    <col min="9477" max="9477" width="12" style="824" customWidth="1"/>
    <col min="9478" max="9478" width="11.42578125" style="824" customWidth="1"/>
    <col min="9479" max="9491" width="11" style="824" customWidth="1"/>
    <col min="9492" max="9492" width="15.5703125" style="824" customWidth="1"/>
    <col min="9493" max="9493" width="16.5703125" style="824" customWidth="1"/>
    <col min="9494" max="9494" width="26.85546875" style="824" customWidth="1"/>
    <col min="9495" max="9495" width="12.42578125" style="824" customWidth="1"/>
    <col min="9496" max="9496" width="12.85546875" style="824" customWidth="1"/>
    <col min="9497" max="9497" width="12.28515625" style="824" customWidth="1"/>
    <col min="9498" max="9498" width="8.85546875" style="824" customWidth="1"/>
    <col min="9499" max="9721" width="8.85546875" style="824"/>
    <col min="9722" max="9722" width="6.42578125" style="824" customWidth="1"/>
    <col min="9723" max="9723" width="17.85546875" style="824" customWidth="1"/>
    <col min="9724" max="9724" width="22" style="824" customWidth="1"/>
    <col min="9725" max="9725" width="8.5703125" style="824" customWidth="1"/>
    <col min="9726" max="9726" width="14.5703125" style="824" customWidth="1"/>
    <col min="9727" max="9727" width="22" style="824" bestFit="1" customWidth="1"/>
    <col min="9728" max="9728" width="15.7109375" style="824" customWidth="1"/>
    <col min="9729" max="9731" width="8.5703125" style="824" customWidth="1"/>
    <col min="9732" max="9732" width="10.140625" style="824" customWidth="1"/>
    <col min="9733" max="9733" width="12" style="824" customWidth="1"/>
    <col min="9734" max="9734" width="11.42578125" style="824" customWidth="1"/>
    <col min="9735" max="9747" width="11" style="824" customWidth="1"/>
    <col min="9748" max="9748" width="15.5703125" style="824" customWidth="1"/>
    <col min="9749" max="9749" width="16.5703125" style="824" customWidth="1"/>
    <col min="9750" max="9750" width="26.85546875" style="824" customWidth="1"/>
    <col min="9751" max="9751" width="12.42578125" style="824" customWidth="1"/>
    <col min="9752" max="9752" width="12.85546875" style="824" customWidth="1"/>
    <col min="9753" max="9753" width="12.28515625" style="824" customWidth="1"/>
    <col min="9754" max="9754" width="8.85546875" style="824" customWidth="1"/>
    <col min="9755" max="9977" width="8.85546875" style="824"/>
    <col min="9978" max="9978" width="6.42578125" style="824" customWidth="1"/>
    <col min="9979" max="9979" width="17.85546875" style="824" customWidth="1"/>
    <col min="9980" max="9980" width="22" style="824" customWidth="1"/>
    <col min="9981" max="9981" width="8.5703125" style="824" customWidth="1"/>
    <col min="9982" max="9982" width="14.5703125" style="824" customWidth="1"/>
    <col min="9983" max="9983" width="22" style="824" bestFit="1" customWidth="1"/>
    <col min="9984" max="9984" width="15.7109375" style="824" customWidth="1"/>
    <col min="9985" max="9987" width="8.5703125" style="824" customWidth="1"/>
    <col min="9988" max="9988" width="10.140625" style="824" customWidth="1"/>
    <col min="9989" max="9989" width="12" style="824" customWidth="1"/>
    <col min="9990" max="9990" width="11.42578125" style="824" customWidth="1"/>
    <col min="9991" max="10003" width="11" style="824" customWidth="1"/>
    <col min="10004" max="10004" width="15.5703125" style="824" customWidth="1"/>
    <col min="10005" max="10005" width="16.5703125" style="824" customWidth="1"/>
    <col min="10006" max="10006" width="26.85546875" style="824" customWidth="1"/>
    <col min="10007" max="10007" width="12.42578125" style="824" customWidth="1"/>
    <col min="10008" max="10008" width="12.85546875" style="824" customWidth="1"/>
    <col min="10009" max="10009" width="12.28515625" style="824" customWidth="1"/>
    <col min="10010" max="10010" width="8.85546875" style="824" customWidth="1"/>
    <col min="10011" max="10233" width="8.85546875" style="824"/>
    <col min="10234" max="10234" width="6.42578125" style="824" customWidth="1"/>
    <col min="10235" max="10235" width="17.85546875" style="824" customWidth="1"/>
    <col min="10236" max="10236" width="22" style="824" customWidth="1"/>
    <col min="10237" max="10237" width="8.5703125" style="824" customWidth="1"/>
    <col min="10238" max="10238" width="14.5703125" style="824" customWidth="1"/>
    <col min="10239" max="10239" width="22" style="824" bestFit="1" customWidth="1"/>
    <col min="10240" max="10240" width="15.7109375" style="824" customWidth="1"/>
    <col min="10241" max="10243" width="8.5703125" style="824" customWidth="1"/>
    <col min="10244" max="10244" width="10.140625" style="824" customWidth="1"/>
    <col min="10245" max="10245" width="12" style="824" customWidth="1"/>
    <col min="10246" max="10246" width="11.42578125" style="824" customWidth="1"/>
    <col min="10247" max="10259" width="11" style="824" customWidth="1"/>
    <col min="10260" max="10260" width="15.5703125" style="824" customWidth="1"/>
    <col min="10261" max="10261" width="16.5703125" style="824" customWidth="1"/>
    <col min="10262" max="10262" width="26.85546875" style="824" customWidth="1"/>
    <col min="10263" max="10263" width="12.42578125" style="824" customWidth="1"/>
    <col min="10264" max="10264" width="12.85546875" style="824" customWidth="1"/>
    <col min="10265" max="10265" width="12.28515625" style="824" customWidth="1"/>
    <col min="10266" max="10266" width="8.85546875" style="824" customWidth="1"/>
    <col min="10267" max="10489" width="8.85546875" style="824"/>
    <col min="10490" max="10490" width="6.42578125" style="824" customWidth="1"/>
    <col min="10491" max="10491" width="17.85546875" style="824" customWidth="1"/>
    <col min="10492" max="10492" width="22" style="824" customWidth="1"/>
    <col min="10493" max="10493" width="8.5703125" style="824" customWidth="1"/>
    <col min="10494" max="10494" width="14.5703125" style="824" customWidth="1"/>
    <col min="10495" max="10495" width="22" style="824" bestFit="1" customWidth="1"/>
    <col min="10496" max="10496" width="15.7109375" style="824" customWidth="1"/>
    <col min="10497" max="10499" width="8.5703125" style="824" customWidth="1"/>
    <col min="10500" max="10500" width="10.140625" style="824" customWidth="1"/>
    <col min="10501" max="10501" width="12" style="824" customWidth="1"/>
    <col min="10502" max="10502" width="11.42578125" style="824" customWidth="1"/>
    <col min="10503" max="10515" width="11" style="824" customWidth="1"/>
    <col min="10516" max="10516" width="15.5703125" style="824" customWidth="1"/>
    <col min="10517" max="10517" width="16.5703125" style="824" customWidth="1"/>
    <col min="10518" max="10518" width="26.85546875" style="824" customWidth="1"/>
    <col min="10519" max="10519" width="12.42578125" style="824" customWidth="1"/>
    <col min="10520" max="10520" width="12.85546875" style="824" customWidth="1"/>
    <col min="10521" max="10521" width="12.28515625" style="824" customWidth="1"/>
    <col min="10522" max="10522" width="8.85546875" style="824" customWidth="1"/>
    <col min="10523" max="10745" width="8.85546875" style="824"/>
    <col min="10746" max="10746" width="6.42578125" style="824" customWidth="1"/>
    <col min="10747" max="10747" width="17.85546875" style="824" customWidth="1"/>
    <col min="10748" max="10748" width="22" style="824" customWidth="1"/>
    <col min="10749" max="10749" width="8.5703125" style="824" customWidth="1"/>
    <col min="10750" max="10750" width="14.5703125" style="824" customWidth="1"/>
    <col min="10751" max="10751" width="22" style="824" bestFit="1" customWidth="1"/>
    <col min="10752" max="10752" width="15.7109375" style="824" customWidth="1"/>
    <col min="10753" max="10755" width="8.5703125" style="824" customWidth="1"/>
    <col min="10756" max="10756" width="10.140625" style="824" customWidth="1"/>
    <col min="10757" max="10757" width="12" style="824" customWidth="1"/>
    <col min="10758" max="10758" width="11.42578125" style="824" customWidth="1"/>
    <col min="10759" max="10771" width="11" style="824" customWidth="1"/>
    <col min="10772" max="10772" width="15.5703125" style="824" customWidth="1"/>
    <col min="10773" max="10773" width="16.5703125" style="824" customWidth="1"/>
    <col min="10774" max="10774" width="26.85546875" style="824" customWidth="1"/>
    <col min="10775" max="10775" width="12.42578125" style="824" customWidth="1"/>
    <col min="10776" max="10776" width="12.85546875" style="824" customWidth="1"/>
    <col min="10777" max="10777" width="12.28515625" style="824" customWidth="1"/>
    <col min="10778" max="10778" width="8.85546875" style="824" customWidth="1"/>
    <col min="10779" max="11001" width="8.85546875" style="824"/>
    <col min="11002" max="11002" width="6.42578125" style="824" customWidth="1"/>
    <col min="11003" max="11003" width="17.85546875" style="824" customWidth="1"/>
    <col min="11004" max="11004" width="22" style="824" customWidth="1"/>
    <col min="11005" max="11005" width="8.5703125" style="824" customWidth="1"/>
    <col min="11006" max="11006" width="14.5703125" style="824" customWidth="1"/>
    <col min="11007" max="11007" width="22" style="824" bestFit="1" customWidth="1"/>
    <col min="11008" max="11008" width="15.7109375" style="824" customWidth="1"/>
    <col min="11009" max="11011" width="8.5703125" style="824" customWidth="1"/>
    <col min="11012" max="11012" width="10.140625" style="824" customWidth="1"/>
    <col min="11013" max="11013" width="12" style="824" customWidth="1"/>
    <col min="11014" max="11014" width="11.42578125" style="824" customWidth="1"/>
    <col min="11015" max="11027" width="11" style="824" customWidth="1"/>
    <col min="11028" max="11028" width="15.5703125" style="824" customWidth="1"/>
    <col min="11029" max="11029" width="16.5703125" style="824" customWidth="1"/>
    <col min="11030" max="11030" width="26.85546875" style="824" customWidth="1"/>
    <col min="11031" max="11031" width="12.42578125" style="824" customWidth="1"/>
    <col min="11032" max="11032" width="12.85546875" style="824" customWidth="1"/>
    <col min="11033" max="11033" width="12.28515625" style="824" customWidth="1"/>
    <col min="11034" max="11034" width="8.85546875" style="824" customWidth="1"/>
    <col min="11035" max="11257" width="8.85546875" style="824"/>
    <col min="11258" max="11258" width="6.42578125" style="824" customWidth="1"/>
    <col min="11259" max="11259" width="17.85546875" style="824" customWidth="1"/>
    <col min="11260" max="11260" width="22" style="824" customWidth="1"/>
    <col min="11261" max="11261" width="8.5703125" style="824" customWidth="1"/>
    <col min="11262" max="11262" width="14.5703125" style="824" customWidth="1"/>
    <col min="11263" max="11263" width="22" style="824" bestFit="1" customWidth="1"/>
    <col min="11264" max="11264" width="15.7109375" style="824" customWidth="1"/>
    <col min="11265" max="11267" width="8.5703125" style="824" customWidth="1"/>
    <col min="11268" max="11268" width="10.140625" style="824" customWidth="1"/>
    <col min="11269" max="11269" width="12" style="824" customWidth="1"/>
    <col min="11270" max="11270" width="11.42578125" style="824" customWidth="1"/>
    <col min="11271" max="11283" width="11" style="824" customWidth="1"/>
    <col min="11284" max="11284" width="15.5703125" style="824" customWidth="1"/>
    <col min="11285" max="11285" width="16.5703125" style="824" customWidth="1"/>
    <col min="11286" max="11286" width="26.85546875" style="824" customWidth="1"/>
    <col min="11287" max="11287" width="12.42578125" style="824" customWidth="1"/>
    <col min="11288" max="11288" width="12.85546875" style="824" customWidth="1"/>
    <col min="11289" max="11289" width="12.28515625" style="824" customWidth="1"/>
    <col min="11290" max="11290" width="8.85546875" style="824" customWidth="1"/>
    <col min="11291" max="11513" width="8.85546875" style="824"/>
    <col min="11514" max="11514" width="6.42578125" style="824" customWidth="1"/>
    <col min="11515" max="11515" width="17.85546875" style="824" customWidth="1"/>
    <col min="11516" max="11516" width="22" style="824" customWidth="1"/>
    <col min="11517" max="11517" width="8.5703125" style="824" customWidth="1"/>
    <col min="11518" max="11518" width="14.5703125" style="824" customWidth="1"/>
    <col min="11519" max="11519" width="22" style="824" bestFit="1" customWidth="1"/>
    <col min="11520" max="11520" width="15.7109375" style="824" customWidth="1"/>
    <col min="11521" max="11523" width="8.5703125" style="824" customWidth="1"/>
    <col min="11524" max="11524" width="10.140625" style="824" customWidth="1"/>
    <col min="11525" max="11525" width="12" style="824" customWidth="1"/>
    <col min="11526" max="11526" width="11.42578125" style="824" customWidth="1"/>
    <col min="11527" max="11539" width="11" style="824" customWidth="1"/>
    <col min="11540" max="11540" width="15.5703125" style="824" customWidth="1"/>
    <col min="11541" max="11541" width="16.5703125" style="824" customWidth="1"/>
    <col min="11542" max="11542" width="26.85546875" style="824" customWidth="1"/>
    <col min="11543" max="11543" width="12.42578125" style="824" customWidth="1"/>
    <col min="11544" max="11544" width="12.85546875" style="824" customWidth="1"/>
    <col min="11545" max="11545" width="12.28515625" style="824" customWidth="1"/>
    <col min="11546" max="11546" width="8.85546875" style="824" customWidth="1"/>
    <col min="11547" max="11769" width="8.85546875" style="824"/>
    <col min="11770" max="11770" width="6.42578125" style="824" customWidth="1"/>
    <col min="11771" max="11771" width="17.85546875" style="824" customWidth="1"/>
    <col min="11772" max="11772" width="22" style="824" customWidth="1"/>
    <col min="11773" max="11773" width="8.5703125" style="824" customWidth="1"/>
    <col min="11774" max="11774" width="14.5703125" style="824" customWidth="1"/>
    <col min="11775" max="11775" width="22" style="824" bestFit="1" customWidth="1"/>
    <col min="11776" max="11776" width="15.7109375" style="824" customWidth="1"/>
    <col min="11777" max="11779" width="8.5703125" style="824" customWidth="1"/>
    <col min="11780" max="11780" width="10.140625" style="824" customWidth="1"/>
    <col min="11781" max="11781" width="12" style="824" customWidth="1"/>
    <col min="11782" max="11782" width="11.42578125" style="824" customWidth="1"/>
    <col min="11783" max="11795" width="11" style="824" customWidth="1"/>
    <col min="11796" max="11796" width="15.5703125" style="824" customWidth="1"/>
    <col min="11797" max="11797" width="16.5703125" style="824" customWidth="1"/>
    <col min="11798" max="11798" width="26.85546875" style="824" customWidth="1"/>
    <col min="11799" max="11799" width="12.42578125" style="824" customWidth="1"/>
    <col min="11800" max="11800" width="12.85546875" style="824" customWidth="1"/>
    <col min="11801" max="11801" width="12.28515625" style="824" customWidth="1"/>
    <col min="11802" max="11802" width="8.85546875" style="824" customWidth="1"/>
    <col min="11803" max="12025" width="8.85546875" style="824"/>
    <col min="12026" max="12026" width="6.42578125" style="824" customWidth="1"/>
    <col min="12027" max="12027" width="17.85546875" style="824" customWidth="1"/>
    <col min="12028" max="12028" width="22" style="824" customWidth="1"/>
    <col min="12029" max="12029" width="8.5703125" style="824" customWidth="1"/>
    <col min="12030" max="12030" width="14.5703125" style="824" customWidth="1"/>
    <col min="12031" max="12031" width="22" style="824" bestFit="1" customWidth="1"/>
    <col min="12032" max="12032" width="15.7109375" style="824" customWidth="1"/>
    <col min="12033" max="12035" width="8.5703125" style="824" customWidth="1"/>
    <col min="12036" max="12036" width="10.140625" style="824" customWidth="1"/>
    <col min="12037" max="12037" width="12" style="824" customWidth="1"/>
    <col min="12038" max="12038" width="11.42578125" style="824" customWidth="1"/>
    <col min="12039" max="12051" width="11" style="824" customWidth="1"/>
    <col min="12052" max="12052" width="15.5703125" style="824" customWidth="1"/>
    <col min="12053" max="12053" width="16.5703125" style="824" customWidth="1"/>
    <col min="12054" max="12054" width="26.85546875" style="824" customWidth="1"/>
    <col min="12055" max="12055" width="12.42578125" style="824" customWidth="1"/>
    <col min="12056" max="12056" width="12.85546875" style="824" customWidth="1"/>
    <col min="12057" max="12057" width="12.28515625" style="824" customWidth="1"/>
    <col min="12058" max="12058" width="8.85546875" style="824" customWidth="1"/>
    <col min="12059" max="12281" width="8.85546875" style="824"/>
    <col min="12282" max="12282" width="6.42578125" style="824" customWidth="1"/>
    <col min="12283" max="12283" width="17.85546875" style="824" customWidth="1"/>
    <col min="12284" max="12284" width="22" style="824" customWidth="1"/>
    <col min="12285" max="12285" width="8.5703125" style="824" customWidth="1"/>
    <col min="12286" max="12286" width="14.5703125" style="824" customWidth="1"/>
    <col min="12287" max="12287" width="22" style="824" bestFit="1" customWidth="1"/>
    <col min="12288" max="12288" width="15.7109375" style="824" customWidth="1"/>
    <col min="12289" max="12291" width="8.5703125" style="824" customWidth="1"/>
    <col min="12292" max="12292" width="10.140625" style="824" customWidth="1"/>
    <col min="12293" max="12293" width="12" style="824" customWidth="1"/>
    <col min="12294" max="12294" width="11.42578125" style="824" customWidth="1"/>
    <col min="12295" max="12307" width="11" style="824" customWidth="1"/>
    <col min="12308" max="12308" width="15.5703125" style="824" customWidth="1"/>
    <col min="12309" max="12309" width="16.5703125" style="824" customWidth="1"/>
    <col min="12310" max="12310" width="26.85546875" style="824" customWidth="1"/>
    <col min="12311" max="12311" width="12.42578125" style="824" customWidth="1"/>
    <col min="12312" max="12312" width="12.85546875" style="824" customWidth="1"/>
    <col min="12313" max="12313" width="12.28515625" style="824" customWidth="1"/>
    <col min="12314" max="12314" width="8.85546875" style="824" customWidth="1"/>
    <col min="12315" max="12537" width="8.85546875" style="824"/>
    <col min="12538" max="12538" width="6.42578125" style="824" customWidth="1"/>
    <col min="12539" max="12539" width="17.85546875" style="824" customWidth="1"/>
    <col min="12540" max="12540" width="22" style="824" customWidth="1"/>
    <col min="12541" max="12541" width="8.5703125" style="824" customWidth="1"/>
    <col min="12542" max="12542" width="14.5703125" style="824" customWidth="1"/>
    <col min="12543" max="12543" width="22" style="824" bestFit="1" customWidth="1"/>
    <col min="12544" max="12544" width="15.7109375" style="824" customWidth="1"/>
    <col min="12545" max="12547" width="8.5703125" style="824" customWidth="1"/>
    <col min="12548" max="12548" width="10.140625" style="824" customWidth="1"/>
    <col min="12549" max="12549" width="12" style="824" customWidth="1"/>
    <col min="12550" max="12550" width="11.42578125" style="824" customWidth="1"/>
    <col min="12551" max="12563" width="11" style="824" customWidth="1"/>
    <col min="12564" max="12564" width="15.5703125" style="824" customWidth="1"/>
    <col min="12565" max="12565" width="16.5703125" style="824" customWidth="1"/>
    <col min="12566" max="12566" width="26.85546875" style="824" customWidth="1"/>
    <col min="12567" max="12567" width="12.42578125" style="824" customWidth="1"/>
    <col min="12568" max="12568" width="12.85546875" style="824" customWidth="1"/>
    <col min="12569" max="12569" width="12.28515625" style="824" customWidth="1"/>
    <col min="12570" max="12570" width="8.85546875" style="824" customWidth="1"/>
    <col min="12571" max="12793" width="8.85546875" style="824"/>
    <col min="12794" max="12794" width="6.42578125" style="824" customWidth="1"/>
    <col min="12795" max="12795" width="17.85546875" style="824" customWidth="1"/>
    <col min="12796" max="12796" width="22" style="824" customWidth="1"/>
    <col min="12797" max="12797" width="8.5703125" style="824" customWidth="1"/>
    <col min="12798" max="12798" width="14.5703125" style="824" customWidth="1"/>
    <col min="12799" max="12799" width="22" style="824" bestFit="1" customWidth="1"/>
    <col min="12800" max="12800" width="15.7109375" style="824" customWidth="1"/>
    <col min="12801" max="12803" width="8.5703125" style="824" customWidth="1"/>
    <col min="12804" max="12804" width="10.140625" style="824" customWidth="1"/>
    <col min="12805" max="12805" width="12" style="824" customWidth="1"/>
    <col min="12806" max="12806" width="11.42578125" style="824" customWidth="1"/>
    <col min="12807" max="12819" width="11" style="824" customWidth="1"/>
    <col min="12820" max="12820" width="15.5703125" style="824" customWidth="1"/>
    <col min="12821" max="12821" width="16.5703125" style="824" customWidth="1"/>
    <col min="12822" max="12822" width="26.85546875" style="824" customWidth="1"/>
    <col min="12823" max="12823" width="12.42578125" style="824" customWidth="1"/>
    <col min="12824" max="12824" width="12.85546875" style="824" customWidth="1"/>
    <col min="12825" max="12825" width="12.28515625" style="824" customWidth="1"/>
    <col min="12826" max="12826" width="8.85546875" style="824" customWidth="1"/>
    <col min="12827" max="13049" width="8.85546875" style="824"/>
    <col min="13050" max="13050" width="6.42578125" style="824" customWidth="1"/>
    <col min="13051" max="13051" width="17.85546875" style="824" customWidth="1"/>
    <col min="13052" max="13052" width="22" style="824" customWidth="1"/>
    <col min="13053" max="13053" width="8.5703125" style="824" customWidth="1"/>
    <col min="13054" max="13054" width="14.5703125" style="824" customWidth="1"/>
    <col min="13055" max="13055" width="22" style="824" bestFit="1" customWidth="1"/>
    <col min="13056" max="13056" width="15.7109375" style="824" customWidth="1"/>
    <col min="13057" max="13059" width="8.5703125" style="824" customWidth="1"/>
    <col min="13060" max="13060" width="10.140625" style="824" customWidth="1"/>
    <col min="13061" max="13061" width="12" style="824" customWidth="1"/>
    <col min="13062" max="13062" width="11.42578125" style="824" customWidth="1"/>
    <col min="13063" max="13075" width="11" style="824" customWidth="1"/>
    <col min="13076" max="13076" width="15.5703125" style="824" customWidth="1"/>
    <col min="13077" max="13077" width="16.5703125" style="824" customWidth="1"/>
    <col min="13078" max="13078" width="26.85546875" style="824" customWidth="1"/>
    <col min="13079" max="13079" width="12.42578125" style="824" customWidth="1"/>
    <col min="13080" max="13080" width="12.85546875" style="824" customWidth="1"/>
    <col min="13081" max="13081" width="12.28515625" style="824" customWidth="1"/>
    <col min="13082" max="13082" width="8.85546875" style="824" customWidth="1"/>
    <col min="13083" max="13305" width="8.85546875" style="824"/>
    <col min="13306" max="13306" width="6.42578125" style="824" customWidth="1"/>
    <col min="13307" max="13307" width="17.85546875" style="824" customWidth="1"/>
    <col min="13308" max="13308" width="22" style="824" customWidth="1"/>
    <col min="13309" max="13309" width="8.5703125" style="824" customWidth="1"/>
    <col min="13310" max="13310" width="14.5703125" style="824" customWidth="1"/>
    <col min="13311" max="13311" width="22" style="824" bestFit="1" customWidth="1"/>
    <col min="13312" max="13312" width="15.7109375" style="824" customWidth="1"/>
    <col min="13313" max="13315" width="8.5703125" style="824" customWidth="1"/>
    <col min="13316" max="13316" width="10.140625" style="824" customWidth="1"/>
    <col min="13317" max="13317" width="12" style="824" customWidth="1"/>
    <col min="13318" max="13318" width="11.42578125" style="824" customWidth="1"/>
    <col min="13319" max="13331" width="11" style="824" customWidth="1"/>
    <col min="13332" max="13332" width="15.5703125" style="824" customWidth="1"/>
    <col min="13333" max="13333" width="16.5703125" style="824" customWidth="1"/>
    <col min="13334" max="13334" width="26.85546875" style="824" customWidth="1"/>
    <col min="13335" max="13335" width="12.42578125" style="824" customWidth="1"/>
    <col min="13336" max="13336" width="12.85546875" style="824" customWidth="1"/>
    <col min="13337" max="13337" width="12.28515625" style="824" customWidth="1"/>
    <col min="13338" max="13338" width="8.85546875" style="824" customWidth="1"/>
    <col min="13339" max="13561" width="8.85546875" style="824"/>
    <col min="13562" max="13562" width="6.42578125" style="824" customWidth="1"/>
    <col min="13563" max="13563" width="17.85546875" style="824" customWidth="1"/>
    <col min="13564" max="13564" width="22" style="824" customWidth="1"/>
    <col min="13565" max="13565" width="8.5703125" style="824" customWidth="1"/>
    <col min="13566" max="13566" width="14.5703125" style="824" customWidth="1"/>
    <col min="13567" max="13567" width="22" style="824" bestFit="1" customWidth="1"/>
    <col min="13568" max="13568" width="15.7109375" style="824" customWidth="1"/>
    <col min="13569" max="13571" width="8.5703125" style="824" customWidth="1"/>
    <col min="13572" max="13572" width="10.140625" style="824" customWidth="1"/>
    <col min="13573" max="13573" width="12" style="824" customWidth="1"/>
    <col min="13574" max="13574" width="11.42578125" style="824" customWidth="1"/>
    <col min="13575" max="13587" width="11" style="824" customWidth="1"/>
    <col min="13588" max="13588" width="15.5703125" style="824" customWidth="1"/>
    <col min="13589" max="13589" width="16.5703125" style="824" customWidth="1"/>
    <col min="13590" max="13590" width="26.85546875" style="824" customWidth="1"/>
    <col min="13591" max="13591" width="12.42578125" style="824" customWidth="1"/>
    <col min="13592" max="13592" width="12.85546875" style="824" customWidth="1"/>
    <col min="13593" max="13593" width="12.28515625" style="824" customWidth="1"/>
    <col min="13594" max="13594" width="8.85546875" style="824" customWidth="1"/>
    <col min="13595" max="13817" width="8.85546875" style="824"/>
    <col min="13818" max="13818" width="6.42578125" style="824" customWidth="1"/>
    <col min="13819" max="13819" width="17.85546875" style="824" customWidth="1"/>
    <col min="13820" max="13820" width="22" style="824" customWidth="1"/>
    <col min="13821" max="13821" width="8.5703125" style="824" customWidth="1"/>
    <col min="13822" max="13822" width="14.5703125" style="824" customWidth="1"/>
    <col min="13823" max="13823" width="22" style="824" bestFit="1" customWidth="1"/>
    <col min="13824" max="13824" width="15.7109375" style="824" customWidth="1"/>
    <col min="13825" max="13827" width="8.5703125" style="824" customWidth="1"/>
    <col min="13828" max="13828" width="10.140625" style="824" customWidth="1"/>
    <col min="13829" max="13829" width="12" style="824" customWidth="1"/>
    <col min="13830" max="13830" width="11.42578125" style="824" customWidth="1"/>
    <col min="13831" max="13843" width="11" style="824" customWidth="1"/>
    <col min="13844" max="13844" width="15.5703125" style="824" customWidth="1"/>
    <col min="13845" max="13845" width="16.5703125" style="824" customWidth="1"/>
    <col min="13846" max="13846" width="26.85546875" style="824" customWidth="1"/>
    <col min="13847" max="13847" width="12.42578125" style="824" customWidth="1"/>
    <col min="13848" max="13848" width="12.85546875" style="824" customWidth="1"/>
    <col min="13849" max="13849" width="12.28515625" style="824" customWidth="1"/>
    <col min="13850" max="13850" width="8.85546875" style="824" customWidth="1"/>
    <col min="13851" max="14073" width="8.85546875" style="824"/>
    <col min="14074" max="14074" width="6.42578125" style="824" customWidth="1"/>
    <col min="14075" max="14075" width="17.85546875" style="824" customWidth="1"/>
    <col min="14076" max="14076" width="22" style="824" customWidth="1"/>
    <col min="14077" max="14077" width="8.5703125" style="824" customWidth="1"/>
    <col min="14078" max="14078" width="14.5703125" style="824" customWidth="1"/>
    <col min="14079" max="14079" width="22" style="824" bestFit="1" customWidth="1"/>
    <col min="14080" max="14080" width="15.7109375" style="824" customWidth="1"/>
    <col min="14081" max="14083" width="8.5703125" style="824" customWidth="1"/>
    <col min="14084" max="14084" width="10.140625" style="824" customWidth="1"/>
    <col min="14085" max="14085" width="12" style="824" customWidth="1"/>
    <col min="14086" max="14086" width="11.42578125" style="824" customWidth="1"/>
    <col min="14087" max="14099" width="11" style="824" customWidth="1"/>
    <col min="14100" max="14100" width="15.5703125" style="824" customWidth="1"/>
    <col min="14101" max="14101" width="16.5703125" style="824" customWidth="1"/>
    <col min="14102" max="14102" width="26.85546875" style="824" customWidth="1"/>
    <col min="14103" max="14103" width="12.42578125" style="824" customWidth="1"/>
    <col min="14104" max="14104" width="12.85546875" style="824" customWidth="1"/>
    <col min="14105" max="14105" width="12.28515625" style="824" customWidth="1"/>
    <col min="14106" max="14106" width="8.85546875" style="824" customWidth="1"/>
    <col min="14107" max="14329" width="8.85546875" style="824"/>
    <col min="14330" max="14330" width="6.42578125" style="824" customWidth="1"/>
    <col min="14331" max="14331" width="17.85546875" style="824" customWidth="1"/>
    <col min="14332" max="14332" width="22" style="824" customWidth="1"/>
    <col min="14333" max="14333" width="8.5703125" style="824" customWidth="1"/>
    <col min="14334" max="14334" width="14.5703125" style="824" customWidth="1"/>
    <col min="14335" max="14335" width="22" style="824" bestFit="1" customWidth="1"/>
    <col min="14336" max="14336" width="15.7109375" style="824" customWidth="1"/>
    <col min="14337" max="14339" width="8.5703125" style="824" customWidth="1"/>
    <col min="14340" max="14340" width="10.140625" style="824" customWidth="1"/>
    <col min="14341" max="14341" width="12" style="824" customWidth="1"/>
    <col min="14342" max="14342" width="11.42578125" style="824" customWidth="1"/>
    <col min="14343" max="14355" width="11" style="824" customWidth="1"/>
    <col min="14356" max="14356" width="15.5703125" style="824" customWidth="1"/>
    <col min="14357" max="14357" width="16.5703125" style="824" customWidth="1"/>
    <col min="14358" max="14358" width="26.85546875" style="824" customWidth="1"/>
    <col min="14359" max="14359" width="12.42578125" style="824" customWidth="1"/>
    <col min="14360" max="14360" width="12.85546875" style="824" customWidth="1"/>
    <col min="14361" max="14361" width="12.28515625" style="824" customWidth="1"/>
    <col min="14362" max="14362" width="8.85546875" style="824" customWidth="1"/>
    <col min="14363" max="14585" width="8.85546875" style="824"/>
    <col min="14586" max="14586" width="6.42578125" style="824" customWidth="1"/>
    <col min="14587" max="14587" width="17.85546875" style="824" customWidth="1"/>
    <col min="14588" max="14588" width="22" style="824" customWidth="1"/>
    <col min="14589" max="14589" width="8.5703125" style="824" customWidth="1"/>
    <col min="14590" max="14590" width="14.5703125" style="824" customWidth="1"/>
    <col min="14591" max="14591" width="22" style="824" bestFit="1" customWidth="1"/>
    <col min="14592" max="14592" width="15.7109375" style="824" customWidth="1"/>
    <col min="14593" max="14595" width="8.5703125" style="824" customWidth="1"/>
    <col min="14596" max="14596" width="10.140625" style="824" customWidth="1"/>
    <col min="14597" max="14597" width="12" style="824" customWidth="1"/>
    <col min="14598" max="14598" width="11.42578125" style="824" customWidth="1"/>
    <col min="14599" max="14611" width="11" style="824" customWidth="1"/>
    <col min="14612" max="14612" width="15.5703125" style="824" customWidth="1"/>
    <col min="14613" max="14613" width="16.5703125" style="824" customWidth="1"/>
    <col min="14614" max="14614" width="26.85546875" style="824" customWidth="1"/>
    <col min="14615" max="14615" width="12.42578125" style="824" customWidth="1"/>
    <col min="14616" max="14616" width="12.85546875" style="824" customWidth="1"/>
    <col min="14617" max="14617" width="12.28515625" style="824" customWidth="1"/>
    <col min="14618" max="14618" width="8.85546875" style="824" customWidth="1"/>
    <col min="14619" max="14841" width="8.85546875" style="824"/>
    <col min="14842" max="14842" width="6.42578125" style="824" customWidth="1"/>
    <col min="14843" max="14843" width="17.85546875" style="824" customWidth="1"/>
    <col min="14844" max="14844" width="22" style="824" customWidth="1"/>
    <col min="14845" max="14845" width="8.5703125" style="824" customWidth="1"/>
    <col min="14846" max="14846" width="14.5703125" style="824" customWidth="1"/>
    <col min="14847" max="14847" width="22" style="824" bestFit="1" customWidth="1"/>
    <col min="14848" max="14848" width="15.7109375" style="824" customWidth="1"/>
    <col min="14849" max="14851" width="8.5703125" style="824" customWidth="1"/>
    <col min="14852" max="14852" width="10.140625" style="824" customWidth="1"/>
    <col min="14853" max="14853" width="12" style="824" customWidth="1"/>
    <col min="14854" max="14854" width="11.42578125" style="824" customWidth="1"/>
    <col min="14855" max="14867" width="11" style="824" customWidth="1"/>
    <col min="14868" max="14868" width="15.5703125" style="824" customWidth="1"/>
    <col min="14869" max="14869" width="16.5703125" style="824" customWidth="1"/>
    <col min="14870" max="14870" width="26.85546875" style="824" customWidth="1"/>
    <col min="14871" max="14871" width="12.42578125" style="824" customWidth="1"/>
    <col min="14872" max="14872" width="12.85546875" style="824" customWidth="1"/>
    <col min="14873" max="14873" width="12.28515625" style="824" customWidth="1"/>
    <col min="14874" max="14874" width="8.85546875" style="824" customWidth="1"/>
    <col min="14875" max="15097" width="8.85546875" style="824"/>
    <col min="15098" max="15098" width="6.42578125" style="824" customWidth="1"/>
    <col min="15099" max="15099" width="17.85546875" style="824" customWidth="1"/>
    <col min="15100" max="15100" width="22" style="824" customWidth="1"/>
    <col min="15101" max="15101" width="8.5703125" style="824" customWidth="1"/>
    <col min="15102" max="15102" width="14.5703125" style="824" customWidth="1"/>
    <col min="15103" max="15103" width="22" style="824" bestFit="1" customWidth="1"/>
    <col min="15104" max="15104" width="15.7109375" style="824" customWidth="1"/>
    <col min="15105" max="15107" width="8.5703125" style="824" customWidth="1"/>
    <col min="15108" max="15108" width="10.140625" style="824" customWidth="1"/>
    <col min="15109" max="15109" width="12" style="824" customWidth="1"/>
    <col min="15110" max="15110" width="11.42578125" style="824" customWidth="1"/>
    <col min="15111" max="15123" width="11" style="824" customWidth="1"/>
    <col min="15124" max="15124" width="15.5703125" style="824" customWidth="1"/>
    <col min="15125" max="15125" width="16.5703125" style="824" customWidth="1"/>
    <col min="15126" max="15126" width="26.85546875" style="824" customWidth="1"/>
    <col min="15127" max="15127" width="12.42578125" style="824" customWidth="1"/>
    <col min="15128" max="15128" width="12.85546875" style="824" customWidth="1"/>
    <col min="15129" max="15129" width="12.28515625" style="824" customWidth="1"/>
    <col min="15130" max="15130" width="8.85546875" style="824" customWidth="1"/>
    <col min="15131" max="15353" width="8.85546875" style="824"/>
    <col min="15354" max="15354" width="6.42578125" style="824" customWidth="1"/>
    <col min="15355" max="15355" width="17.85546875" style="824" customWidth="1"/>
    <col min="15356" max="15356" width="22" style="824" customWidth="1"/>
    <col min="15357" max="15357" width="8.5703125" style="824" customWidth="1"/>
    <col min="15358" max="15358" width="14.5703125" style="824" customWidth="1"/>
    <col min="15359" max="15359" width="22" style="824" bestFit="1" customWidth="1"/>
    <col min="15360" max="15360" width="15.7109375" style="824" customWidth="1"/>
    <col min="15361" max="15363" width="8.5703125" style="824" customWidth="1"/>
    <col min="15364" max="15364" width="10.140625" style="824" customWidth="1"/>
    <col min="15365" max="15365" width="12" style="824" customWidth="1"/>
    <col min="15366" max="15366" width="11.42578125" style="824" customWidth="1"/>
    <col min="15367" max="15379" width="11" style="824" customWidth="1"/>
    <col min="15380" max="15380" width="15.5703125" style="824" customWidth="1"/>
    <col min="15381" max="15381" width="16.5703125" style="824" customWidth="1"/>
    <col min="15382" max="15382" width="26.85546875" style="824" customWidth="1"/>
    <col min="15383" max="15383" width="12.42578125" style="824" customWidth="1"/>
    <col min="15384" max="15384" width="12.85546875" style="824" customWidth="1"/>
    <col min="15385" max="15385" width="12.28515625" style="824" customWidth="1"/>
    <col min="15386" max="15386" width="8.85546875" style="824" customWidth="1"/>
    <col min="15387" max="15609" width="8.85546875" style="824"/>
    <col min="15610" max="15610" width="6.42578125" style="824" customWidth="1"/>
    <col min="15611" max="15611" width="17.85546875" style="824" customWidth="1"/>
    <col min="15612" max="15612" width="22" style="824" customWidth="1"/>
    <col min="15613" max="15613" width="8.5703125" style="824" customWidth="1"/>
    <col min="15614" max="15614" width="14.5703125" style="824" customWidth="1"/>
    <col min="15615" max="15615" width="22" style="824" bestFit="1" customWidth="1"/>
    <col min="15616" max="15616" width="15.7109375" style="824" customWidth="1"/>
    <col min="15617" max="15619" width="8.5703125" style="824" customWidth="1"/>
    <col min="15620" max="15620" width="10.140625" style="824" customWidth="1"/>
    <col min="15621" max="15621" width="12" style="824" customWidth="1"/>
    <col min="15622" max="15622" width="11.42578125" style="824" customWidth="1"/>
    <col min="15623" max="15635" width="11" style="824" customWidth="1"/>
    <col min="15636" max="15636" width="15.5703125" style="824" customWidth="1"/>
    <col min="15637" max="15637" width="16.5703125" style="824" customWidth="1"/>
    <col min="15638" max="15638" width="26.85546875" style="824" customWidth="1"/>
    <col min="15639" max="15639" width="12.42578125" style="824" customWidth="1"/>
    <col min="15640" max="15640" width="12.85546875" style="824" customWidth="1"/>
    <col min="15641" max="15641" width="12.28515625" style="824" customWidth="1"/>
    <col min="15642" max="15642" width="8.85546875" style="824" customWidth="1"/>
    <col min="15643" max="15865" width="8.85546875" style="824"/>
    <col min="15866" max="15866" width="6.42578125" style="824" customWidth="1"/>
    <col min="15867" max="15867" width="17.85546875" style="824" customWidth="1"/>
    <col min="15868" max="15868" width="22" style="824" customWidth="1"/>
    <col min="15869" max="15869" width="8.5703125" style="824" customWidth="1"/>
    <col min="15870" max="15870" width="14.5703125" style="824" customWidth="1"/>
    <col min="15871" max="15871" width="22" style="824" bestFit="1" customWidth="1"/>
    <col min="15872" max="15872" width="15.7109375" style="824" customWidth="1"/>
    <col min="15873" max="15875" width="8.5703125" style="824" customWidth="1"/>
    <col min="15876" max="15876" width="10.140625" style="824" customWidth="1"/>
    <col min="15877" max="15877" width="12" style="824" customWidth="1"/>
    <col min="15878" max="15878" width="11.42578125" style="824" customWidth="1"/>
    <col min="15879" max="15891" width="11" style="824" customWidth="1"/>
    <col min="15892" max="15892" width="15.5703125" style="824" customWidth="1"/>
    <col min="15893" max="15893" width="16.5703125" style="824" customWidth="1"/>
    <col min="15894" max="15894" width="26.85546875" style="824" customWidth="1"/>
    <col min="15895" max="15895" width="12.42578125" style="824" customWidth="1"/>
    <col min="15896" max="15896" width="12.85546875" style="824" customWidth="1"/>
    <col min="15897" max="15897" width="12.28515625" style="824" customWidth="1"/>
    <col min="15898" max="15898" width="8.85546875" style="824" customWidth="1"/>
    <col min="15899" max="16121" width="8.85546875" style="824"/>
    <col min="16122" max="16122" width="6.42578125" style="824" customWidth="1"/>
    <col min="16123" max="16123" width="17.85546875" style="824" customWidth="1"/>
    <col min="16124" max="16124" width="22" style="824" customWidth="1"/>
    <col min="16125" max="16125" width="8.5703125" style="824" customWidth="1"/>
    <col min="16126" max="16126" width="14.5703125" style="824" customWidth="1"/>
    <col min="16127" max="16127" width="22" style="824" bestFit="1" customWidth="1"/>
    <col min="16128" max="16128" width="15.7109375" style="824" customWidth="1"/>
    <col min="16129" max="16131" width="8.5703125" style="824" customWidth="1"/>
    <col min="16132" max="16132" width="10.140625" style="824" customWidth="1"/>
    <col min="16133" max="16133" width="12" style="824" customWidth="1"/>
    <col min="16134" max="16134" width="11.42578125" style="824" customWidth="1"/>
    <col min="16135" max="16147" width="11" style="824" customWidth="1"/>
    <col min="16148" max="16148" width="15.5703125" style="824" customWidth="1"/>
    <col min="16149" max="16149" width="16.5703125" style="824" customWidth="1"/>
    <col min="16150" max="16150" width="26.85546875" style="824" customWidth="1"/>
    <col min="16151" max="16151" width="12.42578125" style="824" customWidth="1"/>
    <col min="16152" max="16152" width="12.85546875" style="824" customWidth="1"/>
    <col min="16153" max="16153" width="12.28515625" style="824" customWidth="1"/>
    <col min="16154" max="16154" width="8.85546875" style="824" customWidth="1"/>
    <col min="16155" max="16384" width="8.85546875" style="824"/>
  </cols>
  <sheetData>
    <row r="1" spans="1:27" s="814" customFormat="1" ht="18.75">
      <c r="B1" s="875" t="s">
        <v>4615</v>
      </c>
      <c r="C1" s="875"/>
      <c r="D1" s="875"/>
      <c r="E1" s="875"/>
      <c r="F1" s="875"/>
      <c r="G1" s="875"/>
      <c r="H1" s="875"/>
      <c r="I1" s="875"/>
      <c r="J1" s="875"/>
      <c r="K1" s="875"/>
      <c r="L1" s="875"/>
      <c r="M1" s="875"/>
      <c r="N1" s="875"/>
      <c r="O1" s="875"/>
      <c r="P1" s="875"/>
      <c r="Q1" s="875"/>
      <c r="R1" s="875"/>
      <c r="S1" s="875"/>
      <c r="T1" s="875"/>
      <c r="U1" s="875"/>
      <c r="V1" s="875"/>
      <c r="W1" s="875"/>
      <c r="X1" s="875"/>
      <c r="Y1" s="875"/>
      <c r="Z1" s="815"/>
      <c r="AA1" s="815"/>
    </row>
    <row r="2" spans="1:27" s="816" customFormat="1" ht="30.75" customHeight="1">
      <c r="B2" s="940" t="s">
        <v>421</v>
      </c>
      <c r="C2" s="934" t="s">
        <v>1444</v>
      </c>
      <c r="D2" s="934" t="s">
        <v>1445</v>
      </c>
      <c r="E2" s="934" t="s">
        <v>1446</v>
      </c>
      <c r="F2" s="934" t="s">
        <v>1447</v>
      </c>
      <c r="G2" s="942" t="s">
        <v>1448</v>
      </c>
      <c r="H2" s="934" t="s">
        <v>1449</v>
      </c>
      <c r="I2" s="934" t="s">
        <v>1351</v>
      </c>
      <c r="J2" s="944" t="s">
        <v>2292</v>
      </c>
      <c r="K2" s="945"/>
      <c r="L2" s="944" t="s">
        <v>484</v>
      </c>
      <c r="M2" s="945"/>
      <c r="N2" s="944" t="s">
        <v>471</v>
      </c>
      <c r="O2" s="945"/>
      <c r="P2" s="944" t="s">
        <v>472</v>
      </c>
      <c r="Q2" s="945"/>
      <c r="R2" s="944" t="s">
        <v>473</v>
      </c>
      <c r="S2" s="945"/>
      <c r="T2" s="884" t="s">
        <v>1450</v>
      </c>
      <c r="U2" s="946"/>
      <c r="V2" s="947"/>
      <c r="W2" s="948" t="s">
        <v>1451</v>
      </c>
      <c r="X2" s="948"/>
      <c r="Y2" s="948"/>
      <c r="Z2" s="949" t="s">
        <v>2293</v>
      </c>
      <c r="AA2" s="949"/>
    </row>
    <row r="3" spans="1:27" s="816" customFormat="1" ht="63">
      <c r="B3" s="941"/>
      <c r="C3" s="934"/>
      <c r="D3" s="934"/>
      <c r="E3" s="934"/>
      <c r="F3" s="934"/>
      <c r="G3" s="943"/>
      <c r="H3" s="934"/>
      <c r="I3" s="934"/>
      <c r="J3" s="799" t="s">
        <v>489</v>
      </c>
      <c r="K3" s="799" t="s">
        <v>490</v>
      </c>
      <c r="L3" s="799" t="s">
        <v>489</v>
      </c>
      <c r="M3" s="799" t="s">
        <v>490</v>
      </c>
      <c r="N3" s="799" t="s">
        <v>489</v>
      </c>
      <c r="O3" s="799" t="s">
        <v>490</v>
      </c>
      <c r="P3" s="799" t="s">
        <v>489</v>
      </c>
      <c r="Q3" s="799" t="s">
        <v>490</v>
      </c>
      <c r="R3" s="799" t="s">
        <v>489</v>
      </c>
      <c r="S3" s="799" t="s">
        <v>490</v>
      </c>
      <c r="T3" s="799" t="s">
        <v>1452</v>
      </c>
      <c r="U3" s="799" t="s">
        <v>1453</v>
      </c>
      <c r="V3" s="799" t="s">
        <v>1454</v>
      </c>
      <c r="W3" s="799" t="s">
        <v>1452</v>
      </c>
      <c r="X3" s="798" t="s">
        <v>1455</v>
      </c>
      <c r="Y3" s="799" t="s">
        <v>1456</v>
      </c>
      <c r="Z3" s="799" t="s">
        <v>489</v>
      </c>
      <c r="AA3" s="799" t="s">
        <v>490</v>
      </c>
    </row>
    <row r="4" spans="1:27" ht="39" customHeight="1">
      <c r="A4" s="817">
        <v>1</v>
      </c>
      <c r="B4" s="818">
        <v>1</v>
      </c>
      <c r="C4" s="308" t="s">
        <v>1468</v>
      </c>
      <c r="D4" s="309" t="s">
        <v>1469</v>
      </c>
      <c r="E4" s="310" t="s">
        <v>1470</v>
      </c>
      <c r="F4" s="310" t="s">
        <v>1471</v>
      </c>
      <c r="G4" s="393" t="s">
        <v>2109</v>
      </c>
      <c r="H4" s="819" t="s">
        <v>1462</v>
      </c>
      <c r="I4" s="310" t="s">
        <v>1463</v>
      </c>
      <c r="J4" s="820"/>
      <c r="K4" s="820"/>
      <c r="L4" s="821"/>
      <c r="M4" s="821"/>
      <c r="N4" s="738">
        <v>14</v>
      </c>
      <c r="O4" s="738">
        <v>16</v>
      </c>
      <c r="P4" s="822"/>
      <c r="Q4" s="822"/>
      <c r="R4" s="821"/>
      <c r="S4" s="821"/>
      <c r="T4" s="736"/>
      <c r="U4" s="823"/>
      <c r="V4" s="823"/>
      <c r="W4" s="822"/>
      <c r="X4" s="822"/>
      <c r="Y4" s="822"/>
      <c r="Z4" s="822"/>
      <c r="AA4" s="822"/>
    </row>
    <row r="5" spans="1:27" ht="39" customHeight="1">
      <c r="A5" s="817">
        <v>2</v>
      </c>
      <c r="B5" s="818">
        <v>2</v>
      </c>
      <c r="C5" s="308" t="s">
        <v>1475</v>
      </c>
      <c r="D5" s="309" t="s">
        <v>1476</v>
      </c>
      <c r="E5" s="310" t="s">
        <v>1459</v>
      </c>
      <c r="F5" s="310" t="s">
        <v>1471</v>
      </c>
      <c r="G5" s="310" t="s">
        <v>1477</v>
      </c>
      <c r="H5" s="819" t="s">
        <v>1462</v>
      </c>
      <c r="I5" s="310" t="s">
        <v>1463</v>
      </c>
      <c r="J5" s="825">
        <v>5</v>
      </c>
      <c r="K5" s="825">
        <v>5</v>
      </c>
      <c r="L5" s="826"/>
      <c r="M5" s="826"/>
      <c r="N5" s="738"/>
      <c r="O5" s="738"/>
      <c r="P5" s="822"/>
      <c r="Q5" s="822"/>
      <c r="R5" s="826"/>
      <c r="S5" s="826"/>
      <c r="T5" s="736" t="s">
        <v>1475</v>
      </c>
      <c r="U5" s="823" t="s">
        <v>1478</v>
      </c>
      <c r="V5" s="823" t="s">
        <v>1479</v>
      </c>
      <c r="W5" s="822"/>
      <c r="X5" s="822"/>
      <c r="Y5" s="822"/>
      <c r="Z5" s="822"/>
      <c r="AA5" s="822"/>
    </row>
    <row r="6" spans="1:27" ht="39" customHeight="1">
      <c r="A6" s="817">
        <v>3</v>
      </c>
      <c r="B6" s="818">
        <v>3</v>
      </c>
      <c r="C6" s="308" t="s">
        <v>1480</v>
      </c>
      <c r="D6" s="309" t="s">
        <v>1481</v>
      </c>
      <c r="E6" s="310"/>
      <c r="F6" s="310" t="s">
        <v>1471</v>
      </c>
      <c r="G6" s="393" t="s">
        <v>2110</v>
      </c>
      <c r="H6" s="819" t="s">
        <v>1462</v>
      </c>
      <c r="I6" s="310" t="s">
        <v>1463</v>
      </c>
      <c r="J6" s="820"/>
      <c r="K6" s="820"/>
      <c r="L6" s="821"/>
      <c r="M6" s="821"/>
      <c r="N6" s="738">
        <v>11</v>
      </c>
      <c r="O6" s="738">
        <v>15</v>
      </c>
      <c r="P6" s="822"/>
      <c r="Q6" s="822"/>
      <c r="R6" s="821"/>
      <c r="S6" s="821"/>
      <c r="T6" s="736"/>
      <c r="U6" s="827"/>
      <c r="V6" s="827"/>
      <c r="W6" s="822"/>
      <c r="X6" s="822"/>
      <c r="Y6" s="822"/>
      <c r="Z6" s="822"/>
      <c r="AA6" s="822"/>
    </row>
    <row r="7" spans="1:27" ht="39" customHeight="1">
      <c r="A7" s="817">
        <v>4</v>
      </c>
      <c r="B7" s="818">
        <v>4</v>
      </c>
      <c r="C7" s="308" t="s">
        <v>1482</v>
      </c>
      <c r="D7" s="309" t="s">
        <v>1487</v>
      </c>
      <c r="E7" s="310" t="s">
        <v>1470</v>
      </c>
      <c r="F7" s="310" t="s">
        <v>1471</v>
      </c>
      <c r="G7" s="310" t="s">
        <v>1488</v>
      </c>
      <c r="H7" s="819" t="s">
        <v>1462</v>
      </c>
      <c r="I7" s="310" t="s">
        <v>1463</v>
      </c>
      <c r="J7" s="820"/>
      <c r="K7" s="820"/>
      <c r="L7" s="821"/>
      <c r="M7" s="821"/>
      <c r="N7" s="738">
        <v>58</v>
      </c>
      <c r="O7" s="738">
        <v>72</v>
      </c>
      <c r="P7" s="822">
        <v>100</v>
      </c>
      <c r="Q7" s="822">
        <v>100</v>
      </c>
      <c r="R7" s="821"/>
      <c r="S7" s="821"/>
      <c r="T7" s="736"/>
      <c r="U7" s="823"/>
      <c r="V7" s="823"/>
      <c r="W7" s="822"/>
      <c r="X7" s="822"/>
      <c r="Y7" s="822"/>
      <c r="Z7" s="822"/>
      <c r="AA7" s="822"/>
    </row>
    <row r="8" spans="1:27" ht="39" customHeight="1">
      <c r="A8" s="817">
        <v>5</v>
      </c>
      <c r="B8" s="818">
        <v>5</v>
      </c>
      <c r="C8" s="308" t="s">
        <v>1500</v>
      </c>
      <c r="D8" s="309" t="s">
        <v>1501</v>
      </c>
      <c r="E8" s="310" t="s">
        <v>1459</v>
      </c>
      <c r="F8" s="310" t="s">
        <v>1471</v>
      </c>
      <c r="G8" s="310" t="s">
        <v>1488</v>
      </c>
      <c r="H8" s="819" t="s">
        <v>1462</v>
      </c>
      <c r="I8" s="310" t="s">
        <v>1463</v>
      </c>
      <c r="J8" s="825">
        <v>50</v>
      </c>
      <c r="K8" s="825">
        <v>50</v>
      </c>
      <c r="L8" s="826"/>
      <c r="M8" s="826"/>
      <c r="N8" s="738"/>
      <c r="O8" s="738"/>
      <c r="P8" s="822"/>
      <c r="Q8" s="822"/>
      <c r="R8" s="826"/>
      <c r="S8" s="826"/>
      <c r="T8" s="736" t="s">
        <v>1500</v>
      </c>
      <c r="U8" s="823" t="s">
        <v>1502</v>
      </c>
      <c r="V8" s="823" t="s">
        <v>1503</v>
      </c>
      <c r="W8" s="822"/>
      <c r="X8" s="822"/>
      <c r="Y8" s="822"/>
      <c r="Z8" s="822"/>
      <c r="AA8" s="822"/>
    </row>
    <row r="9" spans="1:27" ht="39" customHeight="1">
      <c r="A9" s="817">
        <v>6</v>
      </c>
      <c r="B9" s="818">
        <v>6</v>
      </c>
      <c r="C9" s="308" t="s">
        <v>2111</v>
      </c>
      <c r="D9" s="309" t="s">
        <v>2112</v>
      </c>
      <c r="E9" s="310"/>
      <c r="F9" s="310" t="s">
        <v>1471</v>
      </c>
      <c r="G9" s="310"/>
      <c r="H9" s="819" t="s">
        <v>1462</v>
      </c>
      <c r="I9" s="310" t="s">
        <v>1463</v>
      </c>
      <c r="J9" s="820"/>
      <c r="K9" s="820"/>
      <c r="L9" s="821"/>
      <c r="M9" s="821"/>
      <c r="N9" s="738">
        <v>70</v>
      </c>
      <c r="O9" s="738">
        <v>84</v>
      </c>
      <c r="P9" s="822"/>
      <c r="Q9" s="822"/>
      <c r="R9" s="821"/>
      <c r="S9" s="821"/>
      <c r="T9" s="736"/>
      <c r="U9" s="827"/>
      <c r="V9" s="827"/>
      <c r="W9" s="822"/>
      <c r="X9" s="822"/>
      <c r="Y9" s="822"/>
      <c r="Z9" s="822"/>
      <c r="AA9" s="822"/>
    </row>
    <row r="10" spans="1:27" ht="39" customHeight="1">
      <c r="A10" s="817">
        <v>7</v>
      </c>
      <c r="B10" s="818">
        <v>7</v>
      </c>
      <c r="C10" s="308" t="s">
        <v>1509</v>
      </c>
      <c r="D10" s="309" t="s">
        <v>1510</v>
      </c>
      <c r="E10" s="310" t="s">
        <v>1459</v>
      </c>
      <c r="F10" s="310" t="s">
        <v>1471</v>
      </c>
      <c r="G10" s="310" t="s">
        <v>1477</v>
      </c>
      <c r="H10" s="819" t="s">
        <v>1462</v>
      </c>
      <c r="I10" s="310" t="s">
        <v>1463</v>
      </c>
      <c r="J10" s="825">
        <v>30</v>
      </c>
      <c r="K10" s="825">
        <v>30</v>
      </c>
      <c r="L10" s="826"/>
      <c r="M10" s="826"/>
      <c r="N10" s="738"/>
      <c r="O10" s="738"/>
      <c r="P10" s="822"/>
      <c r="Q10" s="822"/>
      <c r="R10" s="826"/>
      <c r="S10" s="826"/>
      <c r="T10" s="736" t="s">
        <v>1509</v>
      </c>
      <c r="U10" s="823" t="s">
        <v>1511</v>
      </c>
      <c r="V10" s="823" t="s">
        <v>1512</v>
      </c>
      <c r="W10" s="822"/>
      <c r="X10" s="822"/>
      <c r="Y10" s="822"/>
      <c r="Z10" s="822"/>
      <c r="AA10" s="822"/>
    </row>
    <row r="11" spans="1:27" ht="39" customHeight="1">
      <c r="A11" s="817">
        <v>8</v>
      </c>
      <c r="B11" s="818">
        <v>8</v>
      </c>
      <c r="C11" s="308" t="s">
        <v>1513</v>
      </c>
      <c r="D11" s="309" t="s">
        <v>1514</v>
      </c>
      <c r="E11" s="310" t="s">
        <v>1508</v>
      </c>
      <c r="F11" s="310" t="s">
        <v>1471</v>
      </c>
      <c r="G11" s="310" t="s">
        <v>1515</v>
      </c>
      <c r="H11" s="819" t="s">
        <v>1462</v>
      </c>
      <c r="I11" s="310" t="s">
        <v>1463</v>
      </c>
      <c r="J11" s="825">
        <v>40</v>
      </c>
      <c r="K11" s="825">
        <v>40</v>
      </c>
      <c r="L11" s="826"/>
      <c r="M11" s="826"/>
      <c r="N11" s="738"/>
      <c r="O11" s="738"/>
      <c r="P11" s="822"/>
      <c r="Q11" s="822"/>
      <c r="R11" s="826"/>
      <c r="S11" s="826"/>
      <c r="T11" s="736" t="s">
        <v>1513</v>
      </c>
      <c r="U11" s="823" t="s">
        <v>1516</v>
      </c>
      <c r="V11" s="823" t="s">
        <v>1517</v>
      </c>
      <c r="W11" s="822"/>
      <c r="X11" s="822"/>
      <c r="Y11" s="822"/>
      <c r="Z11" s="822"/>
      <c r="AA11" s="822"/>
    </row>
    <row r="12" spans="1:27" ht="39" customHeight="1">
      <c r="A12" s="817">
        <v>9</v>
      </c>
      <c r="B12" s="818">
        <v>9</v>
      </c>
      <c r="C12" s="308" t="s">
        <v>2113</v>
      </c>
      <c r="D12" s="309" t="s">
        <v>2114</v>
      </c>
      <c r="E12" s="310"/>
      <c r="F12" s="310" t="s">
        <v>1471</v>
      </c>
      <c r="G12" s="310"/>
      <c r="H12" s="819" t="s">
        <v>1462</v>
      </c>
      <c r="I12" s="310" t="s">
        <v>1463</v>
      </c>
      <c r="J12" s="820"/>
      <c r="K12" s="820"/>
      <c r="L12" s="821"/>
      <c r="M12" s="821"/>
      <c r="N12" s="738">
        <v>9</v>
      </c>
      <c r="O12" s="738">
        <v>13</v>
      </c>
      <c r="P12" s="822"/>
      <c r="Q12" s="822"/>
      <c r="R12" s="821"/>
      <c r="S12" s="821"/>
      <c r="T12" s="736"/>
      <c r="U12" s="827"/>
      <c r="V12" s="827"/>
      <c r="W12" s="822"/>
      <c r="X12" s="822"/>
      <c r="Y12" s="822"/>
      <c r="Z12" s="822"/>
      <c r="AA12" s="822"/>
    </row>
    <row r="13" spans="1:27" ht="39" customHeight="1">
      <c r="A13" s="817">
        <v>10</v>
      </c>
      <c r="B13" s="818">
        <v>10</v>
      </c>
      <c r="C13" s="308" t="s">
        <v>1524</v>
      </c>
      <c r="D13" s="309" t="s">
        <v>1525</v>
      </c>
      <c r="E13" s="310" t="s">
        <v>1470</v>
      </c>
      <c r="F13" s="310" t="s">
        <v>1471</v>
      </c>
      <c r="G13" s="310" t="s">
        <v>1526</v>
      </c>
      <c r="H13" s="819" t="s">
        <v>1462</v>
      </c>
      <c r="I13" s="310" t="s">
        <v>1463</v>
      </c>
      <c r="J13" s="820"/>
      <c r="K13" s="820"/>
      <c r="L13" s="821"/>
      <c r="M13" s="821"/>
      <c r="N13" s="738">
        <v>40</v>
      </c>
      <c r="O13" s="738">
        <v>50</v>
      </c>
      <c r="P13" s="822"/>
      <c r="Q13" s="822"/>
      <c r="R13" s="821"/>
      <c r="S13" s="821"/>
      <c r="T13" s="736"/>
      <c r="U13" s="823"/>
      <c r="V13" s="823"/>
      <c r="W13" s="822"/>
      <c r="X13" s="822"/>
      <c r="Y13" s="822"/>
      <c r="Z13" s="822"/>
      <c r="AA13" s="822"/>
    </row>
    <row r="14" spans="1:27" ht="39" customHeight="1">
      <c r="A14" s="817">
        <v>11</v>
      </c>
      <c r="B14" s="818">
        <v>11</v>
      </c>
      <c r="C14" s="308" t="s">
        <v>1532</v>
      </c>
      <c r="D14" s="309" t="s">
        <v>1533</v>
      </c>
      <c r="E14" s="310" t="s">
        <v>1459</v>
      </c>
      <c r="F14" s="310" t="s">
        <v>1471</v>
      </c>
      <c r="G14" s="310" t="s">
        <v>2115</v>
      </c>
      <c r="H14" s="819" t="s">
        <v>1462</v>
      </c>
      <c r="I14" s="310" t="s">
        <v>1463</v>
      </c>
      <c r="J14" s="825">
        <v>7</v>
      </c>
      <c r="K14" s="825">
        <v>8</v>
      </c>
      <c r="L14" s="826"/>
      <c r="M14" s="826"/>
      <c r="N14" s="738"/>
      <c r="O14" s="738"/>
      <c r="P14" s="822"/>
      <c r="Q14" s="822"/>
      <c r="R14" s="826"/>
      <c r="S14" s="826"/>
      <c r="T14" s="736" t="s">
        <v>1535</v>
      </c>
      <c r="U14" s="823" t="s">
        <v>1536</v>
      </c>
      <c r="V14" s="823" t="s">
        <v>1537</v>
      </c>
      <c r="W14" s="822"/>
      <c r="X14" s="822"/>
      <c r="Y14" s="822"/>
      <c r="Z14" s="822"/>
      <c r="AA14" s="822"/>
    </row>
    <row r="15" spans="1:27" ht="39" customHeight="1">
      <c r="A15" s="817">
        <v>12</v>
      </c>
      <c r="B15" s="818">
        <v>12</v>
      </c>
      <c r="C15" s="308" t="s">
        <v>1540</v>
      </c>
      <c r="D15" s="309" t="s">
        <v>1541</v>
      </c>
      <c r="E15" s="310" t="s">
        <v>1470</v>
      </c>
      <c r="F15" s="310" t="s">
        <v>1471</v>
      </c>
      <c r="G15" s="310" t="s">
        <v>1488</v>
      </c>
      <c r="H15" s="819" t="s">
        <v>1462</v>
      </c>
      <c r="I15" s="310" t="s">
        <v>1463</v>
      </c>
      <c r="J15" s="825">
        <v>7</v>
      </c>
      <c r="K15" s="825">
        <v>8</v>
      </c>
      <c r="L15" s="826"/>
      <c r="M15" s="826"/>
      <c r="N15" s="738">
        <v>13</v>
      </c>
      <c r="O15" s="738">
        <v>17</v>
      </c>
      <c r="P15" s="822"/>
      <c r="Q15" s="822"/>
      <c r="R15" s="826"/>
      <c r="S15" s="826"/>
      <c r="T15" s="736" t="s">
        <v>1542</v>
      </c>
      <c r="U15" s="823" t="s">
        <v>1543</v>
      </c>
      <c r="V15" s="823" t="s">
        <v>1544</v>
      </c>
      <c r="W15" s="822"/>
      <c r="X15" s="822"/>
      <c r="Y15" s="822"/>
      <c r="Z15" s="822"/>
      <c r="AA15" s="822"/>
    </row>
    <row r="16" spans="1:27" ht="39" customHeight="1">
      <c r="A16" s="817">
        <v>13</v>
      </c>
      <c r="B16" s="818">
        <v>13</v>
      </c>
      <c r="C16" s="308" t="s">
        <v>1545</v>
      </c>
      <c r="D16" s="309" t="s">
        <v>1546</v>
      </c>
      <c r="E16" s="310" t="s">
        <v>1470</v>
      </c>
      <c r="F16" s="310" t="s">
        <v>1471</v>
      </c>
      <c r="G16" s="310" t="s">
        <v>1477</v>
      </c>
      <c r="H16" s="819" t="s">
        <v>1462</v>
      </c>
      <c r="I16" s="310" t="s">
        <v>1463</v>
      </c>
      <c r="J16" s="820"/>
      <c r="K16" s="820"/>
      <c r="L16" s="821"/>
      <c r="M16" s="821"/>
      <c r="N16" s="738">
        <v>22</v>
      </c>
      <c r="O16" s="738">
        <v>28</v>
      </c>
      <c r="P16" s="822"/>
      <c r="Q16" s="822"/>
      <c r="R16" s="821"/>
      <c r="S16" s="821"/>
      <c r="T16" s="736"/>
      <c r="U16" s="823"/>
      <c r="V16" s="823"/>
      <c r="W16" s="822"/>
      <c r="X16" s="822"/>
      <c r="Y16" s="822"/>
      <c r="Z16" s="822"/>
      <c r="AA16" s="822"/>
    </row>
    <row r="17" spans="1:27" ht="39" customHeight="1">
      <c r="A17" s="817">
        <v>14</v>
      </c>
      <c r="B17" s="818">
        <v>14</v>
      </c>
      <c r="C17" s="308" t="s">
        <v>1549</v>
      </c>
      <c r="D17" s="309" t="s">
        <v>1550</v>
      </c>
      <c r="E17" s="310" t="s">
        <v>1459</v>
      </c>
      <c r="F17" s="310" t="s">
        <v>1471</v>
      </c>
      <c r="G17" s="310" t="s">
        <v>1551</v>
      </c>
      <c r="H17" s="819" t="s">
        <v>1462</v>
      </c>
      <c r="I17" s="310" t="s">
        <v>1463</v>
      </c>
      <c r="J17" s="820"/>
      <c r="K17" s="820"/>
      <c r="L17" s="821"/>
      <c r="M17" s="821"/>
      <c r="N17" s="738">
        <v>18</v>
      </c>
      <c r="O17" s="738">
        <v>22</v>
      </c>
      <c r="P17" s="822">
        <v>80</v>
      </c>
      <c r="Q17" s="822">
        <v>80</v>
      </c>
      <c r="R17" s="821"/>
      <c r="S17" s="821"/>
      <c r="T17" s="736"/>
      <c r="U17" s="823"/>
      <c r="V17" s="823"/>
      <c r="W17" s="822"/>
      <c r="X17" s="822"/>
      <c r="Y17" s="822"/>
      <c r="Z17" s="822"/>
      <c r="AA17" s="822"/>
    </row>
    <row r="18" spans="1:27" ht="39" customHeight="1">
      <c r="A18" s="817">
        <v>15</v>
      </c>
      <c r="B18" s="818">
        <v>15</v>
      </c>
      <c r="C18" s="308" t="s">
        <v>1554</v>
      </c>
      <c r="D18" s="309" t="s">
        <v>1555</v>
      </c>
      <c r="E18" s="310" t="s">
        <v>1508</v>
      </c>
      <c r="F18" s="310" t="s">
        <v>1471</v>
      </c>
      <c r="G18" s="310" t="s">
        <v>1556</v>
      </c>
      <c r="H18" s="819" t="s">
        <v>1462</v>
      </c>
      <c r="I18" s="310" t="s">
        <v>1463</v>
      </c>
      <c r="J18" s="825">
        <v>5</v>
      </c>
      <c r="K18" s="825">
        <v>5</v>
      </c>
      <c r="L18" s="826"/>
      <c r="M18" s="826"/>
      <c r="N18" s="738">
        <v>27</v>
      </c>
      <c r="O18" s="738">
        <v>33</v>
      </c>
      <c r="P18" s="822"/>
      <c r="Q18" s="822"/>
      <c r="R18" s="826"/>
      <c r="S18" s="826"/>
      <c r="T18" s="736" t="s">
        <v>1554</v>
      </c>
      <c r="U18" s="823" t="s">
        <v>1557</v>
      </c>
      <c r="V18" s="823" t="s">
        <v>1558</v>
      </c>
      <c r="W18" s="822"/>
      <c r="X18" s="822"/>
      <c r="Y18" s="822"/>
      <c r="Z18" s="822"/>
      <c r="AA18" s="822"/>
    </row>
    <row r="19" spans="1:27" ht="39" customHeight="1">
      <c r="A19" s="817">
        <v>16</v>
      </c>
      <c r="B19" s="818">
        <v>16</v>
      </c>
      <c r="C19" s="308" t="s">
        <v>1559</v>
      </c>
      <c r="D19" s="309" t="s">
        <v>1560</v>
      </c>
      <c r="E19" s="310" t="s">
        <v>1459</v>
      </c>
      <c r="F19" s="310" t="s">
        <v>1471</v>
      </c>
      <c r="G19" s="310" t="s">
        <v>1561</v>
      </c>
      <c r="H19" s="819" t="s">
        <v>1462</v>
      </c>
      <c r="I19" s="310" t="s">
        <v>1463</v>
      </c>
      <c r="J19" s="825">
        <v>10</v>
      </c>
      <c r="K19" s="825">
        <v>10</v>
      </c>
      <c r="L19" s="826"/>
      <c r="M19" s="826"/>
      <c r="N19" s="738">
        <v>170</v>
      </c>
      <c r="O19" s="738">
        <v>204</v>
      </c>
      <c r="P19" s="822"/>
      <c r="Q19" s="822"/>
      <c r="R19" s="826"/>
      <c r="S19" s="826"/>
      <c r="T19" s="736" t="s">
        <v>1559</v>
      </c>
      <c r="U19" s="823" t="s">
        <v>1562</v>
      </c>
      <c r="V19" s="823" t="s">
        <v>1563</v>
      </c>
      <c r="W19" s="822"/>
      <c r="X19" s="822"/>
      <c r="Y19" s="822"/>
      <c r="Z19" s="822"/>
      <c r="AA19" s="822"/>
    </row>
    <row r="20" spans="1:27" ht="39" customHeight="1">
      <c r="A20" s="817">
        <v>17</v>
      </c>
      <c r="B20" s="818">
        <v>17</v>
      </c>
      <c r="C20" s="308" t="s">
        <v>1564</v>
      </c>
      <c r="D20" s="309" t="s">
        <v>1565</v>
      </c>
      <c r="E20" s="310" t="s">
        <v>1470</v>
      </c>
      <c r="F20" s="310" t="s">
        <v>1471</v>
      </c>
      <c r="G20" s="310" t="s">
        <v>1477</v>
      </c>
      <c r="H20" s="819" t="s">
        <v>1462</v>
      </c>
      <c r="I20" s="310" t="s">
        <v>1463</v>
      </c>
      <c r="J20" s="825">
        <v>15</v>
      </c>
      <c r="K20" s="825">
        <v>15</v>
      </c>
      <c r="L20" s="826"/>
      <c r="M20" s="826"/>
      <c r="N20" s="738"/>
      <c r="O20" s="738"/>
      <c r="P20" s="822"/>
      <c r="Q20" s="822"/>
      <c r="R20" s="826"/>
      <c r="S20" s="826"/>
      <c r="T20" s="736" t="s">
        <v>1559</v>
      </c>
      <c r="U20" s="823" t="s">
        <v>1562</v>
      </c>
      <c r="V20" s="823" t="s">
        <v>1563</v>
      </c>
      <c r="W20" s="822"/>
      <c r="X20" s="822"/>
      <c r="Y20" s="822"/>
      <c r="Z20" s="822"/>
      <c r="AA20" s="822"/>
    </row>
    <row r="21" spans="1:27" ht="39" customHeight="1">
      <c r="A21" s="817">
        <v>18</v>
      </c>
      <c r="B21" s="818">
        <v>18</v>
      </c>
      <c r="C21" s="308" t="s">
        <v>1572</v>
      </c>
      <c r="D21" s="309" t="s">
        <v>1573</v>
      </c>
      <c r="E21" s="310" t="s">
        <v>1508</v>
      </c>
      <c r="F21" s="310" t="s">
        <v>1471</v>
      </c>
      <c r="G21" s="310" t="s">
        <v>1477</v>
      </c>
      <c r="H21" s="819" t="s">
        <v>1462</v>
      </c>
      <c r="I21" s="310" t="s">
        <v>1463</v>
      </c>
      <c r="J21" s="820"/>
      <c r="K21" s="820"/>
      <c r="L21" s="821"/>
      <c r="M21" s="821"/>
      <c r="N21" s="738"/>
      <c r="O21" s="738"/>
      <c r="P21" s="822">
        <v>60</v>
      </c>
      <c r="Q21" s="822">
        <v>60</v>
      </c>
      <c r="R21" s="821"/>
      <c r="S21" s="821"/>
      <c r="T21" s="736"/>
      <c r="U21" s="823"/>
      <c r="V21" s="823"/>
      <c r="W21" s="822"/>
      <c r="X21" s="822"/>
      <c r="Y21" s="822"/>
      <c r="Z21" s="822"/>
      <c r="AA21" s="822"/>
    </row>
    <row r="22" spans="1:27" ht="39" customHeight="1">
      <c r="A22" s="817">
        <v>19</v>
      </c>
      <c r="B22" s="818"/>
      <c r="C22" s="308" t="s">
        <v>1572</v>
      </c>
      <c r="D22" s="309" t="s">
        <v>1573</v>
      </c>
      <c r="E22" s="310" t="s">
        <v>1508</v>
      </c>
      <c r="F22" s="310" t="s">
        <v>1471</v>
      </c>
      <c r="G22" s="393" t="s">
        <v>2116</v>
      </c>
      <c r="H22" s="819" t="s">
        <v>1462</v>
      </c>
      <c r="I22" s="310" t="s">
        <v>1463</v>
      </c>
      <c r="J22" s="820"/>
      <c r="K22" s="820"/>
      <c r="L22" s="821"/>
      <c r="M22" s="821"/>
      <c r="N22" s="738">
        <v>11</v>
      </c>
      <c r="O22" s="738">
        <v>15</v>
      </c>
      <c r="P22" s="822"/>
      <c r="Q22" s="822"/>
      <c r="R22" s="821"/>
      <c r="S22" s="821"/>
      <c r="T22" s="736"/>
      <c r="U22" s="823"/>
      <c r="V22" s="823"/>
      <c r="W22" s="822"/>
      <c r="X22" s="822"/>
      <c r="Y22" s="822"/>
      <c r="Z22" s="822"/>
      <c r="AA22" s="822"/>
    </row>
    <row r="23" spans="1:27" ht="39" customHeight="1">
      <c r="A23" s="817">
        <v>20</v>
      </c>
      <c r="B23" s="818">
        <v>62</v>
      </c>
      <c r="C23" s="308" t="s">
        <v>1576</v>
      </c>
      <c r="D23" s="309" t="s">
        <v>1577</v>
      </c>
      <c r="E23" s="310" t="s">
        <v>1470</v>
      </c>
      <c r="F23" s="310" t="s">
        <v>1471</v>
      </c>
      <c r="G23" s="310" t="s">
        <v>1578</v>
      </c>
      <c r="H23" s="819" t="s">
        <v>1462</v>
      </c>
      <c r="I23" s="310" t="s">
        <v>1463</v>
      </c>
      <c r="J23" s="825">
        <v>3</v>
      </c>
      <c r="K23" s="825">
        <v>3</v>
      </c>
      <c r="L23" s="826"/>
      <c r="M23" s="826"/>
      <c r="N23" s="738"/>
      <c r="O23" s="738"/>
      <c r="P23" s="822"/>
      <c r="Q23" s="822"/>
      <c r="R23" s="826"/>
      <c r="S23" s="826"/>
      <c r="T23" s="736" t="s">
        <v>1579</v>
      </c>
      <c r="U23" s="823" t="s">
        <v>1580</v>
      </c>
      <c r="V23" s="823" t="s">
        <v>1581</v>
      </c>
      <c r="W23" s="822"/>
      <c r="X23" s="822"/>
      <c r="Y23" s="822"/>
      <c r="Z23" s="822"/>
      <c r="AA23" s="822"/>
    </row>
    <row r="24" spans="1:27" ht="39" customHeight="1">
      <c r="A24" s="817">
        <v>21</v>
      </c>
      <c r="B24" s="818">
        <v>70</v>
      </c>
      <c r="C24" s="308" t="s">
        <v>1584</v>
      </c>
      <c r="D24" s="309" t="s">
        <v>1585</v>
      </c>
      <c r="E24" s="310" t="s">
        <v>1470</v>
      </c>
      <c r="F24" s="310" t="s">
        <v>1471</v>
      </c>
      <c r="G24" s="310" t="s">
        <v>1586</v>
      </c>
      <c r="H24" s="819" t="s">
        <v>1462</v>
      </c>
      <c r="I24" s="310" t="s">
        <v>1463</v>
      </c>
      <c r="J24" s="825">
        <v>10</v>
      </c>
      <c r="K24" s="825">
        <v>10</v>
      </c>
      <c r="L24" s="826"/>
      <c r="M24" s="826"/>
      <c r="N24" s="738"/>
      <c r="O24" s="738"/>
      <c r="P24" s="822"/>
      <c r="Q24" s="822"/>
      <c r="R24" s="826"/>
      <c r="S24" s="826"/>
      <c r="T24" s="736" t="s">
        <v>1584</v>
      </c>
      <c r="U24" s="823" t="s">
        <v>1587</v>
      </c>
      <c r="V24" s="823" t="s">
        <v>1588</v>
      </c>
      <c r="W24" s="822"/>
      <c r="X24" s="822"/>
      <c r="Y24" s="822"/>
      <c r="Z24" s="822"/>
      <c r="AA24" s="822"/>
    </row>
    <row r="25" spans="1:27" ht="39" customHeight="1">
      <c r="A25" s="817">
        <v>22</v>
      </c>
      <c r="B25" s="818">
        <v>72</v>
      </c>
      <c r="C25" s="308" t="s">
        <v>1589</v>
      </c>
      <c r="D25" s="309" t="s">
        <v>1590</v>
      </c>
      <c r="E25" s="310" t="s">
        <v>1508</v>
      </c>
      <c r="F25" s="310" t="s">
        <v>1471</v>
      </c>
      <c r="G25" s="310" t="s">
        <v>1591</v>
      </c>
      <c r="H25" s="819" t="s">
        <v>1462</v>
      </c>
      <c r="I25" s="310" t="s">
        <v>1463</v>
      </c>
      <c r="J25" s="825">
        <v>10</v>
      </c>
      <c r="K25" s="825">
        <v>10</v>
      </c>
      <c r="L25" s="826"/>
      <c r="M25" s="826"/>
      <c r="N25" s="738">
        <v>65</v>
      </c>
      <c r="O25" s="738">
        <v>75</v>
      </c>
      <c r="P25" s="822"/>
      <c r="Q25" s="822"/>
      <c r="R25" s="826"/>
      <c r="S25" s="826"/>
      <c r="T25" s="736" t="s">
        <v>1592</v>
      </c>
      <c r="U25" s="823" t="s">
        <v>1593</v>
      </c>
      <c r="V25" s="823" t="s">
        <v>1594</v>
      </c>
      <c r="W25" s="822"/>
      <c r="X25" s="822"/>
      <c r="Y25" s="822"/>
      <c r="Z25" s="822"/>
      <c r="AA25" s="822"/>
    </row>
    <row r="26" spans="1:27" ht="39" customHeight="1">
      <c r="A26" s="817">
        <v>23</v>
      </c>
      <c r="B26" s="818">
        <v>76</v>
      </c>
      <c r="C26" s="308" t="s">
        <v>1595</v>
      </c>
      <c r="D26" s="309" t="s">
        <v>1596</v>
      </c>
      <c r="E26" s="310" t="s">
        <v>1459</v>
      </c>
      <c r="F26" s="310" t="s">
        <v>1471</v>
      </c>
      <c r="G26" s="310" t="s">
        <v>1597</v>
      </c>
      <c r="H26" s="819" t="s">
        <v>1462</v>
      </c>
      <c r="I26" s="310" t="s">
        <v>1463</v>
      </c>
      <c r="J26" s="820"/>
      <c r="K26" s="820"/>
      <c r="L26" s="821"/>
      <c r="M26" s="821"/>
      <c r="N26" s="738">
        <v>5</v>
      </c>
      <c r="O26" s="738">
        <v>8</v>
      </c>
      <c r="P26" s="822">
        <v>60</v>
      </c>
      <c r="Q26" s="822">
        <v>60</v>
      </c>
      <c r="R26" s="821"/>
      <c r="S26" s="821"/>
      <c r="T26" s="736" t="s">
        <v>1595</v>
      </c>
      <c r="U26" s="823" t="s">
        <v>1598</v>
      </c>
      <c r="V26" s="823" t="s">
        <v>1599</v>
      </c>
      <c r="W26" s="822"/>
      <c r="X26" s="822"/>
      <c r="Y26" s="822"/>
      <c r="Z26" s="822"/>
      <c r="AA26" s="822"/>
    </row>
    <row r="27" spans="1:27" ht="39" customHeight="1">
      <c r="A27" s="817">
        <v>24</v>
      </c>
      <c r="B27" s="818">
        <v>77</v>
      </c>
      <c r="C27" s="308" t="s">
        <v>1600</v>
      </c>
      <c r="D27" s="309" t="s">
        <v>1601</v>
      </c>
      <c r="E27" s="310" t="s">
        <v>1470</v>
      </c>
      <c r="F27" s="310" t="s">
        <v>1471</v>
      </c>
      <c r="G27" s="310" t="s">
        <v>1591</v>
      </c>
      <c r="H27" s="819" t="s">
        <v>1462</v>
      </c>
      <c r="I27" s="310" t="s">
        <v>1463</v>
      </c>
      <c r="J27" s="820"/>
      <c r="K27" s="820"/>
      <c r="L27" s="821"/>
      <c r="M27" s="821"/>
      <c r="N27" s="738">
        <v>9</v>
      </c>
      <c r="O27" s="738">
        <v>11</v>
      </c>
      <c r="P27" s="822"/>
      <c r="Q27" s="822"/>
      <c r="R27" s="821"/>
      <c r="S27" s="821"/>
      <c r="T27" s="827"/>
      <c r="U27" s="827"/>
      <c r="V27" s="827"/>
      <c r="W27" s="822"/>
      <c r="X27" s="822"/>
      <c r="Y27" s="822"/>
      <c r="Z27" s="822"/>
      <c r="AA27" s="822"/>
    </row>
    <row r="28" spans="1:27" ht="39" customHeight="1">
      <c r="A28" s="817">
        <v>25</v>
      </c>
      <c r="B28" s="818">
        <v>79</v>
      </c>
      <c r="C28" s="308" t="s">
        <v>1604</v>
      </c>
      <c r="D28" s="309" t="s">
        <v>1605</v>
      </c>
      <c r="E28" s="310" t="s">
        <v>1459</v>
      </c>
      <c r="F28" s="310" t="s">
        <v>1471</v>
      </c>
      <c r="G28" s="310" t="s">
        <v>1606</v>
      </c>
      <c r="H28" s="819" t="s">
        <v>1462</v>
      </c>
      <c r="I28" s="310" t="s">
        <v>1463</v>
      </c>
      <c r="J28" s="825">
        <v>25</v>
      </c>
      <c r="K28" s="825">
        <v>25</v>
      </c>
      <c r="L28" s="826"/>
      <c r="M28" s="826"/>
      <c r="N28" s="738"/>
      <c r="O28" s="738"/>
      <c r="P28" s="822"/>
      <c r="Q28" s="822"/>
      <c r="R28" s="826"/>
      <c r="S28" s="826"/>
      <c r="T28" s="736" t="s">
        <v>1604</v>
      </c>
      <c r="U28" s="823" t="s">
        <v>1607</v>
      </c>
      <c r="V28" s="823" t="s">
        <v>1608</v>
      </c>
      <c r="W28" s="822"/>
      <c r="X28" s="822"/>
      <c r="Y28" s="822"/>
      <c r="Z28" s="822"/>
      <c r="AA28" s="822"/>
    </row>
    <row r="29" spans="1:27" ht="39" customHeight="1">
      <c r="A29" s="817">
        <v>26</v>
      </c>
      <c r="B29" s="818">
        <v>84</v>
      </c>
      <c r="C29" s="308" t="s">
        <v>1613</v>
      </c>
      <c r="D29" s="309" t="s">
        <v>1614</v>
      </c>
      <c r="E29" s="310" t="s">
        <v>1459</v>
      </c>
      <c r="F29" s="310" t="s">
        <v>1471</v>
      </c>
      <c r="G29" s="310" t="s">
        <v>1615</v>
      </c>
      <c r="H29" s="819" t="s">
        <v>1462</v>
      </c>
      <c r="I29" s="310" t="s">
        <v>1463</v>
      </c>
      <c r="J29" s="825">
        <v>25</v>
      </c>
      <c r="K29" s="825">
        <v>25</v>
      </c>
      <c r="L29" s="826"/>
      <c r="M29" s="826"/>
      <c r="N29" s="738"/>
      <c r="O29" s="738"/>
      <c r="P29" s="822"/>
      <c r="Q29" s="822"/>
      <c r="R29" s="826"/>
      <c r="S29" s="826"/>
      <c r="T29" s="736" t="s">
        <v>1613</v>
      </c>
      <c r="U29" s="823" t="s">
        <v>1616</v>
      </c>
      <c r="V29" s="823" t="s">
        <v>1617</v>
      </c>
      <c r="W29" s="822"/>
      <c r="X29" s="822"/>
      <c r="Y29" s="822"/>
      <c r="Z29" s="822"/>
      <c r="AA29" s="822"/>
    </row>
    <row r="30" spans="1:27" ht="39" customHeight="1">
      <c r="A30" s="817">
        <v>27</v>
      </c>
      <c r="B30" s="818">
        <v>85</v>
      </c>
      <c r="C30" s="308" t="s">
        <v>1618</v>
      </c>
      <c r="D30" s="309" t="s">
        <v>1619</v>
      </c>
      <c r="E30" s="310" t="s">
        <v>1508</v>
      </c>
      <c r="F30" s="310" t="s">
        <v>1471</v>
      </c>
      <c r="G30" s="310" t="s">
        <v>1488</v>
      </c>
      <c r="H30" s="819" t="s">
        <v>1462</v>
      </c>
      <c r="I30" s="310" t="s">
        <v>1463</v>
      </c>
      <c r="J30" s="825">
        <v>40</v>
      </c>
      <c r="K30" s="825">
        <v>40</v>
      </c>
      <c r="L30" s="826"/>
      <c r="M30" s="826"/>
      <c r="N30" s="738"/>
      <c r="O30" s="738"/>
      <c r="P30" s="822"/>
      <c r="Q30" s="822"/>
      <c r="R30" s="826"/>
      <c r="S30" s="826"/>
      <c r="T30" s="736" t="s">
        <v>1618</v>
      </c>
      <c r="U30" s="823" t="s">
        <v>1620</v>
      </c>
      <c r="V30" s="823" t="s">
        <v>1621</v>
      </c>
      <c r="W30" s="822"/>
      <c r="X30" s="822"/>
      <c r="Y30" s="822"/>
      <c r="Z30" s="822"/>
      <c r="AA30" s="822"/>
    </row>
    <row r="31" spans="1:27" ht="39" customHeight="1">
      <c r="A31" s="817">
        <v>28</v>
      </c>
      <c r="B31" s="818">
        <v>87</v>
      </c>
      <c r="C31" s="308" t="s">
        <v>1627</v>
      </c>
      <c r="D31" s="309" t="s">
        <v>1628</v>
      </c>
      <c r="E31" s="310" t="s">
        <v>1508</v>
      </c>
      <c r="F31" s="310" t="s">
        <v>1471</v>
      </c>
      <c r="G31" s="310" t="s">
        <v>1629</v>
      </c>
      <c r="H31" s="819" t="s">
        <v>1462</v>
      </c>
      <c r="I31" s="310" t="s">
        <v>1463</v>
      </c>
      <c r="J31" s="825">
        <v>10</v>
      </c>
      <c r="K31" s="825">
        <v>10</v>
      </c>
      <c r="L31" s="826"/>
      <c r="M31" s="826"/>
      <c r="N31" s="738"/>
      <c r="O31" s="738"/>
      <c r="P31" s="822"/>
      <c r="Q31" s="822"/>
      <c r="R31" s="826"/>
      <c r="S31" s="826"/>
      <c r="T31" s="736" t="s">
        <v>1627</v>
      </c>
      <c r="U31" s="823" t="s">
        <v>1630</v>
      </c>
      <c r="V31" s="823" t="s">
        <v>1594</v>
      </c>
      <c r="W31" s="822"/>
      <c r="X31" s="822"/>
      <c r="Y31" s="822"/>
      <c r="Z31" s="822"/>
      <c r="AA31" s="822"/>
    </row>
    <row r="32" spans="1:27" ht="39" customHeight="1">
      <c r="A32" s="817">
        <v>29</v>
      </c>
      <c r="B32" s="818">
        <v>96</v>
      </c>
      <c r="C32" s="308" t="s">
        <v>1631</v>
      </c>
      <c r="D32" s="309" t="s">
        <v>1632</v>
      </c>
      <c r="E32" s="310" t="s">
        <v>1470</v>
      </c>
      <c r="F32" s="310" t="s">
        <v>1471</v>
      </c>
      <c r="G32" s="310" t="s">
        <v>1561</v>
      </c>
      <c r="H32" s="819" t="s">
        <v>1462</v>
      </c>
      <c r="I32" s="310" t="s">
        <v>1463</v>
      </c>
      <c r="J32" s="825">
        <v>7</v>
      </c>
      <c r="K32" s="825">
        <v>7</v>
      </c>
      <c r="L32" s="826"/>
      <c r="M32" s="826"/>
      <c r="N32" s="738"/>
      <c r="O32" s="738"/>
      <c r="P32" s="822"/>
      <c r="Q32" s="822"/>
      <c r="R32" s="826"/>
      <c r="S32" s="826"/>
      <c r="T32" s="736" t="s">
        <v>1631</v>
      </c>
      <c r="U32" s="823" t="s">
        <v>1633</v>
      </c>
      <c r="V32" s="823" t="s">
        <v>1634</v>
      </c>
      <c r="W32" s="822"/>
      <c r="X32" s="822"/>
      <c r="Y32" s="822"/>
      <c r="Z32" s="822"/>
      <c r="AA32" s="822"/>
    </row>
    <row r="33" spans="1:27" ht="39" customHeight="1">
      <c r="A33" s="817">
        <v>30</v>
      </c>
      <c r="B33" s="818">
        <v>101</v>
      </c>
      <c r="C33" s="308" t="s">
        <v>1637</v>
      </c>
      <c r="D33" s="309" t="s">
        <v>1638</v>
      </c>
      <c r="E33" s="310" t="s">
        <v>1459</v>
      </c>
      <c r="F33" s="310" t="s">
        <v>1471</v>
      </c>
      <c r="G33" s="310" t="s">
        <v>1591</v>
      </c>
      <c r="H33" s="819" t="s">
        <v>1462</v>
      </c>
      <c r="I33" s="310" t="s">
        <v>1463</v>
      </c>
      <c r="J33" s="820"/>
      <c r="K33" s="820"/>
      <c r="L33" s="821"/>
      <c r="M33" s="821"/>
      <c r="N33" s="738">
        <v>2</v>
      </c>
      <c r="O33" s="738">
        <v>2</v>
      </c>
      <c r="P33" s="822"/>
      <c r="Q33" s="822"/>
      <c r="R33" s="821"/>
      <c r="S33" s="821"/>
      <c r="T33" s="736"/>
      <c r="U33" s="827"/>
      <c r="V33" s="827"/>
      <c r="W33" s="822"/>
      <c r="X33" s="822"/>
      <c r="Y33" s="822"/>
      <c r="Z33" s="822"/>
      <c r="AA33" s="822"/>
    </row>
    <row r="34" spans="1:27" ht="39" customHeight="1">
      <c r="A34" s="817">
        <v>31</v>
      </c>
      <c r="B34" s="818">
        <v>103</v>
      </c>
      <c r="C34" s="308" t="s">
        <v>1639</v>
      </c>
      <c r="D34" s="309" t="s">
        <v>1640</v>
      </c>
      <c r="E34" s="310" t="s">
        <v>1508</v>
      </c>
      <c r="F34" s="310" t="s">
        <v>1471</v>
      </c>
      <c r="G34" s="310" t="s">
        <v>1641</v>
      </c>
      <c r="H34" s="819" t="s">
        <v>1462</v>
      </c>
      <c r="I34" s="310" t="s">
        <v>1463</v>
      </c>
      <c r="J34" s="825">
        <v>50</v>
      </c>
      <c r="K34" s="825">
        <v>50</v>
      </c>
      <c r="L34" s="826"/>
      <c r="M34" s="826"/>
      <c r="N34" s="738"/>
      <c r="O34" s="738"/>
      <c r="P34" s="822"/>
      <c r="Q34" s="822"/>
      <c r="R34" s="826"/>
      <c r="S34" s="826"/>
      <c r="T34" s="736" t="s">
        <v>1639</v>
      </c>
      <c r="U34" s="823" t="s">
        <v>1642</v>
      </c>
      <c r="V34" s="823" t="s">
        <v>1643</v>
      </c>
      <c r="W34" s="822"/>
      <c r="X34" s="822"/>
      <c r="Y34" s="822"/>
      <c r="Z34" s="822"/>
      <c r="AA34" s="822"/>
    </row>
    <row r="35" spans="1:27" ht="39" customHeight="1">
      <c r="A35" s="817">
        <v>32</v>
      </c>
      <c r="B35" s="818">
        <v>104</v>
      </c>
      <c r="C35" s="308" t="s">
        <v>1644</v>
      </c>
      <c r="D35" s="309" t="s">
        <v>1645</v>
      </c>
      <c r="E35" s="310" t="s">
        <v>1459</v>
      </c>
      <c r="F35" s="310" t="s">
        <v>1471</v>
      </c>
      <c r="G35" s="310" t="s">
        <v>1488</v>
      </c>
      <c r="H35" s="819" t="s">
        <v>1462</v>
      </c>
      <c r="I35" s="310" t="s">
        <v>1463</v>
      </c>
      <c r="J35" s="825">
        <v>25</v>
      </c>
      <c r="K35" s="825">
        <v>25</v>
      </c>
      <c r="L35" s="826"/>
      <c r="M35" s="826"/>
      <c r="N35" s="738"/>
      <c r="O35" s="738"/>
      <c r="P35" s="822"/>
      <c r="Q35" s="822"/>
      <c r="R35" s="826"/>
      <c r="S35" s="826"/>
      <c r="T35" s="736" t="s">
        <v>1644</v>
      </c>
      <c r="U35" s="823" t="s">
        <v>1646</v>
      </c>
      <c r="V35" s="823" t="s">
        <v>1647</v>
      </c>
      <c r="W35" s="822"/>
      <c r="X35" s="822"/>
      <c r="Y35" s="822"/>
      <c r="Z35" s="822"/>
      <c r="AA35" s="822"/>
    </row>
    <row r="36" spans="1:27" ht="39" customHeight="1">
      <c r="A36" s="817">
        <v>33</v>
      </c>
      <c r="B36" s="818">
        <v>108</v>
      </c>
      <c r="C36" s="308" t="s">
        <v>1650</v>
      </c>
      <c r="D36" s="309" t="s">
        <v>1651</v>
      </c>
      <c r="E36" s="310" t="s">
        <v>1508</v>
      </c>
      <c r="F36" s="310" t="s">
        <v>1471</v>
      </c>
      <c r="G36" s="310" t="s">
        <v>1472</v>
      </c>
      <c r="H36" s="819" t="s">
        <v>1462</v>
      </c>
      <c r="I36" s="310" t="s">
        <v>1463</v>
      </c>
      <c r="J36" s="825">
        <v>90</v>
      </c>
      <c r="K36" s="825">
        <v>90</v>
      </c>
      <c r="L36" s="826"/>
      <c r="M36" s="826"/>
      <c r="N36" s="738"/>
      <c r="O36" s="738"/>
      <c r="P36" s="822"/>
      <c r="Q36" s="822"/>
      <c r="R36" s="826"/>
      <c r="S36" s="826"/>
      <c r="T36" s="736" t="s">
        <v>1650</v>
      </c>
      <c r="U36" s="823" t="s">
        <v>1652</v>
      </c>
      <c r="V36" s="823" t="s">
        <v>1653</v>
      </c>
      <c r="W36" s="822"/>
      <c r="X36" s="822"/>
      <c r="Y36" s="822"/>
      <c r="Z36" s="822"/>
      <c r="AA36" s="822"/>
    </row>
    <row r="37" spans="1:27" ht="39" customHeight="1">
      <c r="A37" s="817">
        <v>34</v>
      </c>
      <c r="B37" s="818">
        <v>112</v>
      </c>
      <c r="C37" s="308" t="s">
        <v>1654</v>
      </c>
      <c r="D37" s="309" t="s">
        <v>1655</v>
      </c>
      <c r="E37" s="310" t="s">
        <v>1459</v>
      </c>
      <c r="F37" s="310" t="s">
        <v>1471</v>
      </c>
      <c r="G37" s="393" t="s">
        <v>2117</v>
      </c>
      <c r="H37" s="819" t="s">
        <v>1462</v>
      </c>
      <c r="I37" s="310" t="s">
        <v>1463</v>
      </c>
      <c r="J37" s="825">
        <v>4</v>
      </c>
      <c r="K37" s="825">
        <v>4</v>
      </c>
      <c r="L37" s="826"/>
      <c r="M37" s="826"/>
      <c r="N37" s="738">
        <v>18</v>
      </c>
      <c r="O37" s="738">
        <v>21</v>
      </c>
      <c r="P37" s="822"/>
      <c r="Q37" s="822"/>
      <c r="R37" s="826"/>
      <c r="S37" s="826"/>
      <c r="T37" s="827" t="s">
        <v>1654</v>
      </c>
      <c r="U37" s="823" t="s">
        <v>1656</v>
      </c>
      <c r="V37" s="823" t="s">
        <v>1657</v>
      </c>
      <c r="W37" s="822"/>
      <c r="X37" s="822"/>
      <c r="Y37" s="822"/>
      <c r="Z37" s="822"/>
      <c r="AA37" s="822"/>
    </row>
    <row r="38" spans="1:27" ht="39" customHeight="1">
      <c r="A38" s="817">
        <v>35</v>
      </c>
      <c r="B38" s="818">
        <v>115</v>
      </c>
      <c r="C38" s="308" t="s">
        <v>1660</v>
      </c>
      <c r="D38" s="309" t="s">
        <v>1659</v>
      </c>
      <c r="E38" s="310" t="s">
        <v>1508</v>
      </c>
      <c r="F38" s="310" t="s">
        <v>1471</v>
      </c>
      <c r="G38" s="310" t="s">
        <v>1661</v>
      </c>
      <c r="H38" s="819" t="s">
        <v>1462</v>
      </c>
      <c r="I38" s="310" t="s">
        <v>1463</v>
      </c>
      <c r="J38" s="825">
        <v>10</v>
      </c>
      <c r="K38" s="825">
        <v>10</v>
      </c>
      <c r="L38" s="826"/>
      <c r="M38" s="826"/>
      <c r="N38" s="738">
        <v>31</v>
      </c>
      <c r="O38" s="738">
        <v>39</v>
      </c>
      <c r="P38" s="822"/>
      <c r="Q38" s="822"/>
      <c r="R38" s="826"/>
      <c r="S38" s="826"/>
      <c r="T38" s="827" t="s">
        <v>1658</v>
      </c>
      <c r="U38" s="823" t="s">
        <v>1662</v>
      </c>
      <c r="V38" s="823" t="s">
        <v>1663</v>
      </c>
      <c r="W38" s="822"/>
      <c r="X38" s="822"/>
      <c r="Y38" s="822"/>
      <c r="Z38" s="822"/>
      <c r="AA38" s="822"/>
    </row>
    <row r="39" spans="1:27" ht="39" customHeight="1">
      <c r="A39" s="817">
        <v>36</v>
      </c>
      <c r="B39" s="818">
        <v>121</v>
      </c>
      <c r="C39" s="308" t="s">
        <v>1666</v>
      </c>
      <c r="D39" s="309" t="s">
        <v>1667</v>
      </c>
      <c r="E39" s="310" t="s">
        <v>1459</v>
      </c>
      <c r="F39" s="310" t="s">
        <v>1471</v>
      </c>
      <c r="G39" s="310" t="s">
        <v>1551</v>
      </c>
      <c r="H39" s="819" t="s">
        <v>1462</v>
      </c>
      <c r="I39" s="310" t="s">
        <v>1463</v>
      </c>
      <c r="J39" s="825">
        <v>2</v>
      </c>
      <c r="K39" s="825">
        <v>2</v>
      </c>
      <c r="L39" s="826"/>
      <c r="M39" s="826"/>
      <c r="N39" s="738">
        <v>4</v>
      </c>
      <c r="O39" s="738">
        <v>6</v>
      </c>
      <c r="P39" s="828">
        <v>100</v>
      </c>
      <c r="Q39" s="828">
        <v>100</v>
      </c>
      <c r="R39" s="826"/>
      <c r="S39" s="826"/>
      <c r="T39" s="827" t="s">
        <v>1668</v>
      </c>
      <c r="U39" s="823" t="s">
        <v>1669</v>
      </c>
      <c r="V39" s="823" t="s">
        <v>1670</v>
      </c>
      <c r="W39" s="822"/>
      <c r="X39" s="822"/>
      <c r="Y39" s="822"/>
      <c r="Z39" s="822"/>
      <c r="AA39" s="822"/>
    </row>
    <row r="40" spans="1:27" ht="39" customHeight="1">
      <c r="A40" s="817">
        <v>37</v>
      </c>
      <c r="B40" s="818">
        <v>124</v>
      </c>
      <c r="C40" s="308" t="s">
        <v>1671</v>
      </c>
      <c r="D40" s="309" t="s">
        <v>1672</v>
      </c>
      <c r="E40" s="310" t="s">
        <v>1508</v>
      </c>
      <c r="F40" s="310" t="s">
        <v>1471</v>
      </c>
      <c r="G40" s="310" t="s">
        <v>1556</v>
      </c>
      <c r="H40" s="819" t="s">
        <v>1462</v>
      </c>
      <c r="I40" s="310" t="s">
        <v>1463</v>
      </c>
      <c r="J40" s="825">
        <v>1.5</v>
      </c>
      <c r="K40" s="825">
        <v>1.5</v>
      </c>
      <c r="L40" s="826"/>
      <c r="M40" s="826"/>
      <c r="N40" s="738">
        <v>1</v>
      </c>
      <c r="O40" s="738">
        <v>1</v>
      </c>
      <c r="P40" s="822"/>
      <c r="Q40" s="822"/>
      <c r="R40" s="826"/>
      <c r="S40" s="826"/>
      <c r="T40" s="827" t="s">
        <v>1671</v>
      </c>
      <c r="U40" s="823" t="s">
        <v>1673</v>
      </c>
      <c r="V40" s="823" t="s">
        <v>1674</v>
      </c>
      <c r="W40" s="822"/>
      <c r="X40" s="822"/>
      <c r="Y40" s="822"/>
      <c r="Z40" s="822"/>
      <c r="AA40" s="822"/>
    </row>
    <row r="41" spans="1:27" ht="39" customHeight="1">
      <c r="A41" s="817">
        <v>38</v>
      </c>
      <c r="B41" s="818">
        <v>125</v>
      </c>
      <c r="C41" s="308" t="s">
        <v>1675</v>
      </c>
      <c r="D41" s="309" t="s">
        <v>1676</v>
      </c>
      <c r="E41" s="310" t="s">
        <v>1470</v>
      </c>
      <c r="F41" s="310" t="s">
        <v>1471</v>
      </c>
      <c r="G41" s="310" t="s">
        <v>1493</v>
      </c>
      <c r="H41" s="819" t="s">
        <v>1462</v>
      </c>
      <c r="I41" s="310" t="s">
        <v>1463</v>
      </c>
      <c r="J41" s="825">
        <v>11</v>
      </c>
      <c r="K41" s="825">
        <v>11</v>
      </c>
      <c r="L41" s="826"/>
      <c r="M41" s="826"/>
      <c r="N41" s="738">
        <v>123</v>
      </c>
      <c r="O41" s="738">
        <v>147</v>
      </c>
      <c r="P41" s="822">
        <v>180</v>
      </c>
      <c r="Q41" s="822">
        <v>180</v>
      </c>
      <c r="R41" s="826"/>
      <c r="S41" s="826"/>
      <c r="T41" s="827" t="s">
        <v>1675</v>
      </c>
      <c r="U41" s="823" t="s">
        <v>1677</v>
      </c>
      <c r="V41" s="823" t="s">
        <v>1678</v>
      </c>
      <c r="W41" s="822"/>
      <c r="X41" s="822"/>
      <c r="Y41" s="822"/>
      <c r="Z41" s="822"/>
      <c r="AA41" s="822"/>
    </row>
    <row r="42" spans="1:27" ht="39" customHeight="1">
      <c r="A42" s="817">
        <v>39</v>
      </c>
      <c r="B42" s="818">
        <v>126</v>
      </c>
      <c r="C42" s="308" t="s">
        <v>1679</v>
      </c>
      <c r="D42" s="309" t="s">
        <v>1680</v>
      </c>
      <c r="E42" s="310" t="s">
        <v>1459</v>
      </c>
      <c r="F42" s="310" t="s">
        <v>1471</v>
      </c>
      <c r="G42" s="310" t="s">
        <v>1681</v>
      </c>
      <c r="H42" s="819" t="s">
        <v>1462</v>
      </c>
      <c r="I42" s="310" t="s">
        <v>1463</v>
      </c>
      <c r="J42" s="820"/>
      <c r="K42" s="820"/>
      <c r="L42" s="821"/>
      <c r="M42" s="821"/>
      <c r="N42" s="738">
        <v>9</v>
      </c>
      <c r="O42" s="738">
        <v>11</v>
      </c>
      <c r="P42" s="822"/>
      <c r="Q42" s="822"/>
      <c r="R42" s="821"/>
      <c r="S42" s="821"/>
      <c r="T42" s="827"/>
      <c r="U42" s="829"/>
      <c r="V42" s="829"/>
      <c r="W42" s="822"/>
      <c r="X42" s="822"/>
      <c r="Y42" s="822"/>
      <c r="Z42" s="822"/>
      <c r="AA42" s="822"/>
    </row>
    <row r="43" spans="1:27" ht="39" customHeight="1">
      <c r="A43" s="817">
        <v>40</v>
      </c>
      <c r="B43" s="818">
        <v>128</v>
      </c>
      <c r="C43" s="308" t="s">
        <v>1686</v>
      </c>
      <c r="D43" s="309" t="s">
        <v>1687</v>
      </c>
      <c r="E43" s="310" t="s">
        <v>1508</v>
      </c>
      <c r="F43" s="310" t="s">
        <v>1471</v>
      </c>
      <c r="G43" s="393" t="s">
        <v>2118</v>
      </c>
      <c r="H43" s="819" t="s">
        <v>1462</v>
      </c>
      <c r="I43" s="310" t="s">
        <v>1463</v>
      </c>
      <c r="J43" s="820"/>
      <c r="K43" s="820"/>
      <c r="L43" s="821"/>
      <c r="M43" s="821"/>
      <c r="N43" s="738">
        <v>12</v>
      </c>
      <c r="O43" s="738">
        <v>14</v>
      </c>
      <c r="P43" s="822"/>
      <c r="Q43" s="822"/>
      <c r="R43" s="821"/>
      <c r="S43" s="821"/>
      <c r="T43" s="827"/>
      <c r="U43" s="823"/>
      <c r="V43" s="823"/>
      <c r="W43" s="822"/>
      <c r="X43" s="822"/>
      <c r="Y43" s="822"/>
      <c r="Z43" s="822"/>
      <c r="AA43" s="822"/>
    </row>
    <row r="44" spans="1:27" ht="39" customHeight="1">
      <c r="A44" s="817">
        <v>41</v>
      </c>
      <c r="B44" s="818">
        <v>130</v>
      </c>
      <c r="C44" s="308" t="s">
        <v>1692</v>
      </c>
      <c r="D44" s="309" t="s">
        <v>1693</v>
      </c>
      <c r="E44" s="310" t="s">
        <v>1459</v>
      </c>
      <c r="F44" s="310" t="s">
        <v>1471</v>
      </c>
      <c r="G44" s="310" t="s">
        <v>2115</v>
      </c>
      <c r="H44" s="819" t="s">
        <v>1462</v>
      </c>
      <c r="I44" s="310" t="s">
        <v>1463</v>
      </c>
      <c r="J44" s="825">
        <v>10</v>
      </c>
      <c r="K44" s="825">
        <v>10</v>
      </c>
      <c r="L44" s="826"/>
      <c r="M44" s="826"/>
      <c r="N44" s="738"/>
      <c r="O44" s="738"/>
      <c r="P44" s="822"/>
      <c r="Q44" s="822"/>
      <c r="R44" s="826"/>
      <c r="S44" s="826"/>
      <c r="T44" s="827" t="s">
        <v>1692</v>
      </c>
      <c r="U44" s="823" t="s">
        <v>1694</v>
      </c>
      <c r="V44" s="823" t="s">
        <v>1695</v>
      </c>
      <c r="W44" s="822"/>
      <c r="X44" s="822"/>
      <c r="Y44" s="822"/>
      <c r="Z44" s="822"/>
      <c r="AA44" s="822"/>
    </row>
    <row r="45" spans="1:27" ht="39" customHeight="1">
      <c r="A45" s="817">
        <v>42</v>
      </c>
      <c r="B45" s="818">
        <v>131</v>
      </c>
      <c r="C45" s="308" t="s">
        <v>1696</v>
      </c>
      <c r="D45" s="309" t="s">
        <v>1697</v>
      </c>
      <c r="E45" s="310"/>
      <c r="F45" s="310" t="s">
        <v>1471</v>
      </c>
      <c r="G45" s="310"/>
      <c r="H45" s="819" t="s">
        <v>1462</v>
      </c>
      <c r="I45" s="310" t="s">
        <v>1463</v>
      </c>
      <c r="J45" s="820"/>
      <c r="K45" s="820"/>
      <c r="L45" s="821"/>
      <c r="M45" s="821"/>
      <c r="N45" s="738">
        <v>9</v>
      </c>
      <c r="O45" s="738">
        <v>11</v>
      </c>
      <c r="P45" s="822"/>
      <c r="Q45" s="822"/>
      <c r="R45" s="821"/>
      <c r="S45" s="821"/>
      <c r="T45" s="827"/>
      <c r="U45" s="827"/>
      <c r="V45" s="827"/>
      <c r="W45" s="822"/>
      <c r="X45" s="822"/>
      <c r="Y45" s="822"/>
      <c r="Z45" s="822"/>
      <c r="AA45" s="822"/>
    </row>
    <row r="46" spans="1:27" ht="39" customHeight="1">
      <c r="A46" s="817">
        <v>43</v>
      </c>
      <c r="B46" s="818">
        <v>135</v>
      </c>
      <c r="C46" s="308" t="s">
        <v>1703</v>
      </c>
      <c r="D46" s="309" t="s">
        <v>1704</v>
      </c>
      <c r="E46" s="310" t="s">
        <v>1470</v>
      </c>
      <c r="F46" s="310" t="s">
        <v>1471</v>
      </c>
      <c r="G46" s="310" t="s">
        <v>1477</v>
      </c>
      <c r="H46" s="819" t="s">
        <v>1462</v>
      </c>
      <c r="I46" s="310" t="s">
        <v>1463</v>
      </c>
      <c r="J46" s="825">
        <v>5</v>
      </c>
      <c r="K46" s="825">
        <v>5</v>
      </c>
      <c r="L46" s="826"/>
      <c r="M46" s="826"/>
      <c r="N46" s="738">
        <v>58</v>
      </c>
      <c r="O46" s="738">
        <v>69</v>
      </c>
      <c r="P46" s="822"/>
      <c r="Q46" s="822"/>
      <c r="R46" s="826"/>
      <c r="S46" s="826"/>
      <c r="T46" s="827" t="s">
        <v>1703</v>
      </c>
      <c r="U46" s="823" t="s">
        <v>1705</v>
      </c>
      <c r="V46" s="823" t="s">
        <v>1706</v>
      </c>
      <c r="W46" s="822"/>
      <c r="X46" s="822"/>
      <c r="Y46" s="822"/>
      <c r="Z46" s="822"/>
      <c r="AA46" s="822"/>
    </row>
    <row r="47" spans="1:27" ht="39" customHeight="1">
      <c r="A47" s="817">
        <v>44</v>
      </c>
      <c r="B47" s="818">
        <v>136</v>
      </c>
      <c r="C47" s="308" t="s">
        <v>1707</v>
      </c>
      <c r="D47" s="309" t="s">
        <v>1708</v>
      </c>
      <c r="E47" s="310" t="s">
        <v>1459</v>
      </c>
      <c r="F47" s="310" t="s">
        <v>1471</v>
      </c>
      <c r="G47" s="310" t="s">
        <v>1591</v>
      </c>
      <c r="H47" s="819" t="s">
        <v>1462</v>
      </c>
      <c r="I47" s="310" t="s">
        <v>1463</v>
      </c>
      <c r="J47" s="825">
        <v>10</v>
      </c>
      <c r="K47" s="825">
        <v>10</v>
      </c>
      <c r="L47" s="826"/>
      <c r="M47" s="826"/>
      <c r="N47" s="738"/>
      <c r="O47" s="738"/>
      <c r="P47" s="822"/>
      <c r="Q47" s="822"/>
      <c r="R47" s="826"/>
      <c r="S47" s="826"/>
      <c r="T47" s="827" t="s">
        <v>1707</v>
      </c>
      <c r="U47" s="823" t="s">
        <v>1709</v>
      </c>
      <c r="V47" s="823" t="s">
        <v>1710</v>
      </c>
      <c r="W47" s="822"/>
      <c r="X47" s="822"/>
      <c r="Y47" s="822"/>
      <c r="Z47" s="822"/>
      <c r="AA47" s="822"/>
    </row>
    <row r="48" spans="1:27" ht="39" customHeight="1">
      <c r="A48" s="817">
        <v>45</v>
      </c>
      <c r="B48" s="818">
        <v>140</v>
      </c>
      <c r="C48" s="308" t="s">
        <v>1711</v>
      </c>
      <c r="D48" s="309" t="s">
        <v>1712</v>
      </c>
      <c r="E48" s="310" t="s">
        <v>1470</v>
      </c>
      <c r="F48" s="310" t="s">
        <v>1471</v>
      </c>
      <c r="G48" s="310" t="s">
        <v>1713</v>
      </c>
      <c r="H48" s="819" t="s">
        <v>1462</v>
      </c>
      <c r="I48" s="310" t="s">
        <v>1463</v>
      </c>
      <c r="J48" s="825">
        <v>7</v>
      </c>
      <c r="K48" s="825">
        <v>8</v>
      </c>
      <c r="L48" s="826"/>
      <c r="M48" s="826"/>
      <c r="N48" s="738">
        <v>54</v>
      </c>
      <c r="O48" s="738">
        <v>66</v>
      </c>
      <c r="P48" s="822"/>
      <c r="Q48" s="822"/>
      <c r="R48" s="826"/>
      <c r="S48" s="826"/>
      <c r="T48" s="827" t="s">
        <v>1711</v>
      </c>
      <c r="U48" s="823" t="s">
        <v>1714</v>
      </c>
      <c r="V48" s="823" t="s">
        <v>1715</v>
      </c>
      <c r="W48" s="822"/>
      <c r="X48" s="822"/>
      <c r="Y48" s="822"/>
      <c r="Z48" s="822"/>
      <c r="AA48" s="822"/>
    </row>
    <row r="49" spans="1:27" ht="39" customHeight="1">
      <c r="A49" s="817">
        <v>46</v>
      </c>
      <c r="B49" s="818">
        <v>143</v>
      </c>
      <c r="C49" s="308" t="s">
        <v>1718</v>
      </c>
      <c r="D49" s="309" t="s">
        <v>1719</v>
      </c>
      <c r="E49" s="310" t="s">
        <v>1508</v>
      </c>
      <c r="F49" s="310" t="s">
        <v>1471</v>
      </c>
      <c r="G49" s="310" t="s">
        <v>1488</v>
      </c>
      <c r="H49" s="819" t="s">
        <v>1462</v>
      </c>
      <c r="I49" s="310" t="s">
        <v>1463</v>
      </c>
      <c r="J49" s="825">
        <v>2.5</v>
      </c>
      <c r="K49" s="825">
        <v>2.5</v>
      </c>
      <c r="L49" s="826"/>
      <c r="M49" s="826"/>
      <c r="N49" s="738">
        <v>52</v>
      </c>
      <c r="O49" s="738">
        <v>62</v>
      </c>
      <c r="P49" s="822"/>
      <c r="Q49" s="822"/>
      <c r="R49" s="826"/>
      <c r="S49" s="826"/>
      <c r="T49" s="827" t="s">
        <v>1718</v>
      </c>
      <c r="U49" s="823" t="s">
        <v>1720</v>
      </c>
      <c r="V49" s="823" t="s">
        <v>1721</v>
      </c>
      <c r="W49" s="822"/>
      <c r="X49" s="822"/>
      <c r="Y49" s="822"/>
      <c r="Z49" s="822"/>
      <c r="AA49" s="822"/>
    </row>
    <row r="50" spans="1:27" ht="39" customHeight="1">
      <c r="A50" s="817">
        <v>47</v>
      </c>
      <c r="B50" s="818">
        <v>145</v>
      </c>
      <c r="C50" s="308" t="s">
        <v>1722</v>
      </c>
      <c r="D50" s="309" t="s">
        <v>1723</v>
      </c>
      <c r="E50" s="310" t="s">
        <v>1508</v>
      </c>
      <c r="F50" s="310" t="s">
        <v>1471</v>
      </c>
      <c r="G50" s="310" t="s">
        <v>1551</v>
      </c>
      <c r="H50" s="819" t="s">
        <v>1462</v>
      </c>
      <c r="I50" s="310" t="s">
        <v>1463</v>
      </c>
      <c r="J50" s="825">
        <v>2.5</v>
      </c>
      <c r="K50" s="825">
        <v>2.5</v>
      </c>
      <c r="L50" s="826"/>
      <c r="M50" s="826"/>
      <c r="N50" s="738">
        <v>31</v>
      </c>
      <c r="O50" s="738">
        <v>39</v>
      </c>
      <c r="P50" s="822"/>
      <c r="Q50" s="822"/>
      <c r="R50" s="826"/>
      <c r="S50" s="826"/>
      <c r="T50" s="827" t="s">
        <v>1722</v>
      </c>
      <c r="U50" s="823" t="s">
        <v>1724</v>
      </c>
      <c r="V50" s="823" t="s">
        <v>1725</v>
      </c>
      <c r="W50" s="822"/>
      <c r="X50" s="822"/>
      <c r="Y50" s="822"/>
      <c r="Z50" s="822"/>
      <c r="AA50" s="822"/>
    </row>
    <row r="51" spans="1:27" ht="39" customHeight="1">
      <c r="A51" s="817">
        <v>48</v>
      </c>
      <c r="B51" s="818">
        <v>146</v>
      </c>
      <c r="C51" s="308" t="s">
        <v>1726</v>
      </c>
      <c r="D51" s="309" t="s">
        <v>1727</v>
      </c>
      <c r="E51" s="310"/>
      <c r="F51" s="310" t="s">
        <v>1471</v>
      </c>
      <c r="G51" s="310"/>
      <c r="H51" s="819" t="s">
        <v>1462</v>
      </c>
      <c r="I51" s="310" t="s">
        <v>1463</v>
      </c>
      <c r="J51" s="820"/>
      <c r="K51" s="820"/>
      <c r="L51" s="821"/>
      <c r="M51" s="821"/>
      <c r="N51" s="738">
        <v>14</v>
      </c>
      <c r="O51" s="738">
        <v>16</v>
      </c>
      <c r="P51" s="822"/>
      <c r="Q51" s="822"/>
      <c r="R51" s="821"/>
      <c r="S51" s="821"/>
      <c r="T51" s="827"/>
      <c r="U51" s="827"/>
      <c r="V51" s="827"/>
      <c r="W51" s="822"/>
      <c r="X51" s="822"/>
      <c r="Y51" s="822"/>
      <c r="Z51" s="822"/>
      <c r="AA51" s="822"/>
    </row>
    <row r="52" spans="1:27" ht="39" customHeight="1">
      <c r="A52" s="817">
        <v>49</v>
      </c>
      <c r="B52" s="818">
        <v>147</v>
      </c>
      <c r="C52" s="308" t="s">
        <v>1728</v>
      </c>
      <c r="D52" s="309" t="s">
        <v>1729</v>
      </c>
      <c r="E52" s="310" t="s">
        <v>1470</v>
      </c>
      <c r="F52" s="310" t="s">
        <v>1471</v>
      </c>
      <c r="G52" s="310" t="s">
        <v>1730</v>
      </c>
      <c r="H52" s="819" t="s">
        <v>1462</v>
      </c>
      <c r="I52" s="310" t="s">
        <v>1463</v>
      </c>
      <c r="J52" s="820"/>
      <c r="K52" s="820"/>
      <c r="L52" s="821"/>
      <c r="M52" s="821"/>
      <c r="N52" s="738">
        <v>9</v>
      </c>
      <c r="O52" s="738">
        <v>11</v>
      </c>
      <c r="P52" s="822"/>
      <c r="Q52" s="822"/>
      <c r="R52" s="821"/>
      <c r="S52" s="821"/>
      <c r="T52" s="827"/>
      <c r="U52" s="823"/>
      <c r="V52" s="823"/>
      <c r="W52" s="822"/>
      <c r="X52" s="822"/>
      <c r="Y52" s="822"/>
      <c r="Z52" s="822"/>
      <c r="AA52" s="822"/>
    </row>
    <row r="53" spans="1:27" ht="39" customHeight="1">
      <c r="A53" s="817">
        <v>50</v>
      </c>
      <c r="B53" s="818">
        <v>148</v>
      </c>
      <c r="C53" s="308" t="s">
        <v>1733</v>
      </c>
      <c r="D53" s="309" t="s">
        <v>1734</v>
      </c>
      <c r="E53" s="310" t="s">
        <v>1459</v>
      </c>
      <c r="F53" s="310" t="s">
        <v>1471</v>
      </c>
      <c r="G53" s="310" t="s">
        <v>1591</v>
      </c>
      <c r="H53" s="819" t="s">
        <v>1462</v>
      </c>
      <c r="I53" s="310" t="s">
        <v>1463</v>
      </c>
      <c r="J53" s="820"/>
      <c r="K53" s="820"/>
      <c r="L53" s="821"/>
      <c r="M53" s="821"/>
      <c r="N53" s="738">
        <v>57</v>
      </c>
      <c r="O53" s="738">
        <v>68</v>
      </c>
      <c r="P53" s="822"/>
      <c r="Q53" s="822"/>
      <c r="R53" s="821"/>
      <c r="S53" s="821"/>
      <c r="T53" s="827"/>
      <c r="U53" s="823"/>
      <c r="V53" s="823"/>
      <c r="W53" s="822"/>
      <c r="X53" s="822"/>
      <c r="Y53" s="822"/>
      <c r="Z53" s="822"/>
      <c r="AA53" s="822"/>
    </row>
    <row r="54" spans="1:27" ht="39" customHeight="1">
      <c r="A54" s="817">
        <v>51</v>
      </c>
      <c r="B54" s="818">
        <v>149</v>
      </c>
      <c r="C54" s="308" t="s">
        <v>1737</v>
      </c>
      <c r="D54" s="309" t="s">
        <v>1738</v>
      </c>
      <c r="E54" s="310" t="s">
        <v>1508</v>
      </c>
      <c r="F54" s="310" t="s">
        <v>1471</v>
      </c>
      <c r="G54" s="310" t="s">
        <v>1739</v>
      </c>
      <c r="H54" s="819" t="s">
        <v>1462</v>
      </c>
      <c r="I54" s="310" t="s">
        <v>1463</v>
      </c>
      <c r="J54" s="820"/>
      <c r="K54" s="820"/>
      <c r="L54" s="821"/>
      <c r="M54" s="821"/>
      <c r="N54" s="738">
        <v>91</v>
      </c>
      <c r="O54" s="738">
        <v>109</v>
      </c>
      <c r="P54" s="822"/>
      <c r="Q54" s="822"/>
      <c r="R54" s="821"/>
      <c r="S54" s="821"/>
      <c r="T54" s="827"/>
      <c r="U54" s="823"/>
      <c r="V54" s="823"/>
      <c r="W54" s="822"/>
      <c r="X54" s="822"/>
      <c r="Y54" s="822"/>
      <c r="Z54" s="822"/>
      <c r="AA54" s="822"/>
    </row>
    <row r="55" spans="1:27" ht="39" customHeight="1">
      <c r="A55" s="817">
        <v>52</v>
      </c>
      <c r="B55" s="818">
        <v>150</v>
      </c>
      <c r="C55" s="308" t="s">
        <v>1742</v>
      </c>
      <c r="D55" s="309" t="s">
        <v>1743</v>
      </c>
      <c r="E55" s="310" t="s">
        <v>1470</v>
      </c>
      <c r="F55" s="310" t="s">
        <v>1471</v>
      </c>
      <c r="G55" s="310" t="s">
        <v>1488</v>
      </c>
      <c r="H55" s="819" t="s">
        <v>1462</v>
      </c>
      <c r="I55" s="310" t="s">
        <v>1463</v>
      </c>
      <c r="J55" s="825">
        <v>6</v>
      </c>
      <c r="K55" s="825">
        <v>6</v>
      </c>
      <c r="L55" s="826"/>
      <c r="M55" s="826"/>
      <c r="N55" s="738">
        <v>69</v>
      </c>
      <c r="O55" s="738">
        <v>82</v>
      </c>
      <c r="P55" s="822"/>
      <c r="Q55" s="822"/>
      <c r="R55" s="826"/>
      <c r="S55" s="826"/>
      <c r="T55" s="827" t="s">
        <v>1742</v>
      </c>
      <c r="U55" s="823" t="s">
        <v>1744</v>
      </c>
      <c r="V55" s="823" t="s">
        <v>1745</v>
      </c>
      <c r="W55" s="822"/>
      <c r="X55" s="822"/>
      <c r="Y55" s="822"/>
      <c r="Z55" s="822"/>
      <c r="AA55" s="822"/>
    </row>
    <row r="56" spans="1:27" ht="39" customHeight="1">
      <c r="A56" s="817">
        <v>53</v>
      </c>
      <c r="B56" s="818">
        <v>153</v>
      </c>
      <c r="C56" s="308" t="s">
        <v>1751</v>
      </c>
      <c r="D56" s="309" t="s">
        <v>1752</v>
      </c>
      <c r="E56" s="310"/>
      <c r="F56" s="310" t="s">
        <v>1471</v>
      </c>
      <c r="G56" s="310"/>
      <c r="H56" s="819" t="s">
        <v>1462</v>
      </c>
      <c r="I56" s="310" t="s">
        <v>1463</v>
      </c>
      <c r="J56" s="820"/>
      <c r="K56" s="820"/>
      <c r="L56" s="821"/>
      <c r="M56" s="821"/>
      <c r="N56" s="738">
        <v>9</v>
      </c>
      <c r="O56" s="738">
        <v>11</v>
      </c>
      <c r="P56" s="822"/>
      <c r="Q56" s="822"/>
      <c r="R56" s="821"/>
      <c r="S56" s="821"/>
      <c r="T56" s="827"/>
      <c r="U56" s="827"/>
      <c r="V56" s="827"/>
      <c r="W56" s="822"/>
      <c r="X56" s="822"/>
      <c r="Y56" s="822"/>
      <c r="Z56" s="822"/>
      <c r="AA56" s="822"/>
    </row>
    <row r="57" spans="1:27" ht="39" customHeight="1">
      <c r="A57" s="817">
        <v>54</v>
      </c>
      <c r="B57" s="818">
        <v>158</v>
      </c>
      <c r="C57" s="308" t="s">
        <v>1755</v>
      </c>
      <c r="D57" s="309" t="s">
        <v>1754</v>
      </c>
      <c r="E57" s="310" t="s">
        <v>1470</v>
      </c>
      <c r="F57" s="310" t="s">
        <v>1471</v>
      </c>
      <c r="G57" s="310" t="s">
        <v>1551</v>
      </c>
      <c r="H57" s="819" t="s">
        <v>1462</v>
      </c>
      <c r="I57" s="310" t="s">
        <v>1463</v>
      </c>
      <c r="J57" s="825">
        <v>3.5</v>
      </c>
      <c r="K57" s="825">
        <v>3.5</v>
      </c>
      <c r="L57" s="826"/>
      <c r="M57" s="826"/>
      <c r="N57" s="738">
        <v>13</v>
      </c>
      <c r="O57" s="738">
        <v>17</v>
      </c>
      <c r="P57" s="822"/>
      <c r="Q57" s="822"/>
      <c r="R57" s="826"/>
      <c r="S57" s="826"/>
      <c r="T57" s="827" t="s">
        <v>1755</v>
      </c>
      <c r="U57" s="823" t="s">
        <v>1756</v>
      </c>
      <c r="V57" s="823" t="s">
        <v>1757</v>
      </c>
      <c r="W57" s="822"/>
      <c r="X57" s="822"/>
      <c r="Y57" s="822"/>
      <c r="Z57" s="822"/>
      <c r="AA57" s="822"/>
    </row>
    <row r="58" spans="1:27" ht="39" customHeight="1">
      <c r="A58" s="817">
        <v>55</v>
      </c>
      <c r="B58" s="818">
        <v>159</v>
      </c>
      <c r="C58" s="308" t="s">
        <v>1758</v>
      </c>
      <c r="D58" s="309" t="s">
        <v>1759</v>
      </c>
      <c r="E58" s="310" t="s">
        <v>1459</v>
      </c>
      <c r="F58" s="310" t="s">
        <v>1471</v>
      </c>
      <c r="G58" s="310" t="s">
        <v>1551</v>
      </c>
      <c r="H58" s="819" t="s">
        <v>1462</v>
      </c>
      <c r="I58" s="310" t="s">
        <v>1463</v>
      </c>
      <c r="J58" s="825">
        <v>8</v>
      </c>
      <c r="K58" s="825">
        <v>8</v>
      </c>
      <c r="L58" s="826"/>
      <c r="M58" s="826"/>
      <c r="N58" s="738"/>
      <c r="O58" s="738"/>
      <c r="P58" s="822"/>
      <c r="Q58" s="822"/>
      <c r="R58" s="826"/>
      <c r="S58" s="826"/>
      <c r="T58" s="827" t="s">
        <v>1758</v>
      </c>
      <c r="U58" s="823" t="s">
        <v>1760</v>
      </c>
      <c r="V58" s="823" t="s">
        <v>1761</v>
      </c>
      <c r="W58" s="822"/>
      <c r="X58" s="822"/>
      <c r="Y58" s="822"/>
      <c r="Z58" s="822"/>
      <c r="AA58" s="822"/>
    </row>
    <row r="59" spans="1:27" ht="39" customHeight="1">
      <c r="A59" s="817">
        <v>56</v>
      </c>
      <c r="B59" s="818">
        <v>160</v>
      </c>
      <c r="C59" s="308" t="s">
        <v>1762</v>
      </c>
      <c r="D59" s="309" t="s">
        <v>1763</v>
      </c>
      <c r="E59" s="310"/>
      <c r="F59" s="310" t="s">
        <v>1471</v>
      </c>
      <c r="G59" s="310" t="s">
        <v>2119</v>
      </c>
      <c r="H59" s="819" t="s">
        <v>1462</v>
      </c>
      <c r="I59" s="310" t="s">
        <v>1463</v>
      </c>
      <c r="J59" s="820"/>
      <c r="K59" s="820"/>
      <c r="L59" s="821"/>
      <c r="M59" s="821"/>
      <c r="N59" s="738">
        <v>9</v>
      </c>
      <c r="O59" s="738">
        <v>11</v>
      </c>
      <c r="P59" s="822"/>
      <c r="Q59" s="822"/>
      <c r="R59" s="821"/>
      <c r="S59" s="821"/>
      <c r="T59" s="827"/>
      <c r="U59" s="827"/>
      <c r="V59" s="827"/>
      <c r="W59" s="822"/>
      <c r="X59" s="822"/>
      <c r="Y59" s="822"/>
      <c r="Z59" s="822"/>
      <c r="AA59" s="822"/>
    </row>
    <row r="60" spans="1:27" ht="39" customHeight="1">
      <c r="A60" s="817">
        <v>57</v>
      </c>
      <c r="B60" s="818">
        <v>162</v>
      </c>
      <c r="C60" s="308" t="s">
        <v>1764</v>
      </c>
      <c r="D60" s="309" t="s">
        <v>1765</v>
      </c>
      <c r="E60" s="310" t="s">
        <v>1508</v>
      </c>
      <c r="F60" s="310" t="s">
        <v>1471</v>
      </c>
      <c r="G60" s="310" t="s">
        <v>1591</v>
      </c>
      <c r="H60" s="819" t="s">
        <v>1462</v>
      </c>
      <c r="I60" s="310" t="s">
        <v>1463</v>
      </c>
      <c r="J60" s="825">
        <v>5</v>
      </c>
      <c r="K60" s="825">
        <v>5</v>
      </c>
      <c r="L60" s="826"/>
      <c r="M60" s="826"/>
      <c r="N60" s="738">
        <v>99</v>
      </c>
      <c r="O60" s="738">
        <v>121</v>
      </c>
      <c r="P60" s="822">
        <v>80</v>
      </c>
      <c r="Q60" s="822">
        <v>80</v>
      </c>
      <c r="R60" s="826"/>
      <c r="S60" s="826"/>
      <c r="T60" s="827" t="s">
        <v>1764</v>
      </c>
      <c r="U60" s="823" t="s">
        <v>1766</v>
      </c>
      <c r="V60" s="823" t="s">
        <v>1767</v>
      </c>
      <c r="W60" s="822"/>
      <c r="X60" s="822"/>
      <c r="Y60" s="822"/>
      <c r="Z60" s="822"/>
      <c r="AA60" s="822"/>
    </row>
    <row r="61" spans="1:27" ht="39" customHeight="1">
      <c r="A61" s="817">
        <v>58</v>
      </c>
      <c r="B61" s="818">
        <v>163</v>
      </c>
      <c r="C61" s="308" t="s">
        <v>1768</v>
      </c>
      <c r="D61" s="309" t="s">
        <v>1769</v>
      </c>
      <c r="E61" s="310" t="s">
        <v>1470</v>
      </c>
      <c r="F61" s="310" t="s">
        <v>1471</v>
      </c>
      <c r="G61" s="310" t="s">
        <v>1730</v>
      </c>
      <c r="H61" s="819" t="s">
        <v>1462</v>
      </c>
      <c r="I61" s="310" t="s">
        <v>1463</v>
      </c>
      <c r="J61" s="825">
        <v>2</v>
      </c>
      <c r="K61" s="825">
        <v>2</v>
      </c>
      <c r="L61" s="826"/>
      <c r="M61" s="826"/>
      <c r="N61" s="738">
        <v>13</v>
      </c>
      <c r="O61" s="738">
        <v>17</v>
      </c>
      <c r="P61" s="822"/>
      <c r="Q61" s="822"/>
      <c r="R61" s="826"/>
      <c r="S61" s="826"/>
      <c r="T61" s="827" t="s">
        <v>1768</v>
      </c>
      <c r="U61" s="823" t="s">
        <v>1770</v>
      </c>
      <c r="V61" s="823" t="s">
        <v>1771</v>
      </c>
      <c r="W61" s="822"/>
      <c r="X61" s="822"/>
      <c r="Y61" s="822"/>
      <c r="Z61" s="822"/>
      <c r="AA61" s="822"/>
    </row>
    <row r="62" spans="1:27" ht="39" customHeight="1">
      <c r="A62" s="817">
        <v>59</v>
      </c>
      <c r="B62" s="818">
        <v>164</v>
      </c>
      <c r="C62" s="308" t="s">
        <v>1772</v>
      </c>
      <c r="D62" s="309" t="s">
        <v>1773</v>
      </c>
      <c r="E62" s="310" t="s">
        <v>1470</v>
      </c>
      <c r="F62" s="310" t="s">
        <v>1471</v>
      </c>
      <c r="G62" s="310" t="s">
        <v>1774</v>
      </c>
      <c r="H62" s="819" t="s">
        <v>1462</v>
      </c>
      <c r="I62" s="310" t="s">
        <v>1463</v>
      </c>
      <c r="J62" s="820"/>
      <c r="K62" s="820"/>
      <c r="L62" s="821"/>
      <c r="M62" s="821"/>
      <c r="N62" s="738">
        <v>85</v>
      </c>
      <c r="O62" s="738">
        <v>102</v>
      </c>
      <c r="P62" s="822"/>
      <c r="Q62" s="822"/>
      <c r="R62" s="821"/>
      <c r="S62" s="821"/>
      <c r="T62" s="827"/>
      <c r="U62" s="829"/>
      <c r="V62" s="829"/>
      <c r="W62" s="822"/>
      <c r="X62" s="822"/>
      <c r="Y62" s="822"/>
      <c r="Z62" s="822"/>
      <c r="AA62" s="822"/>
    </row>
    <row r="63" spans="1:27" ht="39" customHeight="1">
      <c r="A63" s="817">
        <v>60</v>
      </c>
      <c r="B63" s="818">
        <v>170</v>
      </c>
      <c r="C63" s="308" t="s">
        <v>1777</v>
      </c>
      <c r="D63" s="309" t="s">
        <v>1778</v>
      </c>
      <c r="E63" s="310" t="s">
        <v>1470</v>
      </c>
      <c r="F63" s="310" t="s">
        <v>1471</v>
      </c>
      <c r="G63" s="310" t="s">
        <v>1730</v>
      </c>
      <c r="H63" s="819" t="s">
        <v>1462</v>
      </c>
      <c r="I63" s="310" t="s">
        <v>1463</v>
      </c>
      <c r="J63" s="825">
        <v>15</v>
      </c>
      <c r="K63" s="825">
        <v>15</v>
      </c>
      <c r="L63" s="826"/>
      <c r="M63" s="826"/>
      <c r="N63" s="738">
        <v>157</v>
      </c>
      <c r="O63" s="738">
        <v>188</v>
      </c>
      <c r="P63" s="822"/>
      <c r="Q63" s="822"/>
      <c r="R63" s="826"/>
      <c r="S63" s="826"/>
      <c r="T63" s="827" t="s">
        <v>1777</v>
      </c>
      <c r="U63" s="823" t="s">
        <v>1779</v>
      </c>
      <c r="V63" s="823" t="s">
        <v>1780</v>
      </c>
      <c r="W63" s="822"/>
      <c r="X63" s="822"/>
      <c r="Y63" s="822"/>
      <c r="Z63" s="822"/>
      <c r="AA63" s="822"/>
    </row>
    <row r="64" spans="1:27" ht="39" customHeight="1">
      <c r="A64" s="817">
        <v>61</v>
      </c>
      <c r="B64" s="818">
        <v>172</v>
      </c>
      <c r="C64" s="308" t="s">
        <v>1781</v>
      </c>
      <c r="D64" s="309" t="s">
        <v>1782</v>
      </c>
      <c r="E64" s="310" t="s">
        <v>1459</v>
      </c>
      <c r="F64" s="310" t="s">
        <v>1471</v>
      </c>
      <c r="G64" s="310" t="s">
        <v>1783</v>
      </c>
      <c r="H64" s="819" t="s">
        <v>1462</v>
      </c>
      <c r="I64" s="310" t="s">
        <v>1463</v>
      </c>
      <c r="J64" s="820"/>
      <c r="K64" s="820"/>
      <c r="L64" s="821"/>
      <c r="M64" s="821"/>
      <c r="N64" s="738">
        <v>28</v>
      </c>
      <c r="O64" s="738">
        <v>33</v>
      </c>
      <c r="P64" s="822"/>
      <c r="Q64" s="822"/>
      <c r="R64" s="821"/>
      <c r="S64" s="821"/>
      <c r="T64" s="827"/>
      <c r="U64" s="823"/>
      <c r="V64" s="823"/>
      <c r="W64" s="822"/>
      <c r="X64" s="822"/>
      <c r="Y64" s="822"/>
      <c r="Z64" s="822"/>
      <c r="AA64" s="822"/>
    </row>
    <row r="65" spans="1:27" ht="39" customHeight="1">
      <c r="A65" s="817">
        <v>62</v>
      </c>
      <c r="B65" s="818">
        <v>173</v>
      </c>
      <c r="C65" s="308" t="s">
        <v>1786</v>
      </c>
      <c r="D65" s="309" t="s">
        <v>1787</v>
      </c>
      <c r="E65" s="310" t="s">
        <v>1470</v>
      </c>
      <c r="F65" s="310" t="s">
        <v>1471</v>
      </c>
      <c r="G65" s="310" t="s">
        <v>1477</v>
      </c>
      <c r="H65" s="819" t="s">
        <v>1462</v>
      </c>
      <c r="I65" s="310" t="s">
        <v>1463</v>
      </c>
      <c r="J65" s="825">
        <v>7.5</v>
      </c>
      <c r="K65" s="825">
        <v>7.5</v>
      </c>
      <c r="L65" s="826"/>
      <c r="M65" s="826"/>
      <c r="N65" s="738"/>
      <c r="O65" s="738"/>
      <c r="P65" s="822"/>
      <c r="Q65" s="822"/>
      <c r="R65" s="826"/>
      <c r="S65" s="826"/>
      <c r="T65" s="827" t="s">
        <v>1786</v>
      </c>
      <c r="U65" s="823" t="s">
        <v>1788</v>
      </c>
      <c r="V65" s="823" t="s">
        <v>1789</v>
      </c>
      <c r="W65" s="822"/>
      <c r="X65" s="822"/>
      <c r="Y65" s="822"/>
      <c r="Z65" s="822"/>
      <c r="AA65" s="822"/>
    </row>
    <row r="66" spans="1:27" ht="39" customHeight="1">
      <c r="A66" s="817">
        <v>63</v>
      </c>
      <c r="B66" s="818">
        <v>174</v>
      </c>
      <c r="C66" s="308" t="s">
        <v>1790</v>
      </c>
      <c r="D66" s="309" t="s">
        <v>1791</v>
      </c>
      <c r="E66" s="310"/>
      <c r="F66" s="310" t="s">
        <v>1471</v>
      </c>
      <c r="G66" s="310" t="s">
        <v>2030</v>
      </c>
      <c r="H66" s="819" t="s">
        <v>1462</v>
      </c>
      <c r="I66" s="310" t="s">
        <v>1463</v>
      </c>
      <c r="J66" s="820"/>
      <c r="K66" s="820"/>
      <c r="L66" s="821"/>
      <c r="M66" s="821"/>
      <c r="N66" s="738">
        <v>18</v>
      </c>
      <c r="O66" s="738">
        <v>22</v>
      </c>
      <c r="P66" s="822"/>
      <c r="Q66" s="822"/>
      <c r="R66" s="821"/>
      <c r="S66" s="821"/>
      <c r="T66" s="827"/>
      <c r="U66" s="827"/>
      <c r="V66" s="827"/>
      <c r="W66" s="822"/>
      <c r="X66" s="822"/>
      <c r="Y66" s="822"/>
      <c r="Z66" s="822"/>
      <c r="AA66" s="822"/>
    </row>
    <row r="67" spans="1:27" ht="39" customHeight="1">
      <c r="A67" s="817">
        <v>64</v>
      </c>
      <c r="B67" s="818">
        <v>181</v>
      </c>
      <c r="C67" s="308" t="s">
        <v>2120</v>
      </c>
      <c r="D67" s="309" t="s">
        <v>2121</v>
      </c>
      <c r="E67" s="310"/>
      <c r="F67" s="310" t="s">
        <v>1471</v>
      </c>
      <c r="G67" s="310" t="s">
        <v>2122</v>
      </c>
      <c r="H67" s="819" t="s">
        <v>1462</v>
      </c>
      <c r="I67" s="310" t="s">
        <v>1463</v>
      </c>
      <c r="J67" s="820"/>
      <c r="K67" s="820"/>
      <c r="L67" s="821"/>
      <c r="M67" s="821"/>
      <c r="N67" s="738">
        <v>1</v>
      </c>
      <c r="O67" s="738">
        <v>1</v>
      </c>
      <c r="P67" s="822"/>
      <c r="Q67" s="822"/>
      <c r="R67" s="821"/>
      <c r="S67" s="821"/>
      <c r="T67" s="827"/>
      <c r="U67" s="827"/>
      <c r="V67" s="827"/>
      <c r="W67" s="822"/>
      <c r="X67" s="822"/>
      <c r="Y67" s="822"/>
      <c r="Z67" s="822"/>
      <c r="AA67" s="822"/>
    </row>
    <row r="68" spans="1:27" ht="39" customHeight="1">
      <c r="A68" s="817">
        <v>65</v>
      </c>
      <c r="B68" s="818">
        <v>182</v>
      </c>
      <c r="C68" s="308" t="s">
        <v>1792</v>
      </c>
      <c r="D68" s="309" t="s">
        <v>1793</v>
      </c>
      <c r="E68" s="310" t="s">
        <v>1470</v>
      </c>
      <c r="F68" s="310" t="s">
        <v>1471</v>
      </c>
      <c r="G68" s="310" t="s">
        <v>1591</v>
      </c>
      <c r="H68" s="819" t="s">
        <v>1462</v>
      </c>
      <c r="I68" s="310" t="s">
        <v>1463</v>
      </c>
      <c r="J68" s="825">
        <v>10</v>
      </c>
      <c r="K68" s="825">
        <v>10</v>
      </c>
      <c r="L68" s="826"/>
      <c r="M68" s="826"/>
      <c r="N68" s="738"/>
      <c r="O68" s="738"/>
      <c r="P68" s="822"/>
      <c r="Q68" s="822"/>
      <c r="R68" s="826"/>
      <c r="S68" s="826"/>
      <c r="T68" s="827" t="s">
        <v>1792</v>
      </c>
      <c r="U68" s="823" t="s">
        <v>1794</v>
      </c>
      <c r="V68" s="823" t="s">
        <v>1795</v>
      </c>
      <c r="W68" s="822"/>
      <c r="X68" s="822"/>
      <c r="Y68" s="822"/>
      <c r="Z68" s="822"/>
      <c r="AA68" s="822"/>
    </row>
    <row r="69" spans="1:27" ht="39" customHeight="1">
      <c r="A69" s="817">
        <v>66</v>
      </c>
      <c r="B69" s="818">
        <v>185</v>
      </c>
      <c r="C69" s="308" t="s">
        <v>2123</v>
      </c>
      <c r="D69" s="309" t="s">
        <v>2124</v>
      </c>
      <c r="E69" s="310" t="s">
        <v>1508</v>
      </c>
      <c r="F69" s="310" t="s">
        <v>1471</v>
      </c>
      <c r="G69" s="310" t="s">
        <v>2125</v>
      </c>
      <c r="H69" s="819" t="s">
        <v>1462</v>
      </c>
      <c r="I69" s="310" t="s">
        <v>1463</v>
      </c>
      <c r="J69" s="820"/>
      <c r="K69" s="820"/>
      <c r="L69" s="821"/>
      <c r="M69" s="821"/>
      <c r="N69" s="738">
        <v>37</v>
      </c>
      <c r="O69" s="738">
        <v>44</v>
      </c>
      <c r="P69" s="822"/>
      <c r="Q69" s="822"/>
      <c r="R69" s="821"/>
      <c r="S69" s="821"/>
      <c r="T69" s="827"/>
      <c r="U69" s="827"/>
      <c r="V69" s="827"/>
      <c r="W69" s="822"/>
      <c r="X69" s="822"/>
      <c r="Y69" s="822"/>
      <c r="Z69" s="822"/>
      <c r="AA69" s="822"/>
    </row>
    <row r="70" spans="1:27" ht="39" customHeight="1">
      <c r="A70" s="817">
        <v>67</v>
      </c>
      <c r="B70" s="818">
        <v>187</v>
      </c>
      <c r="C70" s="308" t="s">
        <v>1798</v>
      </c>
      <c r="D70" s="309" t="s">
        <v>1799</v>
      </c>
      <c r="E70" s="310"/>
      <c r="F70" s="310" t="s">
        <v>1471</v>
      </c>
      <c r="G70" s="310" t="s">
        <v>2126</v>
      </c>
      <c r="H70" s="819" t="s">
        <v>1462</v>
      </c>
      <c r="I70" s="310" t="s">
        <v>1463</v>
      </c>
      <c r="J70" s="820"/>
      <c r="K70" s="820"/>
      <c r="L70" s="821"/>
      <c r="M70" s="821"/>
      <c r="N70" s="738">
        <v>2</v>
      </c>
      <c r="O70" s="738">
        <v>2</v>
      </c>
      <c r="P70" s="822"/>
      <c r="Q70" s="822"/>
      <c r="R70" s="821"/>
      <c r="S70" s="821"/>
      <c r="T70" s="827"/>
      <c r="U70" s="827"/>
      <c r="V70" s="827"/>
      <c r="W70" s="822"/>
      <c r="X70" s="822"/>
      <c r="Y70" s="822"/>
      <c r="Z70" s="822"/>
      <c r="AA70" s="822"/>
    </row>
    <row r="71" spans="1:27" ht="39" customHeight="1">
      <c r="A71" s="817">
        <v>68</v>
      </c>
      <c r="B71" s="818">
        <v>190</v>
      </c>
      <c r="C71" s="308" t="s">
        <v>1800</v>
      </c>
      <c r="D71" s="309" t="s">
        <v>1801</v>
      </c>
      <c r="E71" s="310" t="s">
        <v>1508</v>
      </c>
      <c r="F71" s="310" t="s">
        <v>1471</v>
      </c>
      <c r="G71" s="310" t="s">
        <v>1802</v>
      </c>
      <c r="H71" s="819" t="s">
        <v>1462</v>
      </c>
      <c r="I71" s="310" t="s">
        <v>1463</v>
      </c>
      <c r="J71" s="825">
        <v>7</v>
      </c>
      <c r="K71" s="825">
        <v>7</v>
      </c>
      <c r="L71" s="826"/>
      <c r="M71" s="826"/>
      <c r="N71" s="738">
        <v>135</v>
      </c>
      <c r="O71" s="738">
        <v>162</v>
      </c>
      <c r="P71" s="822">
        <v>80</v>
      </c>
      <c r="Q71" s="822">
        <v>80</v>
      </c>
      <c r="R71" s="826"/>
      <c r="S71" s="826"/>
      <c r="T71" s="827" t="s">
        <v>1800</v>
      </c>
      <c r="U71" s="823" t="s">
        <v>1803</v>
      </c>
      <c r="V71" s="823" t="s">
        <v>1804</v>
      </c>
      <c r="W71" s="822"/>
      <c r="X71" s="822"/>
      <c r="Y71" s="822"/>
      <c r="Z71" s="822"/>
      <c r="AA71" s="822"/>
    </row>
    <row r="72" spans="1:27" ht="39" customHeight="1">
      <c r="A72" s="817">
        <v>69</v>
      </c>
      <c r="B72" s="818">
        <v>191</v>
      </c>
      <c r="C72" s="308" t="s">
        <v>1805</v>
      </c>
      <c r="D72" s="309" t="s">
        <v>1806</v>
      </c>
      <c r="E72" s="310"/>
      <c r="F72" s="310" t="s">
        <v>1471</v>
      </c>
      <c r="G72" s="393" t="s">
        <v>2127</v>
      </c>
      <c r="H72" s="819" t="s">
        <v>1462</v>
      </c>
      <c r="I72" s="310" t="s">
        <v>1463</v>
      </c>
      <c r="J72" s="820"/>
      <c r="K72" s="820"/>
      <c r="L72" s="821"/>
      <c r="M72" s="821"/>
      <c r="N72" s="738">
        <v>39</v>
      </c>
      <c r="O72" s="738">
        <v>46</v>
      </c>
      <c r="P72" s="822"/>
      <c r="Q72" s="822"/>
      <c r="R72" s="821"/>
      <c r="S72" s="821"/>
      <c r="T72" s="827"/>
      <c r="U72" s="827"/>
      <c r="V72" s="827"/>
      <c r="W72" s="822"/>
      <c r="X72" s="822"/>
      <c r="Y72" s="822"/>
      <c r="Z72" s="822"/>
      <c r="AA72" s="822"/>
    </row>
    <row r="73" spans="1:27" ht="39" customHeight="1">
      <c r="A73" s="817">
        <v>70</v>
      </c>
      <c r="B73" s="818">
        <v>192</v>
      </c>
      <c r="C73" s="308" t="s">
        <v>1807</v>
      </c>
      <c r="D73" s="309" t="s">
        <v>1808</v>
      </c>
      <c r="E73" s="310" t="s">
        <v>1470</v>
      </c>
      <c r="F73" s="310" t="s">
        <v>1471</v>
      </c>
      <c r="G73" s="310" t="s">
        <v>1809</v>
      </c>
      <c r="H73" s="819" t="s">
        <v>1462</v>
      </c>
      <c r="I73" s="310" t="s">
        <v>1463</v>
      </c>
      <c r="J73" s="820"/>
      <c r="K73" s="820"/>
      <c r="L73" s="821"/>
      <c r="M73" s="821"/>
      <c r="N73" s="738">
        <v>6</v>
      </c>
      <c r="O73" s="738">
        <v>8</v>
      </c>
      <c r="P73" s="822"/>
      <c r="Q73" s="822"/>
      <c r="R73" s="821"/>
      <c r="S73" s="821"/>
      <c r="T73" s="827"/>
      <c r="U73" s="827"/>
      <c r="V73" s="827"/>
      <c r="W73" s="822"/>
      <c r="X73" s="822"/>
      <c r="Y73" s="822"/>
      <c r="Z73" s="822"/>
      <c r="AA73" s="822"/>
    </row>
    <row r="74" spans="1:27" ht="39" customHeight="1">
      <c r="A74" s="817">
        <v>71</v>
      </c>
      <c r="B74" s="818">
        <v>196</v>
      </c>
      <c r="C74" s="308" t="s">
        <v>1810</v>
      </c>
      <c r="D74" s="309" t="s">
        <v>1811</v>
      </c>
      <c r="E74" s="310" t="s">
        <v>1459</v>
      </c>
      <c r="F74" s="310" t="s">
        <v>1471</v>
      </c>
      <c r="G74" s="310" t="s">
        <v>1812</v>
      </c>
      <c r="H74" s="819" t="s">
        <v>1462</v>
      </c>
      <c r="I74" s="310" t="s">
        <v>1463</v>
      </c>
      <c r="J74" s="825">
        <v>12</v>
      </c>
      <c r="K74" s="825">
        <v>12</v>
      </c>
      <c r="L74" s="826"/>
      <c r="M74" s="826"/>
      <c r="N74" s="738">
        <v>109</v>
      </c>
      <c r="O74" s="738">
        <v>130</v>
      </c>
      <c r="P74" s="822"/>
      <c r="Q74" s="822"/>
      <c r="R74" s="826"/>
      <c r="S74" s="826"/>
      <c r="T74" s="827" t="s">
        <v>1810</v>
      </c>
      <c r="U74" s="823" t="s">
        <v>1813</v>
      </c>
      <c r="V74" s="823" t="s">
        <v>1814</v>
      </c>
      <c r="W74" s="822"/>
      <c r="X74" s="822"/>
      <c r="Y74" s="822"/>
      <c r="Z74" s="822"/>
      <c r="AA74" s="822"/>
    </row>
    <row r="75" spans="1:27" ht="39" customHeight="1">
      <c r="A75" s="817">
        <v>72</v>
      </c>
      <c r="B75" s="818">
        <v>198</v>
      </c>
      <c r="C75" s="308" t="s">
        <v>1815</v>
      </c>
      <c r="D75" s="309" t="s">
        <v>1816</v>
      </c>
      <c r="E75" s="310" t="s">
        <v>1470</v>
      </c>
      <c r="F75" s="310" t="s">
        <v>1471</v>
      </c>
      <c r="G75" s="310" t="s">
        <v>1817</v>
      </c>
      <c r="H75" s="819" t="s">
        <v>1462</v>
      </c>
      <c r="I75" s="310" t="s">
        <v>1463</v>
      </c>
      <c r="J75" s="820"/>
      <c r="K75" s="820"/>
      <c r="L75" s="821"/>
      <c r="M75" s="821"/>
      <c r="N75" s="738">
        <v>27</v>
      </c>
      <c r="O75" s="738">
        <v>33</v>
      </c>
      <c r="P75" s="822"/>
      <c r="Q75" s="822"/>
      <c r="R75" s="821"/>
      <c r="S75" s="821"/>
      <c r="T75" s="827"/>
      <c r="U75" s="823"/>
      <c r="V75" s="823"/>
      <c r="W75" s="822"/>
      <c r="X75" s="822"/>
      <c r="Y75" s="822"/>
      <c r="Z75" s="822"/>
      <c r="AA75" s="822"/>
    </row>
    <row r="76" spans="1:27" ht="39" customHeight="1">
      <c r="A76" s="817">
        <v>73</v>
      </c>
      <c r="B76" s="818">
        <v>203</v>
      </c>
      <c r="C76" s="308" t="s">
        <v>1820</v>
      </c>
      <c r="D76" s="309" t="s">
        <v>1821</v>
      </c>
      <c r="E76" s="310"/>
      <c r="F76" s="310" t="s">
        <v>1471</v>
      </c>
      <c r="G76" s="310"/>
      <c r="H76" s="819" t="s">
        <v>1462</v>
      </c>
      <c r="I76" s="310" t="s">
        <v>1463</v>
      </c>
      <c r="J76" s="820"/>
      <c r="K76" s="820"/>
      <c r="L76" s="821"/>
      <c r="M76" s="821"/>
      <c r="N76" s="738"/>
      <c r="O76" s="738"/>
      <c r="P76" s="822">
        <v>80</v>
      </c>
      <c r="Q76" s="822">
        <v>80</v>
      </c>
      <c r="R76" s="821"/>
      <c r="S76" s="821"/>
      <c r="T76" s="827"/>
      <c r="U76" s="827"/>
      <c r="V76" s="827"/>
      <c r="W76" s="822"/>
      <c r="X76" s="822"/>
      <c r="Y76" s="822"/>
      <c r="Z76" s="822"/>
      <c r="AA76" s="822"/>
    </row>
    <row r="77" spans="1:27" ht="39" customHeight="1">
      <c r="A77" s="817">
        <v>74</v>
      </c>
      <c r="B77" s="818">
        <v>207</v>
      </c>
      <c r="C77" s="308" t="s">
        <v>1828</v>
      </c>
      <c r="D77" s="309" t="s">
        <v>1829</v>
      </c>
      <c r="E77" s="310"/>
      <c r="F77" s="310" t="s">
        <v>1471</v>
      </c>
      <c r="G77" s="310" t="s">
        <v>2128</v>
      </c>
      <c r="H77" s="819" t="s">
        <v>1462</v>
      </c>
      <c r="I77" s="310" t="s">
        <v>1463</v>
      </c>
      <c r="J77" s="820"/>
      <c r="K77" s="820"/>
      <c r="L77" s="821"/>
      <c r="M77" s="821"/>
      <c r="N77" s="738">
        <v>4</v>
      </c>
      <c r="O77" s="738">
        <v>6</v>
      </c>
      <c r="P77" s="822"/>
      <c r="Q77" s="822"/>
      <c r="R77" s="821"/>
      <c r="S77" s="821"/>
      <c r="T77" s="827"/>
      <c r="U77" s="827"/>
      <c r="V77" s="827"/>
      <c r="W77" s="822"/>
      <c r="X77" s="822"/>
      <c r="Y77" s="822"/>
      <c r="Z77" s="822"/>
      <c r="AA77" s="822"/>
    </row>
    <row r="78" spans="1:27" ht="39" customHeight="1">
      <c r="A78" s="817">
        <v>75</v>
      </c>
      <c r="B78" s="818">
        <v>210</v>
      </c>
      <c r="C78" s="308" t="s">
        <v>1830</v>
      </c>
      <c r="D78" s="309" t="s">
        <v>1831</v>
      </c>
      <c r="E78" s="310"/>
      <c r="F78" s="310" t="s">
        <v>1471</v>
      </c>
      <c r="G78" s="310" t="s">
        <v>1488</v>
      </c>
      <c r="H78" s="819" t="s">
        <v>1462</v>
      </c>
      <c r="I78" s="310" t="s">
        <v>1463</v>
      </c>
      <c r="J78" s="820"/>
      <c r="K78" s="820"/>
      <c r="L78" s="821"/>
      <c r="M78" s="821"/>
      <c r="N78" s="738">
        <v>6</v>
      </c>
      <c r="O78" s="738">
        <v>8</v>
      </c>
      <c r="P78" s="822"/>
      <c r="Q78" s="822"/>
      <c r="R78" s="821"/>
      <c r="S78" s="821"/>
      <c r="T78" s="827"/>
      <c r="U78" s="827"/>
      <c r="V78" s="827"/>
      <c r="W78" s="822"/>
      <c r="X78" s="822"/>
      <c r="Y78" s="822"/>
      <c r="Z78" s="822"/>
      <c r="AA78" s="822"/>
    </row>
    <row r="79" spans="1:27" ht="39" customHeight="1">
      <c r="A79" s="817">
        <v>76</v>
      </c>
      <c r="B79" s="818">
        <v>211</v>
      </c>
      <c r="C79" s="308" t="s">
        <v>1832</v>
      </c>
      <c r="D79" s="309" t="s">
        <v>1833</v>
      </c>
      <c r="E79" s="310" t="s">
        <v>1470</v>
      </c>
      <c r="F79" s="310" t="s">
        <v>1471</v>
      </c>
      <c r="G79" s="310" t="s">
        <v>1472</v>
      </c>
      <c r="H79" s="819" t="s">
        <v>1462</v>
      </c>
      <c r="I79" s="310" t="s">
        <v>1463</v>
      </c>
      <c r="J79" s="820"/>
      <c r="K79" s="820"/>
      <c r="L79" s="821"/>
      <c r="M79" s="821"/>
      <c r="N79" s="738">
        <v>1</v>
      </c>
      <c r="O79" s="738">
        <v>1</v>
      </c>
      <c r="P79" s="822"/>
      <c r="Q79" s="822"/>
      <c r="R79" s="821"/>
      <c r="S79" s="821"/>
      <c r="T79" s="827"/>
      <c r="U79" s="827"/>
      <c r="V79" s="827"/>
      <c r="W79" s="822"/>
      <c r="X79" s="822"/>
      <c r="Y79" s="822"/>
      <c r="Z79" s="822"/>
      <c r="AA79" s="822"/>
    </row>
    <row r="80" spans="1:27" ht="39" customHeight="1">
      <c r="A80" s="817">
        <v>77</v>
      </c>
      <c r="B80" s="818">
        <v>215</v>
      </c>
      <c r="C80" s="308" t="s">
        <v>1841</v>
      </c>
      <c r="D80" s="309" t="s">
        <v>1842</v>
      </c>
      <c r="E80" s="310" t="s">
        <v>1470</v>
      </c>
      <c r="F80" s="310" t="s">
        <v>1471</v>
      </c>
      <c r="G80" s="310" t="s">
        <v>1843</v>
      </c>
      <c r="H80" s="819" t="s">
        <v>1462</v>
      </c>
      <c r="I80" s="310" t="s">
        <v>1463</v>
      </c>
      <c r="J80" s="820"/>
      <c r="K80" s="820"/>
      <c r="L80" s="821"/>
      <c r="M80" s="821"/>
      <c r="N80" s="738">
        <v>61</v>
      </c>
      <c r="O80" s="738">
        <v>73</v>
      </c>
      <c r="P80" s="822"/>
      <c r="Q80" s="822"/>
      <c r="R80" s="821"/>
      <c r="S80" s="821"/>
      <c r="T80" s="827"/>
      <c r="U80" s="823"/>
      <c r="V80" s="823"/>
      <c r="W80" s="822"/>
      <c r="X80" s="822"/>
      <c r="Y80" s="822"/>
      <c r="Z80" s="822"/>
      <c r="AA80" s="822"/>
    </row>
    <row r="81" spans="1:27" ht="39" customHeight="1">
      <c r="A81" s="817">
        <v>78</v>
      </c>
      <c r="B81" s="818">
        <v>218</v>
      </c>
      <c r="C81" s="308" t="s">
        <v>1846</v>
      </c>
      <c r="D81" s="309" t="s">
        <v>1847</v>
      </c>
      <c r="E81" s="310" t="s">
        <v>1508</v>
      </c>
      <c r="F81" s="310" t="s">
        <v>1471</v>
      </c>
      <c r="G81" s="310" t="s">
        <v>2129</v>
      </c>
      <c r="H81" s="819" t="s">
        <v>1462</v>
      </c>
      <c r="I81" s="310" t="s">
        <v>1463</v>
      </c>
      <c r="J81" s="825">
        <v>5</v>
      </c>
      <c r="K81" s="825">
        <v>5</v>
      </c>
      <c r="L81" s="826"/>
      <c r="M81" s="826"/>
      <c r="N81" s="738">
        <v>16</v>
      </c>
      <c r="O81" s="738">
        <v>20</v>
      </c>
      <c r="P81" s="822">
        <v>40</v>
      </c>
      <c r="Q81" s="822">
        <v>40</v>
      </c>
      <c r="R81" s="826"/>
      <c r="S81" s="826"/>
      <c r="T81" s="827" t="s">
        <v>1846</v>
      </c>
      <c r="U81" s="823" t="s">
        <v>1849</v>
      </c>
      <c r="V81" s="823" t="s">
        <v>1850</v>
      </c>
      <c r="W81" s="822"/>
      <c r="X81" s="822"/>
      <c r="Y81" s="822"/>
      <c r="Z81" s="822"/>
      <c r="AA81" s="822"/>
    </row>
    <row r="82" spans="1:27" ht="39" customHeight="1">
      <c r="A82" s="817">
        <v>79</v>
      </c>
      <c r="B82" s="818">
        <v>220</v>
      </c>
      <c r="C82" s="308" t="s">
        <v>1853</v>
      </c>
      <c r="D82" s="309" t="s">
        <v>1854</v>
      </c>
      <c r="E82" s="310" t="s">
        <v>1508</v>
      </c>
      <c r="F82" s="310" t="s">
        <v>1471</v>
      </c>
      <c r="G82" s="310" t="s">
        <v>1556</v>
      </c>
      <c r="H82" s="819" t="s">
        <v>1462</v>
      </c>
      <c r="I82" s="310" t="s">
        <v>1463</v>
      </c>
      <c r="J82" s="825">
        <v>75</v>
      </c>
      <c r="K82" s="825">
        <v>75</v>
      </c>
      <c r="L82" s="826"/>
      <c r="M82" s="826"/>
      <c r="N82" s="738">
        <v>148</v>
      </c>
      <c r="O82" s="738">
        <v>182</v>
      </c>
      <c r="P82" s="822"/>
      <c r="Q82" s="822"/>
      <c r="R82" s="826"/>
      <c r="S82" s="826"/>
      <c r="T82" s="827" t="s">
        <v>1853</v>
      </c>
      <c r="U82" s="823" t="s">
        <v>1855</v>
      </c>
      <c r="V82" s="823" t="s">
        <v>1856</v>
      </c>
      <c r="W82" s="822"/>
      <c r="X82" s="822"/>
      <c r="Y82" s="822"/>
      <c r="Z82" s="822"/>
      <c r="AA82" s="822"/>
    </row>
    <row r="83" spans="1:27" ht="39" customHeight="1">
      <c r="A83" s="817">
        <v>80</v>
      </c>
      <c r="B83" s="818">
        <v>223</v>
      </c>
      <c r="C83" s="308" t="s">
        <v>1862</v>
      </c>
      <c r="D83" s="309" t="s">
        <v>1863</v>
      </c>
      <c r="E83" s="310" t="s">
        <v>1470</v>
      </c>
      <c r="F83" s="310" t="s">
        <v>1471</v>
      </c>
      <c r="G83" s="310" t="s">
        <v>1591</v>
      </c>
      <c r="H83" s="819" t="s">
        <v>1462</v>
      </c>
      <c r="I83" s="310" t="s">
        <v>1463</v>
      </c>
      <c r="J83" s="820"/>
      <c r="K83" s="820"/>
      <c r="L83" s="821"/>
      <c r="M83" s="821"/>
      <c r="N83" s="738">
        <v>24</v>
      </c>
      <c r="O83" s="738">
        <v>28</v>
      </c>
      <c r="P83" s="822"/>
      <c r="Q83" s="822"/>
      <c r="R83" s="821"/>
      <c r="S83" s="821"/>
      <c r="T83" s="827"/>
      <c r="U83" s="823"/>
      <c r="V83" s="823"/>
      <c r="W83" s="822"/>
      <c r="X83" s="822"/>
      <c r="Y83" s="822"/>
      <c r="Z83" s="822"/>
      <c r="AA83" s="822"/>
    </row>
    <row r="84" spans="1:27" ht="39" customHeight="1">
      <c r="A84" s="817">
        <v>81</v>
      </c>
      <c r="B84" s="818">
        <v>225</v>
      </c>
      <c r="C84" s="308" t="s">
        <v>1867</v>
      </c>
      <c r="D84" s="309" t="s">
        <v>1868</v>
      </c>
      <c r="E84" s="310"/>
      <c r="F84" s="310" t="s">
        <v>1471</v>
      </c>
      <c r="G84" s="310" t="s">
        <v>2130</v>
      </c>
      <c r="H84" s="819" t="s">
        <v>1462</v>
      </c>
      <c r="I84" s="310" t="s">
        <v>1463</v>
      </c>
      <c r="J84" s="820"/>
      <c r="K84" s="820"/>
      <c r="L84" s="821"/>
      <c r="M84" s="821"/>
      <c r="N84" s="738">
        <v>4</v>
      </c>
      <c r="O84" s="738">
        <v>6</v>
      </c>
      <c r="P84" s="822"/>
      <c r="Q84" s="822"/>
      <c r="R84" s="821"/>
      <c r="S84" s="821"/>
      <c r="T84" s="827"/>
      <c r="U84" s="827"/>
      <c r="V84" s="827"/>
      <c r="W84" s="822"/>
      <c r="X84" s="822"/>
      <c r="Y84" s="822"/>
      <c r="Z84" s="822"/>
      <c r="AA84" s="822"/>
    </row>
    <row r="85" spans="1:27" ht="39" customHeight="1">
      <c r="A85" s="817">
        <v>82</v>
      </c>
      <c r="B85" s="818">
        <v>227</v>
      </c>
      <c r="C85" s="308" t="s">
        <v>2131</v>
      </c>
      <c r="D85" s="309" t="s">
        <v>2132</v>
      </c>
      <c r="E85" s="310"/>
      <c r="F85" s="310" t="s">
        <v>1471</v>
      </c>
      <c r="G85" s="310" t="s">
        <v>2133</v>
      </c>
      <c r="H85" s="819" t="s">
        <v>1462</v>
      </c>
      <c r="I85" s="310" t="s">
        <v>1463</v>
      </c>
      <c r="J85" s="820"/>
      <c r="K85" s="820"/>
      <c r="L85" s="821"/>
      <c r="M85" s="821"/>
      <c r="N85" s="738">
        <v>31</v>
      </c>
      <c r="O85" s="738">
        <v>39</v>
      </c>
      <c r="P85" s="822"/>
      <c r="Q85" s="822"/>
      <c r="R85" s="821"/>
      <c r="S85" s="821"/>
      <c r="T85" s="827"/>
      <c r="U85" s="827"/>
      <c r="V85" s="827"/>
      <c r="W85" s="822"/>
      <c r="X85" s="822"/>
      <c r="Y85" s="822"/>
      <c r="Z85" s="822"/>
      <c r="AA85" s="822"/>
    </row>
    <row r="86" spans="1:27" ht="39" customHeight="1">
      <c r="A86" s="817">
        <v>83</v>
      </c>
      <c r="B86" s="818">
        <v>228</v>
      </c>
      <c r="C86" s="308" t="s">
        <v>2134</v>
      </c>
      <c r="D86" s="309" t="s">
        <v>2135</v>
      </c>
      <c r="E86" s="310"/>
      <c r="F86" s="310" t="s">
        <v>1471</v>
      </c>
      <c r="G86" s="310" t="s">
        <v>2136</v>
      </c>
      <c r="H86" s="819" t="s">
        <v>1462</v>
      </c>
      <c r="I86" s="310" t="s">
        <v>1463</v>
      </c>
      <c r="J86" s="820"/>
      <c r="K86" s="820"/>
      <c r="L86" s="821"/>
      <c r="M86" s="821"/>
      <c r="N86" s="738">
        <v>1</v>
      </c>
      <c r="O86" s="738">
        <v>1</v>
      </c>
      <c r="P86" s="822"/>
      <c r="Q86" s="822"/>
      <c r="R86" s="821"/>
      <c r="S86" s="821"/>
      <c r="T86" s="827"/>
      <c r="U86" s="827"/>
      <c r="V86" s="827"/>
      <c r="W86" s="822"/>
      <c r="X86" s="822"/>
      <c r="Y86" s="822"/>
      <c r="Z86" s="822"/>
      <c r="AA86" s="822"/>
    </row>
    <row r="87" spans="1:27" ht="39" customHeight="1">
      <c r="A87" s="817">
        <v>84</v>
      </c>
      <c r="B87" s="818">
        <v>232</v>
      </c>
      <c r="C87" s="308" t="s">
        <v>1871</v>
      </c>
      <c r="D87" s="309" t="s">
        <v>1872</v>
      </c>
      <c r="E87" s="310" t="s">
        <v>1470</v>
      </c>
      <c r="F87" s="310" t="s">
        <v>1471</v>
      </c>
      <c r="G87" s="310" t="s">
        <v>2137</v>
      </c>
      <c r="H87" s="819" t="s">
        <v>1462</v>
      </c>
      <c r="I87" s="310" t="s">
        <v>1463</v>
      </c>
      <c r="J87" s="820"/>
      <c r="K87" s="820"/>
      <c r="L87" s="821"/>
      <c r="M87" s="821"/>
      <c r="N87" s="738">
        <v>18</v>
      </c>
      <c r="O87" s="738">
        <v>22</v>
      </c>
      <c r="P87" s="822"/>
      <c r="Q87" s="822"/>
      <c r="R87" s="821"/>
      <c r="S87" s="821"/>
      <c r="T87" s="827"/>
      <c r="U87" s="823"/>
      <c r="V87" s="823"/>
      <c r="W87" s="822"/>
      <c r="X87" s="822"/>
      <c r="Y87" s="822"/>
      <c r="Z87" s="822"/>
      <c r="AA87" s="822"/>
    </row>
    <row r="88" spans="1:27" ht="39" customHeight="1">
      <c r="A88" s="817">
        <v>85</v>
      </c>
      <c r="B88" s="818">
        <v>238</v>
      </c>
      <c r="C88" s="308" t="s">
        <v>1884</v>
      </c>
      <c r="D88" s="309" t="s">
        <v>1885</v>
      </c>
      <c r="E88" s="310" t="s">
        <v>1459</v>
      </c>
      <c r="F88" s="310" t="s">
        <v>1471</v>
      </c>
      <c r="G88" s="310" t="s">
        <v>1886</v>
      </c>
      <c r="H88" s="819" t="s">
        <v>1462</v>
      </c>
      <c r="I88" s="310" t="s">
        <v>1463</v>
      </c>
      <c r="J88" s="825">
        <v>20</v>
      </c>
      <c r="K88" s="825">
        <v>20</v>
      </c>
      <c r="L88" s="826"/>
      <c r="M88" s="826"/>
      <c r="N88" s="738">
        <v>144</v>
      </c>
      <c r="O88" s="738">
        <v>172</v>
      </c>
      <c r="P88" s="822"/>
      <c r="Q88" s="822"/>
      <c r="R88" s="826"/>
      <c r="S88" s="826"/>
      <c r="T88" s="827" t="s">
        <v>1887</v>
      </c>
      <c r="U88" s="823" t="s">
        <v>1888</v>
      </c>
      <c r="V88" s="823" t="s">
        <v>1889</v>
      </c>
      <c r="W88" s="822"/>
      <c r="X88" s="822"/>
      <c r="Y88" s="822"/>
      <c r="Z88" s="822"/>
      <c r="AA88" s="822"/>
    </row>
    <row r="89" spans="1:27" ht="39" customHeight="1">
      <c r="A89" s="817">
        <v>86</v>
      </c>
      <c r="B89" s="818">
        <v>240</v>
      </c>
      <c r="C89" s="308" t="s">
        <v>1890</v>
      </c>
      <c r="D89" s="309" t="s">
        <v>1891</v>
      </c>
      <c r="E89" s="310" t="s">
        <v>1508</v>
      </c>
      <c r="F89" s="310" t="s">
        <v>1471</v>
      </c>
      <c r="G89" s="393" t="s">
        <v>2138</v>
      </c>
      <c r="H89" s="819" t="s">
        <v>1462</v>
      </c>
      <c r="I89" s="310" t="s">
        <v>1463</v>
      </c>
      <c r="J89" s="820"/>
      <c r="K89" s="820"/>
      <c r="L89" s="821"/>
      <c r="M89" s="821"/>
      <c r="N89" s="738">
        <v>2</v>
      </c>
      <c r="O89" s="738">
        <v>4</v>
      </c>
      <c r="P89" s="822"/>
      <c r="Q89" s="822"/>
      <c r="R89" s="821"/>
      <c r="S89" s="821"/>
      <c r="T89" s="827"/>
      <c r="U89" s="827"/>
      <c r="V89" s="827"/>
      <c r="W89" s="822"/>
      <c r="X89" s="822"/>
      <c r="Y89" s="822"/>
      <c r="Z89" s="822"/>
      <c r="AA89" s="822"/>
    </row>
    <row r="90" spans="1:27" ht="39" customHeight="1">
      <c r="A90" s="817">
        <v>87</v>
      </c>
      <c r="B90" s="818">
        <v>242</v>
      </c>
      <c r="C90" s="308" t="s">
        <v>1893</v>
      </c>
      <c r="D90" s="309" t="s">
        <v>1894</v>
      </c>
      <c r="E90" s="310" t="s">
        <v>1459</v>
      </c>
      <c r="F90" s="310" t="s">
        <v>1471</v>
      </c>
      <c r="G90" s="310" t="s">
        <v>1556</v>
      </c>
      <c r="H90" s="819" t="s">
        <v>1462</v>
      </c>
      <c r="I90" s="310" t="s">
        <v>1463</v>
      </c>
      <c r="J90" s="825">
        <v>15</v>
      </c>
      <c r="K90" s="825">
        <v>15</v>
      </c>
      <c r="L90" s="826"/>
      <c r="M90" s="826"/>
      <c r="N90" s="738"/>
      <c r="O90" s="738"/>
      <c r="P90" s="822"/>
      <c r="Q90" s="822"/>
      <c r="R90" s="826"/>
      <c r="S90" s="826"/>
      <c r="T90" s="827" t="s">
        <v>1893</v>
      </c>
      <c r="U90" s="823" t="s">
        <v>1895</v>
      </c>
      <c r="V90" s="823" t="s">
        <v>1896</v>
      </c>
      <c r="W90" s="822"/>
      <c r="X90" s="822"/>
      <c r="Y90" s="822"/>
      <c r="Z90" s="822"/>
      <c r="AA90" s="822"/>
    </row>
    <row r="91" spans="1:27" ht="39" customHeight="1">
      <c r="A91" s="817">
        <v>88</v>
      </c>
      <c r="B91" s="818">
        <v>247</v>
      </c>
      <c r="C91" s="308" t="s">
        <v>1897</v>
      </c>
      <c r="D91" s="309" t="s">
        <v>1898</v>
      </c>
      <c r="E91" s="310" t="s">
        <v>1470</v>
      </c>
      <c r="F91" s="310" t="s">
        <v>1471</v>
      </c>
      <c r="G91" s="310" t="s">
        <v>2139</v>
      </c>
      <c r="H91" s="819" t="s">
        <v>1462</v>
      </c>
      <c r="I91" s="310" t="s">
        <v>1463</v>
      </c>
      <c r="J91" s="825">
        <v>10</v>
      </c>
      <c r="K91" s="825">
        <v>10</v>
      </c>
      <c r="L91" s="826"/>
      <c r="M91" s="826"/>
      <c r="N91" s="738">
        <v>66</v>
      </c>
      <c r="O91" s="738">
        <v>79</v>
      </c>
      <c r="P91" s="822">
        <v>60</v>
      </c>
      <c r="Q91" s="822">
        <v>60</v>
      </c>
      <c r="R91" s="826"/>
      <c r="S91" s="826"/>
      <c r="T91" s="827" t="s">
        <v>1897</v>
      </c>
      <c r="U91" s="823" t="s">
        <v>1900</v>
      </c>
      <c r="V91" s="823" t="s">
        <v>1901</v>
      </c>
      <c r="W91" s="822"/>
      <c r="X91" s="822"/>
      <c r="Y91" s="822"/>
      <c r="Z91" s="822"/>
      <c r="AA91" s="822"/>
    </row>
    <row r="92" spans="1:27" ht="39" customHeight="1">
      <c r="A92" s="817">
        <v>89</v>
      </c>
      <c r="B92" s="818">
        <v>248</v>
      </c>
      <c r="C92" s="308" t="s">
        <v>1902</v>
      </c>
      <c r="D92" s="309" t="s">
        <v>1903</v>
      </c>
      <c r="E92" s="310" t="s">
        <v>1470</v>
      </c>
      <c r="F92" s="310" t="s">
        <v>1471</v>
      </c>
      <c r="G92" s="393" t="s">
        <v>2140</v>
      </c>
      <c r="H92" s="819" t="s">
        <v>1462</v>
      </c>
      <c r="I92" s="310" t="s">
        <v>1463</v>
      </c>
      <c r="J92" s="820"/>
      <c r="K92" s="820"/>
      <c r="L92" s="821"/>
      <c r="M92" s="821"/>
      <c r="N92" s="738">
        <v>10</v>
      </c>
      <c r="O92" s="738">
        <v>14</v>
      </c>
      <c r="P92" s="822"/>
      <c r="Q92" s="822"/>
      <c r="R92" s="821"/>
      <c r="S92" s="821"/>
      <c r="T92" s="827"/>
      <c r="U92" s="827"/>
      <c r="V92" s="827"/>
      <c r="W92" s="822"/>
      <c r="X92" s="822"/>
      <c r="Y92" s="822"/>
      <c r="Z92" s="822"/>
      <c r="AA92" s="822"/>
    </row>
    <row r="93" spans="1:27" ht="39" customHeight="1">
      <c r="A93" s="817">
        <v>90</v>
      </c>
      <c r="B93" s="818">
        <v>257</v>
      </c>
      <c r="C93" s="308" t="s">
        <v>1907</v>
      </c>
      <c r="D93" s="309" t="s">
        <v>1908</v>
      </c>
      <c r="E93" s="310" t="s">
        <v>1470</v>
      </c>
      <c r="F93" s="310" t="s">
        <v>1471</v>
      </c>
      <c r="G93" s="310" t="s">
        <v>1909</v>
      </c>
      <c r="H93" s="819" t="s">
        <v>1462</v>
      </c>
      <c r="I93" s="310" t="s">
        <v>1463</v>
      </c>
      <c r="J93" s="820"/>
      <c r="K93" s="820"/>
      <c r="L93" s="821"/>
      <c r="M93" s="821"/>
      <c r="N93" s="738">
        <v>68</v>
      </c>
      <c r="O93" s="738">
        <v>81</v>
      </c>
      <c r="P93" s="822">
        <v>120</v>
      </c>
      <c r="Q93" s="822">
        <v>120</v>
      </c>
      <c r="R93" s="821"/>
      <c r="S93" s="821"/>
      <c r="T93" s="827"/>
      <c r="U93" s="823"/>
      <c r="V93" s="823"/>
      <c r="W93" s="822"/>
      <c r="X93" s="822"/>
      <c r="Y93" s="822"/>
      <c r="Z93" s="822"/>
      <c r="AA93" s="822"/>
    </row>
    <row r="94" spans="1:27" ht="39" customHeight="1">
      <c r="A94" s="817">
        <v>91</v>
      </c>
      <c r="B94" s="818">
        <v>260</v>
      </c>
      <c r="C94" s="308" t="s">
        <v>1917</v>
      </c>
      <c r="D94" s="309" t="s">
        <v>1918</v>
      </c>
      <c r="E94" s="310" t="s">
        <v>1459</v>
      </c>
      <c r="F94" s="310" t="s">
        <v>1471</v>
      </c>
      <c r="G94" s="310" t="s">
        <v>1919</v>
      </c>
      <c r="H94" s="819" t="s">
        <v>1462</v>
      </c>
      <c r="I94" s="310" t="s">
        <v>1463</v>
      </c>
      <c r="J94" s="825">
        <v>10</v>
      </c>
      <c r="K94" s="825">
        <v>10</v>
      </c>
      <c r="L94" s="826"/>
      <c r="M94" s="826"/>
      <c r="N94" s="738"/>
      <c r="O94" s="738"/>
      <c r="P94" s="822"/>
      <c r="Q94" s="822"/>
      <c r="R94" s="826"/>
      <c r="S94" s="826"/>
      <c r="T94" s="827" t="s">
        <v>1920</v>
      </c>
      <c r="U94" s="823" t="s">
        <v>1921</v>
      </c>
      <c r="V94" s="823" t="s">
        <v>1922</v>
      </c>
      <c r="W94" s="822"/>
      <c r="X94" s="822"/>
      <c r="Y94" s="822"/>
      <c r="Z94" s="822"/>
      <c r="AA94" s="822"/>
    </row>
    <row r="95" spans="1:27" ht="39" customHeight="1">
      <c r="A95" s="817">
        <v>92</v>
      </c>
      <c r="B95" s="818">
        <v>263</v>
      </c>
      <c r="C95" s="308" t="s">
        <v>1923</v>
      </c>
      <c r="D95" s="309" t="s">
        <v>1924</v>
      </c>
      <c r="E95" s="310" t="s">
        <v>1508</v>
      </c>
      <c r="F95" s="310" t="s">
        <v>1471</v>
      </c>
      <c r="G95" s="310" t="s">
        <v>1591</v>
      </c>
      <c r="H95" s="819" t="s">
        <v>1462</v>
      </c>
      <c r="I95" s="310" t="s">
        <v>1463</v>
      </c>
      <c r="J95" s="825">
        <v>15</v>
      </c>
      <c r="K95" s="825">
        <v>15</v>
      </c>
      <c r="L95" s="826"/>
      <c r="M95" s="826"/>
      <c r="N95" s="738"/>
      <c r="O95" s="738"/>
      <c r="P95" s="822"/>
      <c r="Q95" s="822"/>
      <c r="R95" s="826"/>
      <c r="S95" s="826"/>
      <c r="T95" s="827" t="s">
        <v>1923</v>
      </c>
      <c r="U95" s="823" t="s">
        <v>1925</v>
      </c>
      <c r="V95" s="823" t="s">
        <v>1926</v>
      </c>
      <c r="W95" s="822"/>
      <c r="X95" s="822"/>
      <c r="Y95" s="822"/>
      <c r="Z95" s="822"/>
      <c r="AA95" s="822"/>
    </row>
    <row r="96" spans="1:27" ht="39" customHeight="1">
      <c r="A96" s="817">
        <v>93</v>
      </c>
      <c r="B96" s="818">
        <v>265</v>
      </c>
      <c r="C96" s="308" t="s">
        <v>1927</v>
      </c>
      <c r="D96" s="309" t="s">
        <v>1928</v>
      </c>
      <c r="E96" s="310" t="s">
        <v>1459</v>
      </c>
      <c r="F96" s="310" t="s">
        <v>1471</v>
      </c>
      <c r="G96" s="310" t="s">
        <v>1929</v>
      </c>
      <c r="H96" s="819" t="s">
        <v>1462</v>
      </c>
      <c r="I96" s="310" t="s">
        <v>1463</v>
      </c>
      <c r="J96" s="825">
        <v>15</v>
      </c>
      <c r="K96" s="825">
        <v>15</v>
      </c>
      <c r="L96" s="826"/>
      <c r="M96" s="826"/>
      <c r="N96" s="738">
        <v>60</v>
      </c>
      <c r="O96" s="738">
        <v>72</v>
      </c>
      <c r="P96" s="822">
        <v>180</v>
      </c>
      <c r="Q96" s="822">
        <v>180</v>
      </c>
      <c r="R96" s="826"/>
      <c r="S96" s="826"/>
      <c r="T96" s="827" t="s">
        <v>1930</v>
      </c>
      <c r="U96" s="823" t="s">
        <v>1931</v>
      </c>
      <c r="V96" s="823" t="s">
        <v>1932</v>
      </c>
      <c r="W96" s="822"/>
      <c r="X96" s="822"/>
      <c r="Y96" s="822"/>
      <c r="Z96" s="822"/>
      <c r="AA96" s="822"/>
    </row>
    <row r="97" spans="1:27" ht="39" customHeight="1">
      <c r="A97" s="817">
        <v>94</v>
      </c>
      <c r="B97" s="818">
        <v>266</v>
      </c>
      <c r="C97" s="308" t="s">
        <v>1933</v>
      </c>
      <c r="D97" s="309" t="s">
        <v>1934</v>
      </c>
      <c r="E97" s="310" t="s">
        <v>1508</v>
      </c>
      <c r="F97" s="310" t="s">
        <v>1471</v>
      </c>
      <c r="G97" s="310" t="s">
        <v>1935</v>
      </c>
      <c r="H97" s="819" t="s">
        <v>1462</v>
      </c>
      <c r="I97" s="310" t="s">
        <v>1463</v>
      </c>
      <c r="J97" s="820"/>
      <c r="K97" s="820"/>
      <c r="L97" s="821"/>
      <c r="M97" s="821"/>
      <c r="N97" s="738">
        <v>32</v>
      </c>
      <c r="O97" s="738">
        <v>38</v>
      </c>
      <c r="P97" s="822"/>
      <c r="Q97" s="822"/>
      <c r="R97" s="821"/>
      <c r="S97" s="821"/>
      <c r="T97" s="827"/>
      <c r="U97" s="823"/>
      <c r="V97" s="823"/>
      <c r="W97" s="822"/>
      <c r="X97" s="822"/>
      <c r="Y97" s="822"/>
      <c r="Z97" s="822"/>
      <c r="AA97" s="822"/>
    </row>
    <row r="98" spans="1:27" ht="39" customHeight="1">
      <c r="A98" s="817">
        <v>95</v>
      </c>
      <c r="B98" s="818">
        <v>275</v>
      </c>
      <c r="C98" s="308" t="s">
        <v>1943</v>
      </c>
      <c r="D98" s="309" t="s">
        <v>1944</v>
      </c>
      <c r="E98" s="310" t="s">
        <v>1459</v>
      </c>
      <c r="F98" s="310" t="s">
        <v>1471</v>
      </c>
      <c r="G98" s="310" t="s">
        <v>1919</v>
      </c>
      <c r="H98" s="819" t="s">
        <v>1462</v>
      </c>
      <c r="I98" s="310" t="s">
        <v>1463</v>
      </c>
      <c r="J98" s="825">
        <v>20</v>
      </c>
      <c r="K98" s="825">
        <v>20</v>
      </c>
      <c r="L98" s="826"/>
      <c r="M98" s="826"/>
      <c r="N98" s="738">
        <v>82</v>
      </c>
      <c r="O98" s="738">
        <v>98</v>
      </c>
      <c r="P98" s="822">
        <v>140</v>
      </c>
      <c r="Q98" s="822">
        <v>140</v>
      </c>
      <c r="R98" s="826"/>
      <c r="S98" s="826"/>
      <c r="T98" s="827" t="s">
        <v>1943</v>
      </c>
      <c r="U98" s="823" t="s">
        <v>1945</v>
      </c>
      <c r="V98" s="823" t="s">
        <v>1946</v>
      </c>
      <c r="W98" s="822"/>
      <c r="X98" s="822"/>
      <c r="Y98" s="822"/>
      <c r="Z98" s="822"/>
      <c r="AA98" s="822"/>
    </row>
    <row r="99" spans="1:27" ht="39" customHeight="1">
      <c r="A99" s="817">
        <v>96</v>
      </c>
      <c r="B99" s="818">
        <v>277</v>
      </c>
      <c r="C99" s="308" t="s">
        <v>1951</v>
      </c>
      <c r="D99" s="309" t="s">
        <v>1952</v>
      </c>
      <c r="E99" s="310" t="s">
        <v>1470</v>
      </c>
      <c r="F99" s="310" t="s">
        <v>1471</v>
      </c>
      <c r="G99" s="310" t="s">
        <v>1551</v>
      </c>
      <c r="H99" s="819" t="s">
        <v>1462</v>
      </c>
      <c r="I99" s="310" t="s">
        <v>1463</v>
      </c>
      <c r="J99" s="825">
        <v>12</v>
      </c>
      <c r="K99" s="825">
        <v>13</v>
      </c>
      <c r="L99" s="826"/>
      <c r="M99" s="826"/>
      <c r="N99" s="738"/>
      <c r="O99" s="738"/>
      <c r="P99" s="822"/>
      <c r="Q99" s="822"/>
      <c r="R99" s="826"/>
      <c r="S99" s="826"/>
      <c r="T99" s="827" t="s">
        <v>1953</v>
      </c>
      <c r="U99" s="823" t="s">
        <v>1954</v>
      </c>
      <c r="V99" s="823" t="s">
        <v>1955</v>
      </c>
      <c r="W99" s="822"/>
      <c r="X99" s="822"/>
      <c r="Y99" s="822"/>
      <c r="Z99" s="822"/>
      <c r="AA99" s="822"/>
    </row>
    <row r="100" spans="1:27" ht="39" customHeight="1">
      <c r="A100" s="817">
        <v>97</v>
      </c>
      <c r="B100" s="818">
        <v>279</v>
      </c>
      <c r="C100" s="308" t="s">
        <v>1956</v>
      </c>
      <c r="D100" s="309" t="s">
        <v>1957</v>
      </c>
      <c r="E100" s="310" t="s">
        <v>1470</v>
      </c>
      <c r="F100" s="310" t="s">
        <v>1471</v>
      </c>
      <c r="G100" s="310" t="s">
        <v>1730</v>
      </c>
      <c r="H100" s="819" t="s">
        <v>1462</v>
      </c>
      <c r="I100" s="310" t="s">
        <v>1463</v>
      </c>
      <c r="J100" s="825">
        <v>25</v>
      </c>
      <c r="K100" s="825">
        <v>25</v>
      </c>
      <c r="L100" s="826"/>
      <c r="M100" s="826"/>
      <c r="N100" s="738">
        <v>86</v>
      </c>
      <c r="O100" s="738">
        <v>103</v>
      </c>
      <c r="P100" s="822">
        <v>180</v>
      </c>
      <c r="Q100" s="822">
        <v>180</v>
      </c>
      <c r="R100" s="826"/>
      <c r="S100" s="826"/>
      <c r="T100" s="827" t="s">
        <v>1958</v>
      </c>
      <c r="U100" s="823" t="s">
        <v>1959</v>
      </c>
      <c r="V100" s="823" t="s">
        <v>1960</v>
      </c>
      <c r="W100" s="822"/>
      <c r="X100" s="822"/>
      <c r="Y100" s="822"/>
      <c r="Z100" s="822"/>
      <c r="AA100" s="822"/>
    </row>
    <row r="101" spans="1:27" ht="39" customHeight="1">
      <c r="A101" s="817">
        <v>98</v>
      </c>
      <c r="B101" s="818">
        <v>283</v>
      </c>
      <c r="C101" s="308" t="s">
        <v>1963</v>
      </c>
      <c r="D101" s="309" t="s">
        <v>1964</v>
      </c>
      <c r="E101" s="310" t="s">
        <v>1508</v>
      </c>
      <c r="F101" s="310" t="s">
        <v>1471</v>
      </c>
      <c r="G101" s="310" t="s">
        <v>1965</v>
      </c>
      <c r="H101" s="819" t="s">
        <v>1462</v>
      </c>
      <c r="I101" s="310" t="s">
        <v>1463</v>
      </c>
      <c r="J101" s="825">
        <v>30</v>
      </c>
      <c r="K101" s="825">
        <v>30</v>
      </c>
      <c r="L101" s="826"/>
      <c r="M101" s="826"/>
      <c r="N101" s="738">
        <v>121</v>
      </c>
      <c r="O101" s="738">
        <v>149</v>
      </c>
      <c r="P101" s="822">
        <v>140</v>
      </c>
      <c r="Q101" s="822">
        <v>140</v>
      </c>
      <c r="R101" s="826"/>
      <c r="S101" s="826"/>
      <c r="T101" s="827" t="s">
        <v>1966</v>
      </c>
      <c r="U101" s="823" t="s">
        <v>1967</v>
      </c>
      <c r="V101" s="823" t="s">
        <v>1968</v>
      </c>
      <c r="W101" s="822"/>
      <c r="X101" s="822"/>
      <c r="Y101" s="822"/>
      <c r="Z101" s="822"/>
      <c r="AA101" s="822"/>
    </row>
    <row r="102" spans="1:27" ht="39" customHeight="1">
      <c r="A102" s="817">
        <v>99</v>
      </c>
      <c r="B102" s="818">
        <v>290</v>
      </c>
      <c r="C102" s="308" t="s">
        <v>1991</v>
      </c>
      <c r="D102" s="309" t="s">
        <v>1992</v>
      </c>
      <c r="E102" s="310" t="s">
        <v>1459</v>
      </c>
      <c r="F102" s="310" t="s">
        <v>1471</v>
      </c>
      <c r="G102" s="310" t="s">
        <v>1488</v>
      </c>
      <c r="H102" s="819" t="s">
        <v>1462</v>
      </c>
      <c r="I102" s="310" t="s">
        <v>1463</v>
      </c>
      <c r="J102" s="820"/>
      <c r="K102" s="820"/>
      <c r="L102" s="821"/>
      <c r="M102" s="821"/>
      <c r="N102" s="738">
        <v>13</v>
      </c>
      <c r="O102" s="738">
        <v>17</v>
      </c>
      <c r="P102" s="822">
        <v>140</v>
      </c>
      <c r="Q102" s="822">
        <v>140</v>
      </c>
      <c r="R102" s="821"/>
      <c r="S102" s="821"/>
      <c r="T102" s="827"/>
      <c r="U102" s="827"/>
      <c r="V102" s="827"/>
      <c r="W102" s="822"/>
      <c r="X102" s="822"/>
      <c r="Y102" s="822"/>
      <c r="Z102" s="822"/>
      <c r="AA102" s="822"/>
    </row>
    <row r="103" spans="1:27" ht="39" customHeight="1">
      <c r="A103" s="817">
        <v>100</v>
      </c>
      <c r="B103" s="818">
        <v>293</v>
      </c>
      <c r="C103" s="308" t="s">
        <v>1996</v>
      </c>
      <c r="D103" s="309" t="s">
        <v>1997</v>
      </c>
      <c r="E103" s="310" t="s">
        <v>1470</v>
      </c>
      <c r="F103" s="310" t="s">
        <v>1471</v>
      </c>
      <c r="G103" s="310" t="s">
        <v>1477</v>
      </c>
      <c r="H103" s="819" t="s">
        <v>1462</v>
      </c>
      <c r="I103" s="310" t="s">
        <v>1463</v>
      </c>
      <c r="J103" s="820"/>
      <c r="K103" s="820"/>
      <c r="L103" s="821"/>
      <c r="M103" s="821"/>
      <c r="N103" s="738">
        <v>54</v>
      </c>
      <c r="O103" s="738">
        <v>66</v>
      </c>
      <c r="P103" s="822"/>
      <c r="Q103" s="822"/>
      <c r="R103" s="821"/>
      <c r="S103" s="821"/>
      <c r="T103" s="827"/>
      <c r="U103" s="823"/>
      <c r="V103" s="823"/>
      <c r="W103" s="822"/>
      <c r="X103" s="822"/>
      <c r="Y103" s="822"/>
      <c r="Z103" s="822"/>
      <c r="AA103" s="822"/>
    </row>
    <row r="104" spans="1:27" ht="39" customHeight="1">
      <c r="A104" s="817">
        <v>101</v>
      </c>
      <c r="B104" s="818">
        <v>296</v>
      </c>
      <c r="C104" s="308" t="s">
        <v>2004</v>
      </c>
      <c r="D104" s="309" t="s">
        <v>2005</v>
      </c>
      <c r="E104" s="310" t="s">
        <v>1459</v>
      </c>
      <c r="F104" s="310" t="s">
        <v>1471</v>
      </c>
      <c r="G104" s="310" t="s">
        <v>2006</v>
      </c>
      <c r="H104" s="819" t="s">
        <v>1462</v>
      </c>
      <c r="I104" s="310" t="s">
        <v>1463</v>
      </c>
      <c r="J104" s="825">
        <v>8</v>
      </c>
      <c r="K104" s="825">
        <v>8</v>
      </c>
      <c r="L104" s="826"/>
      <c r="M104" s="826"/>
      <c r="N104" s="738">
        <v>9</v>
      </c>
      <c r="O104" s="738">
        <v>11</v>
      </c>
      <c r="P104" s="822"/>
      <c r="Q104" s="822"/>
      <c r="R104" s="826"/>
      <c r="S104" s="826"/>
      <c r="T104" s="827" t="s">
        <v>2004</v>
      </c>
      <c r="U104" s="823" t="s">
        <v>2007</v>
      </c>
      <c r="V104" s="823" t="s">
        <v>1594</v>
      </c>
      <c r="W104" s="822"/>
      <c r="X104" s="822"/>
      <c r="Y104" s="822"/>
      <c r="Z104" s="822"/>
      <c r="AA104" s="822"/>
    </row>
    <row r="105" spans="1:27" ht="39" customHeight="1">
      <c r="A105" s="817">
        <v>102</v>
      </c>
      <c r="B105" s="818">
        <v>299</v>
      </c>
      <c r="C105" s="308" t="s">
        <v>2013</v>
      </c>
      <c r="D105" s="309" t="s">
        <v>2014</v>
      </c>
      <c r="E105" s="310" t="s">
        <v>1470</v>
      </c>
      <c r="F105" s="310" t="s">
        <v>1471</v>
      </c>
      <c r="G105" s="310" t="s">
        <v>1886</v>
      </c>
      <c r="H105" s="819" t="s">
        <v>1462</v>
      </c>
      <c r="I105" s="310" t="s">
        <v>1463</v>
      </c>
      <c r="J105" s="825">
        <v>7.5</v>
      </c>
      <c r="K105" s="825">
        <v>7.5</v>
      </c>
      <c r="L105" s="826"/>
      <c r="M105" s="826"/>
      <c r="N105" s="738">
        <v>63</v>
      </c>
      <c r="O105" s="738">
        <v>75</v>
      </c>
      <c r="P105" s="822"/>
      <c r="Q105" s="822"/>
      <c r="R105" s="826"/>
      <c r="S105" s="826"/>
      <c r="T105" s="827" t="s">
        <v>2013</v>
      </c>
      <c r="U105" s="823" t="s">
        <v>2015</v>
      </c>
      <c r="V105" s="823" t="s">
        <v>2016</v>
      </c>
      <c r="W105" s="822"/>
      <c r="X105" s="822"/>
      <c r="Y105" s="822"/>
      <c r="Z105" s="822"/>
      <c r="AA105" s="822"/>
    </row>
    <row r="106" spans="1:27" ht="39" customHeight="1">
      <c r="A106" s="817">
        <v>103</v>
      </c>
      <c r="B106" s="818">
        <v>302</v>
      </c>
      <c r="C106" s="308" t="s">
        <v>2017</v>
      </c>
      <c r="D106" s="309" t="s">
        <v>2018</v>
      </c>
      <c r="E106" s="310" t="s">
        <v>1470</v>
      </c>
      <c r="F106" s="310" t="s">
        <v>1471</v>
      </c>
      <c r="G106" s="310" t="s">
        <v>1886</v>
      </c>
      <c r="H106" s="819" t="s">
        <v>1462</v>
      </c>
      <c r="I106" s="310" t="s">
        <v>1463</v>
      </c>
      <c r="J106" s="825">
        <v>5</v>
      </c>
      <c r="K106" s="825">
        <v>5</v>
      </c>
      <c r="L106" s="826"/>
      <c r="M106" s="826"/>
      <c r="N106" s="738">
        <v>72</v>
      </c>
      <c r="O106" s="738">
        <v>88</v>
      </c>
      <c r="P106" s="822"/>
      <c r="Q106" s="822"/>
      <c r="R106" s="826"/>
      <c r="S106" s="826"/>
      <c r="T106" s="827"/>
      <c r="U106" s="827"/>
      <c r="V106" s="827"/>
      <c r="W106" s="822"/>
      <c r="X106" s="822"/>
      <c r="Y106" s="822"/>
      <c r="Z106" s="822"/>
      <c r="AA106" s="822"/>
    </row>
    <row r="107" spans="1:27" ht="39" customHeight="1">
      <c r="A107" s="817">
        <v>104</v>
      </c>
      <c r="B107" s="818">
        <v>305</v>
      </c>
      <c r="C107" s="308" t="s">
        <v>2021</v>
      </c>
      <c r="D107" s="309" t="s">
        <v>2022</v>
      </c>
      <c r="E107" s="310"/>
      <c r="F107" s="310" t="s">
        <v>1471</v>
      </c>
      <c r="G107" s="310"/>
      <c r="H107" s="819" t="s">
        <v>1462</v>
      </c>
      <c r="I107" s="310" t="s">
        <v>1463</v>
      </c>
      <c r="J107" s="820"/>
      <c r="K107" s="820"/>
      <c r="L107" s="821"/>
      <c r="M107" s="821"/>
      <c r="N107" s="738">
        <v>2</v>
      </c>
      <c r="O107" s="738">
        <v>4</v>
      </c>
      <c r="P107" s="822"/>
      <c r="Q107" s="822"/>
      <c r="R107" s="821"/>
      <c r="S107" s="821"/>
      <c r="T107" s="827"/>
      <c r="U107" s="827"/>
      <c r="V107" s="827"/>
      <c r="W107" s="822"/>
      <c r="X107" s="822"/>
      <c r="Y107" s="822"/>
      <c r="Z107" s="822"/>
      <c r="AA107" s="822"/>
    </row>
    <row r="108" spans="1:27" ht="39" customHeight="1">
      <c r="A108" s="817">
        <v>105</v>
      </c>
      <c r="B108" s="818">
        <v>306</v>
      </c>
      <c r="C108" s="308" t="s">
        <v>2023</v>
      </c>
      <c r="D108" s="309" t="s">
        <v>2024</v>
      </c>
      <c r="E108" s="310" t="s">
        <v>1508</v>
      </c>
      <c r="F108" s="310" t="s">
        <v>1471</v>
      </c>
      <c r="G108" s="310" t="s">
        <v>2025</v>
      </c>
      <c r="H108" s="819" t="s">
        <v>1462</v>
      </c>
      <c r="I108" s="310" t="s">
        <v>1463</v>
      </c>
      <c r="J108" s="825">
        <v>70</v>
      </c>
      <c r="K108" s="825">
        <v>80</v>
      </c>
      <c r="L108" s="826"/>
      <c r="M108" s="826"/>
      <c r="N108" s="738">
        <v>288</v>
      </c>
      <c r="O108" s="738">
        <v>345</v>
      </c>
      <c r="P108" s="822"/>
      <c r="Q108" s="822"/>
      <c r="R108" s="826"/>
      <c r="S108" s="826"/>
      <c r="T108" s="827" t="s">
        <v>2023</v>
      </c>
      <c r="U108" s="823" t="s">
        <v>2026</v>
      </c>
      <c r="V108" s="823" t="s">
        <v>2027</v>
      </c>
      <c r="W108" s="822"/>
      <c r="X108" s="822"/>
      <c r="Y108" s="822"/>
      <c r="Z108" s="822"/>
      <c r="AA108" s="822"/>
    </row>
    <row r="109" spans="1:27" ht="39" customHeight="1">
      <c r="A109" s="817">
        <v>106</v>
      </c>
      <c r="B109" s="818">
        <v>308</v>
      </c>
      <c r="C109" s="308" t="s">
        <v>2028</v>
      </c>
      <c r="D109" s="309" t="s">
        <v>2029</v>
      </c>
      <c r="E109" s="310" t="s">
        <v>1459</v>
      </c>
      <c r="F109" s="310" t="s">
        <v>1471</v>
      </c>
      <c r="G109" s="310" t="s">
        <v>2030</v>
      </c>
      <c r="H109" s="819" t="s">
        <v>1462</v>
      </c>
      <c r="I109" s="310" t="s">
        <v>1463</v>
      </c>
      <c r="J109" s="820"/>
      <c r="K109" s="820"/>
      <c r="L109" s="821"/>
      <c r="M109" s="821"/>
      <c r="N109" s="738">
        <v>18</v>
      </c>
      <c r="O109" s="738">
        <v>22</v>
      </c>
      <c r="P109" s="822">
        <v>140</v>
      </c>
      <c r="Q109" s="822">
        <v>140</v>
      </c>
      <c r="R109" s="821"/>
      <c r="S109" s="821"/>
      <c r="T109" s="827"/>
      <c r="U109" s="823"/>
      <c r="V109" s="823"/>
      <c r="W109" s="822"/>
      <c r="X109" s="822"/>
      <c r="Y109" s="822"/>
      <c r="Z109" s="822"/>
      <c r="AA109" s="822"/>
    </row>
    <row r="110" spans="1:27" ht="39" customHeight="1">
      <c r="A110" s="817">
        <v>107</v>
      </c>
      <c r="B110" s="818">
        <v>309</v>
      </c>
      <c r="C110" s="830" t="s">
        <v>2141</v>
      </c>
      <c r="D110" s="831" t="s">
        <v>2142</v>
      </c>
      <c r="E110" s="310"/>
      <c r="F110" s="310" t="s">
        <v>1471</v>
      </c>
      <c r="G110" s="310" t="s">
        <v>1886</v>
      </c>
      <c r="H110" s="819" t="s">
        <v>1462</v>
      </c>
      <c r="I110" s="310" t="s">
        <v>1463</v>
      </c>
      <c r="J110" s="820"/>
      <c r="K110" s="820"/>
      <c r="L110" s="821"/>
      <c r="M110" s="821"/>
      <c r="N110" s="738">
        <v>2</v>
      </c>
      <c r="O110" s="738">
        <v>2</v>
      </c>
      <c r="P110" s="822"/>
      <c r="Q110" s="822"/>
      <c r="R110" s="821"/>
      <c r="S110" s="821"/>
      <c r="T110" s="827"/>
      <c r="U110" s="827"/>
      <c r="V110" s="827"/>
      <c r="W110" s="822"/>
      <c r="X110" s="822"/>
      <c r="Y110" s="822"/>
      <c r="Z110" s="822"/>
      <c r="AA110" s="822"/>
    </row>
    <row r="111" spans="1:27" ht="39" customHeight="1">
      <c r="A111" s="817">
        <v>108</v>
      </c>
      <c r="B111" s="818">
        <v>314</v>
      </c>
      <c r="C111" s="308" t="s">
        <v>2143</v>
      </c>
      <c r="D111" s="309" t="s">
        <v>2144</v>
      </c>
      <c r="E111" s="310"/>
      <c r="F111" s="310" t="s">
        <v>1471</v>
      </c>
      <c r="G111" s="310" t="s">
        <v>2145</v>
      </c>
      <c r="H111" s="819" t="s">
        <v>1462</v>
      </c>
      <c r="I111" s="310" t="s">
        <v>1463</v>
      </c>
      <c r="J111" s="820"/>
      <c r="K111" s="820"/>
      <c r="L111" s="821"/>
      <c r="M111" s="821"/>
      <c r="N111" s="738">
        <v>9</v>
      </c>
      <c r="O111" s="738">
        <v>11</v>
      </c>
      <c r="P111" s="822"/>
      <c r="Q111" s="822"/>
      <c r="R111" s="821"/>
      <c r="S111" s="821"/>
      <c r="T111" s="827"/>
      <c r="U111" s="827"/>
      <c r="V111" s="827"/>
      <c r="W111" s="822"/>
      <c r="X111" s="822"/>
      <c r="Y111" s="822"/>
      <c r="Z111" s="822"/>
      <c r="AA111" s="822"/>
    </row>
    <row r="112" spans="1:27" ht="39" customHeight="1">
      <c r="A112" s="817">
        <v>109</v>
      </c>
      <c r="B112" s="818">
        <v>315</v>
      </c>
      <c r="C112" s="308" t="s">
        <v>2034</v>
      </c>
      <c r="D112" s="309" t="s">
        <v>2035</v>
      </c>
      <c r="E112" s="310" t="s">
        <v>1470</v>
      </c>
      <c r="F112" s="310" t="s">
        <v>1471</v>
      </c>
      <c r="G112" s="310" t="s">
        <v>2036</v>
      </c>
      <c r="H112" s="819" t="s">
        <v>1462</v>
      </c>
      <c r="I112" s="310" t="s">
        <v>1463</v>
      </c>
      <c r="J112" s="820"/>
      <c r="K112" s="820"/>
      <c r="L112" s="821"/>
      <c r="M112" s="821"/>
      <c r="N112" s="738">
        <v>10</v>
      </c>
      <c r="O112" s="738">
        <v>14</v>
      </c>
      <c r="P112" s="822"/>
      <c r="Q112" s="822"/>
      <c r="R112" s="821"/>
      <c r="S112" s="821"/>
      <c r="T112" s="827"/>
      <c r="U112" s="823"/>
      <c r="V112" s="823"/>
      <c r="W112" s="822"/>
      <c r="X112" s="822"/>
      <c r="Y112" s="822"/>
      <c r="Z112" s="822"/>
      <c r="AA112" s="822"/>
    </row>
    <row r="113" spans="1:27" ht="39" customHeight="1">
      <c r="A113" s="817">
        <v>110</v>
      </c>
      <c r="B113" s="818">
        <v>320</v>
      </c>
      <c r="C113" s="308" t="s">
        <v>2043</v>
      </c>
      <c r="D113" s="309" t="s">
        <v>2044</v>
      </c>
      <c r="E113" s="310"/>
      <c r="F113" s="310" t="s">
        <v>1471</v>
      </c>
      <c r="G113" s="310" t="s">
        <v>1774</v>
      </c>
      <c r="H113" s="819" t="s">
        <v>1462</v>
      </c>
      <c r="I113" s="310" t="s">
        <v>1463</v>
      </c>
      <c r="J113" s="820"/>
      <c r="K113" s="820"/>
      <c r="L113" s="821"/>
      <c r="M113" s="821"/>
      <c r="N113" s="738">
        <v>22</v>
      </c>
      <c r="O113" s="738">
        <v>28</v>
      </c>
      <c r="P113" s="822"/>
      <c r="Q113" s="822"/>
      <c r="R113" s="821"/>
      <c r="S113" s="821"/>
      <c r="T113" s="827"/>
      <c r="U113" s="827"/>
      <c r="V113" s="827"/>
      <c r="W113" s="822"/>
      <c r="X113" s="822"/>
      <c r="Y113" s="822"/>
      <c r="Z113" s="822"/>
      <c r="AA113" s="822"/>
    </row>
    <row r="114" spans="1:27" ht="39" customHeight="1">
      <c r="A114" s="817">
        <v>111</v>
      </c>
      <c r="B114" s="818">
        <v>321</v>
      </c>
      <c r="C114" s="308" t="s">
        <v>2045</v>
      </c>
      <c r="D114" s="309" t="s">
        <v>2046</v>
      </c>
      <c r="E114" s="310" t="s">
        <v>1508</v>
      </c>
      <c r="F114" s="310" t="s">
        <v>1471</v>
      </c>
      <c r="G114" s="310" t="s">
        <v>1477</v>
      </c>
      <c r="H114" s="819" t="s">
        <v>1462</v>
      </c>
      <c r="I114" s="310" t="s">
        <v>1463</v>
      </c>
      <c r="J114" s="825">
        <v>12</v>
      </c>
      <c r="K114" s="825">
        <v>12</v>
      </c>
      <c r="L114" s="826"/>
      <c r="M114" s="826"/>
      <c r="N114" s="738">
        <v>129</v>
      </c>
      <c r="O114" s="738">
        <v>154</v>
      </c>
      <c r="P114" s="822"/>
      <c r="Q114" s="822"/>
      <c r="R114" s="826"/>
      <c r="S114" s="826"/>
      <c r="T114" s="827" t="s">
        <v>2045</v>
      </c>
      <c r="U114" s="823" t="s">
        <v>2047</v>
      </c>
      <c r="V114" s="823" t="s">
        <v>1643</v>
      </c>
      <c r="W114" s="822"/>
      <c r="X114" s="822"/>
      <c r="Y114" s="822"/>
      <c r="Z114" s="822"/>
      <c r="AA114" s="822"/>
    </row>
    <row r="115" spans="1:27" ht="39" customHeight="1">
      <c r="A115" s="817">
        <v>112</v>
      </c>
      <c r="B115" s="818">
        <v>324</v>
      </c>
      <c r="C115" s="308" t="s">
        <v>2146</v>
      </c>
      <c r="D115" s="309" t="s">
        <v>2049</v>
      </c>
      <c r="E115" s="310" t="s">
        <v>1470</v>
      </c>
      <c r="F115" s="310" t="s">
        <v>1471</v>
      </c>
      <c r="G115" s="310" t="s">
        <v>1477</v>
      </c>
      <c r="H115" s="819" t="s">
        <v>1462</v>
      </c>
      <c r="I115" s="310" t="s">
        <v>1463</v>
      </c>
      <c r="J115" s="825">
        <v>10</v>
      </c>
      <c r="K115" s="825">
        <v>10</v>
      </c>
      <c r="L115" s="826"/>
      <c r="M115" s="826"/>
      <c r="N115" s="738">
        <v>57</v>
      </c>
      <c r="O115" s="738">
        <v>68</v>
      </c>
      <c r="P115" s="822">
        <v>140</v>
      </c>
      <c r="Q115" s="822">
        <v>140</v>
      </c>
      <c r="R115" s="826"/>
      <c r="S115" s="826"/>
      <c r="T115" s="827" t="s">
        <v>2048</v>
      </c>
      <c r="U115" s="823" t="s">
        <v>2050</v>
      </c>
      <c r="V115" s="823" t="s">
        <v>2051</v>
      </c>
      <c r="W115" s="822"/>
      <c r="X115" s="822"/>
      <c r="Y115" s="822"/>
      <c r="Z115" s="822"/>
      <c r="AA115" s="822"/>
    </row>
    <row r="116" spans="1:27" ht="39" customHeight="1">
      <c r="A116" s="817">
        <v>113</v>
      </c>
      <c r="B116" s="818">
        <v>337</v>
      </c>
      <c r="C116" s="308" t="s">
        <v>2069</v>
      </c>
      <c r="D116" s="309" t="s">
        <v>2070</v>
      </c>
      <c r="E116" s="310" t="s">
        <v>1508</v>
      </c>
      <c r="F116" s="310" t="s">
        <v>1471</v>
      </c>
      <c r="G116" s="310" t="s">
        <v>1488</v>
      </c>
      <c r="H116" s="819" t="s">
        <v>1462</v>
      </c>
      <c r="I116" s="310" t="s">
        <v>1463</v>
      </c>
      <c r="J116" s="820"/>
      <c r="K116" s="820"/>
      <c r="L116" s="821"/>
      <c r="M116" s="821"/>
      <c r="N116" s="738">
        <v>13</v>
      </c>
      <c r="O116" s="738">
        <v>17</v>
      </c>
      <c r="P116" s="822"/>
      <c r="Q116" s="822"/>
      <c r="R116" s="821"/>
      <c r="S116" s="821"/>
      <c r="T116" s="827"/>
      <c r="U116" s="823"/>
      <c r="V116" s="823"/>
      <c r="W116" s="822"/>
      <c r="X116" s="822"/>
      <c r="Y116" s="822"/>
      <c r="Z116" s="822"/>
      <c r="AA116" s="822"/>
    </row>
    <row r="117" spans="1:27" ht="39" customHeight="1">
      <c r="A117" s="817">
        <v>114</v>
      </c>
      <c r="B117" s="818">
        <v>338</v>
      </c>
      <c r="C117" s="308" t="s">
        <v>2072</v>
      </c>
      <c r="D117" s="309" t="s">
        <v>2073</v>
      </c>
      <c r="E117" s="310" t="s">
        <v>1459</v>
      </c>
      <c r="F117" s="310" t="s">
        <v>1471</v>
      </c>
      <c r="G117" s="310" t="s">
        <v>2074</v>
      </c>
      <c r="H117" s="819" t="s">
        <v>1462</v>
      </c>
      <c r="I117" s="310" t="s">
        <v>1463</v>
      </c>
      <c r="J117" s="825">
        <v>10</v>
      </c>
      <c r="K117" s="825">
        <v>10</v>
      </c>
      <c r="L117" s="826"/>
      <c r="M117" s="826"/>
      <c r="N117" s="738">
        <v>22</v>
      </c>
      <c r="O117" s="738">
        <v>28</v>
      </c>
      <c r="P117" s="822"/>
      <c r="Q117" s="822"/>
      <c r="R117" s="826"/>
      <c r="S117" s="826"/>
      <c r="T117" s="827" t="s">
        <v>2075</v>
      </c>
      <c r="U117" s="823" t="s">
        <v>2076</v>
      </c>
      <c r="V117" s="823" t="s">
        <v>2077</v>
      </c>
      <c r="W117" s="822"/>
      <c r="X117" s="822"/>
      <c r="Y117" s="822"/>
      <c r="Z117" s="822"/>
      <c r="AA117" s="822"/>
    </row>
    <row r="118" spans="1:27" ht="39" customHeight="1">
      <c r="A118" s="817">
        <v>115</v>
      </c>
      <c r="B118" s="818">
        <v>341</v>
      </c>
      <c r="C118" s="308" t="s">
        <v>2078</v>
      </c>
      <c r="D118" s="309" t="s">
        <v>2079</v>
      </c>
      <c r="E118" s="310" t="s">
        <v>1459</v>
      </c>
      <c r="F118" s="310" t="s">
        <v>1471</v>
      </c>
      <c r="G118" s="310" t="s">
        <v>2080</v>
      </c>
      <c r="H118" s="819" t="s">
        <v>1462</v>
      </c>
      <c r="I118" s="310" t="s">
        <v>1463</v>
      </c>
      <c r="J118" s="825">
        <v>7</v>
      </c>
      <c r="K118" s="825">
        <v>7</v>
      </c>
      <c r="L118" s="826"/>
      <c r="M118" s="826"/>
      <c r="N118" s="738"/>
      <c r="O118" s="738"/>
      <c r="P118" s="822">
        <v>100</v>
      </c>
      <c r="Q118" s="822">
        <v>100</v>
      </c>
      <c r="R118" s="826"/>
      <c r="S118" s="826"/>
      <c r="T118" s="827" t="s">
        <v>2078</v>
      </c>
      <c r="U118" s="823" t="s">
        <v>2081</v>
      </c>
      <c r="V118" s="823" t="s">
        <v>2082</v>
      </c>
      <c r="W118" s="822"/>
      <c r="X118" s="822"/>
      <c r="Y118" s="822"/>
      <c r="Z118" s="822"/>
      <c r="AA118" s="822"/>
    </row>
    <row r="119" spans="1:27" ht="39" customHeight="1">
      <c r="A119" s="817">
        <v>116</v>
      </c>
      <c r="B119" s="818"/>
      <c r="C119" s="308" t="s">
        <v>2078</v>
      </c>
      <c r="D119" s="309" t="s">
        <v>2079</v>
      </c>
      <c r="E119" s="310"/>
      <c r="F119" s="310" t="s">
        <v>1471</v>
      </c>
      <c r="G119" s="393" t="s">
        <v>2147</v>
      </c>
      <c r="H119" s="819" t="s">
        <v>1462</v>
      </c>
      <c r="I119" s="310" t="s">
        <v>1463</v>
      </c>
      <c r="J119" s="825"/>
      <c r="K119" s="825"/>
      <c r="L119" s="826"/>
      <c r="M119" s="826"/>
      <c r="N119" s="738">
        <v>27</v>
      </c>
      <c r="O119" s="738">
        <v>33</v>
      </c>
      <c r="P119" s="822"/>
      <c r="Q119" s="822"/>
      <c r="R119" s="826"/>
      <c r="S119" s="826"/>
      <c r="T119" s="827"/>
      <c r="U119" s="823"/>
      <c r="V119" s="823"/>
      <c r="W119" s="822"/>
      <c r="X119" s="822"/>
      <c r="Y119" s="822"/>
      <c r="Z119" s="822"/>
      <c r="AA119" s="822"/>
    </row>
    <row r="120" spans="1:27" ht="39" customHeight="1">
      <c r="A120" s="817">
        <v>117</v>
      </c>
      <c r="B120" s="818">
        <v>350</v>
      </c>
      <c r="C120" s="308" t="s">
        <v>2093</v>
      </c>
      <c r="D120" s="309" t="s">
        <v>2094</v>
      </c>
      <c r="E120" s="310" t="s">
        <v>1459</v>
      </c>
      <c r="F120" s="310" t="s">
        <v>1471</v>
      </c>
      <c r="G120" s="310" t="s">
        <v>2095</v>
      </c>
      <c r="H120" s="819" t="s">
        <v>1462</v>
      </c>
      <c r="I120" s="310" t="s">
        <v>1463</v>
      </c>
      <c r="J120" s="825">
        <v>30</v>
      </c>
      <c r="K120" s="825">
        <v>30</v>
      </c>
      <c r="L120" s="826"/>
      <c r="M120" s="826"/>
      <c r="N120" s="738">
        <v>9</v>
      </c>
      <c r="O120" s="738">
        <v>11</v>
      </c>
      <c r="P120" s="822"/>
      <c r="Q120" s="822"/>
      <c r="R120" s="826"/>
      <c r="S120" s="826"/>
      <c r="T120" s="827" t="s">
        <v>2093</v>
      </c>
      <c r="U120" s="823" t="s">
        <v>2096</v>
      </c>
      <c r="V120" s="823" t="s">
        <v>2097</v>
      </c>
      <c r="W120" s="822"/>
      <c r="X120" s="822"/>
      <c r="Y120" s="822"/>
      <c r="Z120" s="822"/>
      <c r="AA120" s="822"/>
    </row>
    <row r="121" spans="1:27" ht="39" customHeight="1">
      <c r="A121" s="817">
        <v>118</v>
      </c>
      <c r="B121" s="818">
        <v>352</v>
      </c>
      <c r="C121" s="308" t="s">
        <v>2100</v>
      </c>
      <c r="D121" s="309" t="s">
        <v>2101</v>
      </c>
      <c r="E121" s="310" t="s">
        <v>1508</v>
      </c>
      <c r="F121" s="310" t="s">
        <v>1471</v>
      </c>
      <c r="G121" s="310" t="s">
        <v>1472</v>
      </c>
      <c r="H121" s="819" t="s">
        <v>1462</v>
      </c>
      <c r="I121" s="310" t="s">
        <v>1463</v>
      </c>
      <c r="J121" s="825">
        <v>55</v>
      </c>
      <c r="K121" s="825">
        <v>60</v>
      </c>
      <c r="L121" s="826"/>
      <c r="M121" s="826"/>
      <c r="N121" s="738">
        <v>180</v>
      </c>
      <c r="O121" s="738">
        <v>220</v>
      </c>
      <c r="P121" s="822">
        <v>180</v>
      </c>
      <c r="Q121" s="822">
        <v>180</v>
      </c>
      <c r="R121" s="826"/>
      <c r="S121" s="826"/>
      <c r="T121" s="827" t="s">
        <v>2102</v>
      </c>
      <c r="U121" s="823" t="s">
        <v>2103</v>
      </c>
      <c r="V121" s="823" t="s">
        <v>2104</v>
      </c>
      <c r="W121" s="822"/>
      <c r="X121" s="822"/>
      <c r="Y121" s="822"/>
      <c r="Z121" s="822"/>
      <c r="AA121" s="822"/>
    </row>
    <row r="122" spans="1:27" ht="39" customHeight="1">
      <c r="A122" s="817">
        <v>119</v>
      </c>
      <c r="B122" s="818">
        <v>357</v>
      </c>
      <c r="C122" s="308" t="s">
        <v>2105</v>
      </c>
      <c r="D122" s="309" t="s">
        <v>2106</v>
      </c>
      <c r="E122" s="310" t="s">
        <v>1508</v>
      </c>
      <c r="F122" s="310" t="s">
        <v>1471</v>
      </c>
      <c r="G122" s="310" t="s">
        <v>1493</v>
      </c>
      <c r="H122" s="819" t="s">
        <v>1462</v>
      </c>
      <c r="I122" s="310" t="s">
        <v>1463</v>
      </c>
      <c r="J122" s="825">
        <v>5</v>
      </c>
      <c r="K122" s="825">
        <v>5</v>
      </c>
      <c r="L122" s="826"/>
      <c r="M122" s="826"/>
      <c r="N122" s="738">
        <v>36</v>
      </c>
      <c r="O122" s="738">
        <v>44</v>
      </c>
      <c r="P122" s="822">
        <v>100</v>
      </c>
      <c r="Q122" s="822">
        <v>100</v>
      </c>
      <c r="R122" s="826"/>
      <c r="S122" s="826"/>
      <c r="T122" s="827" t="s">
        <v>2105</v>
      </c>
      <c r="U122" s="823" t="s">
        <v>2107</v>
      </c>
      <c r="V122" s="823" t="s">
        <v>2108</v>
      </c>
      <c r="W122" s="822"/>
      <c r="X122" s="822"/>
      <c r="Y122" s="822"/>
      <c r="Z122" s="822"/>
      <c r="AA122" s="822"/>
    </row>
    <row r="123" spans="1:27" ht="18.75">
      <c r="A123" s="817"/>
      <c r="T123" s="836"/>
      <c r="U123" s="836"/>
      <c r="V123" s="836"/>
    </row>
    <row r="124" spans="1:27" ht="18.75">
      <c r="T124" s="836"/>
      <c r="U124" s="836"/>
      <c r="V124" s="836"/>
    </row>
    <row r="125" spans="1:27" s="837" customFormat="1" ht="18.75">
      <c r="D125" s="838"/>
      <c r="E125" s="839"/>
      <c r="J125" s="840"/>
      <c r="K125" s="840"/>
      <c r="L125" s="841"/>
      <c r="M125" s="841"/>
      <c r="N125" s="841"/>
      <c r="O125" s="841"/>
      <c r="P125" s="841"/>
      <c r="Q125" s="841"/>
      <c r="R125" s="841"/>
      <c r="S125" s="841"/>
      <c r="T125" s="842"/>
      <c r="U125" s="842"/>
      <c r="V125" s="842"/>
      <c r="W125" s="841"/>
      <c r="X125" s="841"/>
      <c r="Y125" s="841"/>
      <c r="Z125" s="841"/>
      <c r="AA125" s="841"/>
    </row>
    <row r="126" spans="1:27" s="837" customFormat="1" ht="18.75">
      <c r="D126" s="838"/>
      <c r="E126" s="839"/>
      <c r="J126" s="840"/>
      <c r="K126" s="840"/>
      <c r="L126" s="841"/>
      <c r="M126" s="841"/>
      <c r="N126" s="841"/>
      <c r="O126" s="841"/>
      <c r="P126" s="841"/>
      <c r="Q126" s="841"/>
      <c r="R126" s="841"/>
      <c r="S126" s="841"/>
      <c r="T126" s="842"/>
      <c r="U126" s="842"/>
      <c r="V126" s="842"/>
      <c r="W126" s="841"/>
      <c r="X126" s="841"/>
      <c r="Y126" s="841"/>
      <c r="Z126" s="841"/>
      <c r="AA126" s="841"/>
    </row>
    <row r="127" spans="1:27" s="837" customFormat="1" ht="18.75">
      <c r="D127" s="838"/>
      <c r="E127" s="839"/>
      <c r="J127" s="840"/>
      <c r="K127" s="840"/>
      <c r="L127" s="841"/>
      <c r="M127" s="841"/>
      <c r="N127" s="841"/>
      <c r="O127" s="841"/>
      <c r="P127" s="841"/>
      <c r="Q127" s="841"/>
      <c r="R127" s="841"/>
      <c r="S127" s="841"/>
      <c r="T127" s="842"/>
      <c r="U127" s="842"/>
      <c r="V127" s="842"/>
      <c r="W127" s="841"/>
      <c r="X127" s="841"/>
      <c r="Y127" s="841"/>
      <c r="Z127" s="841"/>
      <c r="AA127" s="841"/>
    </row>
    <row r="128" spans="1:27" ht="18.75">
      <c r="T128" s="842"/>
      <c r="U128" s="842"/>
      <c r="V128" s="842"/>
    </row>
    <row r="129" spans="20:22" ht="18.75">
      <c r="T129" s="842"/>
      <c r="U129" s="842"/>
      <c r="V129" s="842"/>
    </row>
    <row r="130" spans="20:22" ht="18.75">
      <c r="T130" s="842"/>
      <c r="U130" s="842"/>
      <c r="V130" s="842"/>
    </row>
    <row r="131" spans="20:22" ht="18.75">
      <c r="T131" s="842"/>
      <c r="U131" s="842"/>
      <c r="V131" s="842"/>
    </row>
    <row r="132" spans="20:22" ht="18.75">
      <c r="T132" s="842"/>
      <c r="U132" s="842"/>
      <c r="V132" s="842"/>
    </row>
    <row r="133" spans="20:22" ht="18.75">
      <c r="T133" s="842"/>
      <c r="U133" s="842"/>
      <c r="V133" s="842"/>
    </row>
    <row r="134" spans="20:22" ht="18.75">
      <c r="T134" s="842"/>
      <c r="U134" s="842"/>
      <c r="V134" s="842"/>
    </row>
    <row r="135" spans="20:22" ht="18.75">
      <c r="T135" s="842"/>
      <c r="U135" s="842"/>
      <c r="V135" s="842"/>
    </row>
    <row r="136" spans="20:22" ht="18.75">
      <c r="T136" s="842"/>
      <c r="U136" s="842"/>
      <c r="V136" s="842"/>
    </row>
    <row r="137" spans="20:22" ht="18.75">
      <c r="T137" s="842"/>
      <c r="U137" s="842"/>
      <c r="V137" s="842"/>
    </row>
    <row r="138" spans="20:22" ht="18.75">
      <c r="T138" s="842"/>
      <c r="U138" s="842"/>
      <c r="V138" s="842"/>
    </row>
    <row r="139" spans="20:22" ht="18.75">
      <c r="T139" s="842"/>
      <c r="U139" s="842"/>
      <c r="V139" s="842"/>
    </row>
    <row r="140" spans="20:22" ht="18.75">
      <c r="T140" s="842"/>
      <c r="U140" s="842"/>
      <c r="V140" s="842"/>
    </row>
    <row r="141" spans="20:22" ht="18.75">
      <c r="T141" s="842"/>
      <c r="U141" s="842"/>
      <c r="V141" s="842"/>
    </row>
    <row r="142" spans="20:22" ht="18.75">
      <c r="T142" s="842"/>
      <c r="U142" s="842"/>
      <c r="V142" s="842"/>
    </row>
    <row r="143" spans="20:22" ht="18.75">
      <c r="T143" s="842"/>
      <c r="U143" s="842"/>
      <c r="V143" s="842"/>
    </row>
    <row r="144" spans="20:22" ht="18.75">
      <c r="T144" s="842"/>
      <c r="U144" s="842"/>
      <c r="V144" s="842"/>
    </row>
    <row r="145" spans="20:22" ht="18.75">
      <c r="T145" s="842"/>
      <c r="U145" s="842"/>
      <c r="V145" s="842"/>
    </row>
    <row r="146" spans="20:22" ht="18.75">
      <c r="T146" s="842"/>
      <c r="U146" s="842"/>
      <c r="V146" s="842"/>
    </row>
    <row r="147" spans="20:22" ht="18.75">
      <c r="T147" s="842"/>
      <c r="U147" s="842"/>
      <c r="V147" s="842"/>
    </row>
    <row r="148" spans="20:22" ht="18.75">
      <c r="T148" s="842"/>
      <c r="U148" s="842"/>
      <c r="V148" s="842"/>
    </row>
    <row r="149" spans="20:22" ht="18.75">
      <c r="T149" s="842"/>
      <c r="U149" s="842"/>
      <c r="V149" s="842"/>
    </row>
    <row r="150" spans="20:22" ht="18.75">
      <c r="T150" s="842"/>
      <c r="U150" s="842"/>
      <c r="V150" s="842"/>
    </row>
    <row r="151" spans="20:22" ht="18.75">
      <c r="T151" s="842"/>
      <c r="U151" s="842"/>
      <c r="V151" s="842"/>
    </row>
    <row r="152" spans="20:22" ht="18.75">
      <c r="T152" s="842"/>
      <c r="U152" s="842"/>
      <c r="V152" s="842"/>
    </row>
    <row r="153" spans="20:22" ht="18.75">
      <c r="T153" s="842"/>
      <c r="U153" s="842"/>
      <c r="V153" s="842"/>
    </row>
    <row r="154" spans="20:22" ht="18.75">
      <c r="T154" s="842"/>
      <c r="U154" s="842"/>
      <c r="V154" s="842"/>
    </row>
    <row r="155" spans="20:22" ht="18.75">
      <c r="T155" s="842"/>
      <c r="U155" s="842"/>
      <c r="V155" s="842"/>
    </row>
    <row r="156" spans="20:22" ht="18.75">
      <c r="T156" s="842"/>
      <c r="U156" s="842"/>
      <c r="V156" s="842"/>
    </row>
    <row r="157" spans="20:22" ht="18.75">
      <c r="T157" s="842"/>
      <c r="U157" s="842"/>
      <c r="V157" s="842"/>
    </row>
    <row r="158" spans="20:22" ht="18.75">
      <c r="T158" s="842"/>
      <c r="U158" s="842"/>
      <c r="V158" s="842"/>
    </row>
    <row r="159" spans="20:22" ht="18.75">
      <c r="T159" s="842"/>
      <c r="U159" s="842"/>
      <c r="V159" s="842"/>
    </row>
    <row r="160" spans="20:22" ht="18.75">
      <c r="T160" s="842"/>
      <c r="U160" s="842"/>
      <c r="V160" s="842"/>
    </row>
  </sheetData>
  <mergeCells count="17">
    <mergeCell ref="Z2:AA2"/>
    <mergeCell ref="B1:Y1"/>
    <mergeCell ref="B2:B3"/>
    <mergeCell ref="C2:C3"/>
    <mergeCell ref="D2:D3"/>
    <mergeCell ref="E2:E3"/>
    <mergeCell ref="F2:F3"/>
    <mergeCell ref="G2:G3"/>
    <mergeCell ref="H2:H3"/>
    <mergeCell ref="I2:I3"/>
    <mergeCell ref="J2:K2"/>
    <mergeCell ref="L2:M2"/>
    <mergeCell ref="N2:O2"/>
    <mergeCell ref="P2:Q2"/>
    <mergeCell ref="R2:S2"/>
    <mergeCell ref="T2:V2"/>
    <mergeCell ref="W2:Y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7"/>
  <sheetViews>
    <sheetView topLeftCell="B1" workbookViewId="0">
      <selection activeCell="M10" sqref="M10"/>
    </sheetView>
  </sheetViews>
  <sheetFormatPr defaultColWidth="9.28515625" defaultRowHeight="15.75"/>
  <cols>
    <col min="1" max="1" width="0" style="275" hidden="1" customWidth="1"/>
    <col min="2" max="2" width="9.28515625" style="275" customWidth="1"/>
    <col min="3" max="3" width="14.5703125" style="275" customWidth="1"/>
    <col min="4" max="4" width="21.42578125" style="276" customWidth="1"/>
    <col min="5" max="5" width="9.28515625" style="277" customWidth="1"/>
    <col min="6" max="6" width="11" style="275" customWidth="1"/>
    <col min="7" max="7" width="27.42578125" style="278" customWidth="1"/>
    <col min="8" max="8" width="11.7109375" style="275" customWidth="1"/>
    <col min="9" max="9" width="10.42578125" style="275" customWidth="1"/>
    <col min="10" max="10" width="11.7109375" style="275" hidden="1" customWidth="1"/>
    <col min="11" max="11" width="10.42578125" style="275" hidden="1" customWidth="1"/>
    <col min="12" max="12" width="10.5703125" customWidth="1"/>
    <col min="13" max="13" width="12.85546875" customWidth="1"/>
    <col min="14" max="14" width="21.85546875" customWidth="1"/>
    <col min="15" max="15" width="13.5703125" customWidth="1"/>
    <col min="16" max="16" width="11" customWidth="1"/>
    <col min="17" max="17" width="11.28515625" customWidth="1"/>
    <col min="18" max="19" width="15.5703125" style="279" customWidth="1"/>
    <col min="20" max="20" width="12.7109375" style="280" customWidth="1"/>
    <col min="21" max="21" width="14" style="280" customWidth="1"/>
    <col min="22" max="25" width="9.28515625" style="275" customWidth="1"/>
    <col min="26" max="27" width="9.28515625" style="279" customWidth="1"/>
    <col min="28" max="28" width="11.5703125" style="275" hidden="1" customWidth="1"/>
    <col min="29" max="29" width="14.28515625" style="275" hidden="1" customWidth="1"/>
    <col min="30" max="30" width="49" style="275" hidden="1" customWidth="1"/>
    <col min="31" max="33" width="0" style="275" hidden="1" customWidth="1"/>
    <col min="34" max="257" width="9.28515625" style="275"/>
    <col min="258" max="258" width="9.28515625" style="275" customWidth="1"/>
    <col min="259" max="259" width="14.5703125" style="275" customWidth="1"/>
    <col min="260" max="261" width="9.28515625" style="275" customWidth="1"/>
    <col min="262" max="262" width="11" style="275" customWidth="1"/>
    <col min="263" max="263" width="27.42578125" style="275" customWidth="1"/>
    <col min="264" max="264" width="11.7109375" style="275" customWidth="1"/>
    <col min="265" max="265" width="10.42578125" style="275" customWidth="1"/>
    <col min="266" max="266" width="12.5703125" style="275" customWidth="1"/>
    <col min="267" max="267" width="11.7109375" style="275" customWidth="1"/>
    <col min="268" max="268" width="10.42578125" style="275" customWidth="1"/>
    <col min="269" max="269" width="14" style="275" customWidth="1"/>
    <col min="270" max="271" width="15.5703125" style="275" customWidth="1"/>
    <col min="272" max="272" width="14" style="275" customWidth="1"/>
    <col min="273" max="273" width="12.7109375" style="275" customWidth="1"/>
    <col min="274" max="274" width="14" style="275" customWidth="1"/>
    <col min="275" max="283" width="9.28515625" style="275" customWidth="1"/>
    <col min="284" max="284" width="11.5703125" style="275" customWidth="1"/>
    <col min="285" max="285" width="14.28515625" style="275" customWidth="1"/>
    <col min="286" max="286" width="49" style="275" bestFit="1" customWidth="1"/>
    <col min="287" max="513" width="9.28515625" style="275"/>
    <col min="514" max="514" width="9.28515625" style="275" customWidth="1"/>
    <col min="515" max="515" width="14.5703125" style="275" customWidth="1"/>
    <col min="516" max="517" width="9.28515625" style="275" customWidth="1"/>
    <col min="518" max="518" width="11" style="275" customWidth="1"/>
    <col min="519" max="519" width="27.42578125" style="275" customWidth="1"/>
    <col min="520" max="520" width="11.7109375" style="275" customWidth="1"/>
    <col min="521" max="521" width="10.42578125" style="275" customWidth="1"/>
    <col min="522" max="522" width="12.5703125" style="275" customWidth="1"/>
    <col min="523" max="523" width="11.7109375" style="275" customWidth="1"/>
    <col min="524" max="524" width="10.42578125" style="275" customWidth="1"/>
    <col min="525" max="525" width="14" style="275" customWidth="1"/>
    <col min="526" max="527" width="15.5703125" style="275" customWidth="1"/>
    <col min="528" max="528" width="14" style="275" customWidth="1"/>
    <col min="529" max="529" width="12.7109375" style="275" customWidth="1"/>
    <col min="530" max="530" width="14" style="275" customWidth="1"/>
    <col min="531" max="539" width="9.28515625" style="275" customWidth="1"/>
    <col min="540" max="540" width="11.5703125" style="275" customWidth="1"/>
    <col min="541" max="541" width="14.28515625" style="275" customWidth="1"/>
    <col min="542" max="542" width="49" style="275" bestFit="1" customWidth="1"/>
    <col min="543" max="769" width="9.28515625" style="275"/>
    <col min="770" max="770" width="9.28515625" style="275" customWidth="1"/>
    <col min="771" max="771" width="14.5703125" style="275" customWidth="1"/>
    <col min="772" max="773" width="9.28515625" style="275" customWidth="1"/>
    <col min="774" max="774" width="11" style="275" customWidth="1"/>
    <col min="775" max="775" width="27.42578125" style="275" customWidth="1"/>
    <col min="776" max="776" width="11.7109375" style="275" customWidth="1"/>
    <col min="777" max="777" width="10.42578125" style="275" customWidth="1"/>
    <col min="778" max="778" width="12.5703125" style="275" customWidth="1"/>
    <col min="779" max="779" width="11.7109375" style="275" customWidth="1"/>
    <col min="780" max="780" width="10.42578125" style="275" customWidth="1"/>
    <col min="781" max="781" width="14" style="275" customWidth="1"/>
    <col min="782" max="783" width="15.5703125" style="275" customWidth="1"/>
    <col min="784" max="784" width="14" style="275" customWidth="1"/>
    <col min="785" max="785" width="12.7109375" style="275" customWidth="1"/>
    <col min="786" max="786" width="14" style="275" customWidth="1"/>
    <col min="787" max="795" width="9.28515625" style="275" customWidth="1"/>
    <col min="796" max="796" width="11.5703125" style="275" customWidth="1"/>
    <col min="797" max="797" width="14.28515625" style="275" customWidth="1"/>
    <col min="798" max="798" width="49" style="275" bestFit="1" customWidth="1"/>
    <col min="799" max="1025" width="9.28515625" style="275"/>
    <col min="1026" max="1026" width="9.28515625" style="275" customWidth="1"/>
    <col min="1027" max="1027" width="14.5703125" style="275" customWidth="1"/>
    <col min="1028" max="1029" width="9.28515625" style="275" customWidth="1"/>
    <col min="1030" max="1030" width="11" style="275" customWidth="1"/>
    <col min="1031" max="1031" width="27.42578125" style="275" customWidth="1"/>
    <col min="1032" max="1032" width="11.7109375" style="275" customWidth="1"/>
    <col min="1033" max="1033" width="10.42578125" style="275" customWidth="1"/>
    <col min="1034" max="1034" width="12.5703125" style="275" customWidth="1"/>
    <col min="1035" max="1035" width="11.7109375" style="275" customWidth="1"/>
    <col min="1036" max="1036" width="10.42578125" style="275" customWidth="1"/>
    <col min="1037" max="1037" width="14" style="275" customWidth="1"/>
    <col min="1038" max="1039" width="15.5703125" style="275" customWidth="1"/>
    <col min="1040" max="1040" width="14" style="275" customWidth="1"/>
    <col min="1041" max="1041" width="12.7109375" style="275" customWidth="1"/>
    <col min="1042" max="1042" width="14" style="275" customWidth="1"/>
    <col min="1043" max="1051" width="9.28515625" style="275" customWidth="1"/>
    <col min="1052" max="1052" width="11.5703125" style="275" customWidth="1"/>
    <col min="1053" max="1053" width="14.28515625" style="275" customWidth="1"/>
    <col min="1054" max="1054" width="49" style="275" bestFit="1" customWidth="1"/>
    <col min="1055" max="1281" width="9.28515625" style="275"/>
    <col min="1282" max="1282" width="9.28515625" style="275" customWidth="1"/>
    <col min="1283" max="1283" width="14.5703125" style="275" customWidth="1"/>
    <col min="1284" max="1285" width="9.28515625" style="275" customWidth="1"/>
    <col min="1286" max="1286" width="11" style="275" customWidth="1"/>
    <col min="1287" max="1287" width="27.42578125" style="275" customWidth="1"/>
    <col min="1288" max="1288" width="11.7109375" style="275" customWidth="1"/>
    <col min="1289" max="1289" width="10.42578125" style="275" customWidth="1"/>
    <col min="1290" max="1290" width="12.5703125" style="275" customWidth="1"/>
    <col min="1291" max="1291" width="11.7109375" style="275" customWidth="1"/>
    <col min="1292" max="1292" width="10.42578125" style="275" customWidth="1"/>
    <col min="1293" max="1293" width="14" style="275" customWidth="1"/>
    <col min="1294" max="1295" width="15.5703125" style="275" customWidth="1"/>
    <col min="1296" max="1296" width="14" style="275" customWidth="1"/>
    <col min="1297" max="1297" width="12.7109375" style="275" customWidth="1"/>
    <col min="1298" max="1298" width="14" style="275" customWidth="1"/>
    <col min="1299" max="1307" width="9.28515625" style="275" customWidth="1"/>
    <col min="1308" max="1308" width="11.5703125" style="275" customWidth="1"/>
    <col min="1309" max="1309" width="14.28515625" style="275" customWidth="1"/>
    <col min="1310" max="1310" width="49" style="275" bestFit="1" customWidth="1"/>
    <col min="1311" max="1537" width="9.28515625" style="275"/>
    <col min="1538" max="1538" width="9.28515625" style="275" customWidth="1"/>
    <col min="1539" max="1539" width="14.5703125" style="275" customWidth="1"/>
    <col min="1540" max="1541" width="9.28515625" style="275" customWidth="1"/>
    <col min="1542" max="1542" width="11" style="275" customWidth="1"/>
    <col min="1543" max="1543" width="27.42578125" style="275" customWidth="1"/>
    <col min="1544" max="1544" width="11.7109375" style="275" customWidth="1"/>
    <col min="1545" max="1545" width="10.42578125" style="275" customWidth="1"/>
    <col min="1546" max="1546" width="12.5703125" style="275" customWidth="1"/>
    <col min="1547" max="1547" width="11.7109375" style="275" customWidth="1"/>
    <col min="1548" max="1548" width="10.42578125" style="275" customWidth="1"/>
    <col min="1549" max="1549" width="14" style="275" customWidth="1"/>
    <col min="1550" max="1551" width="15.5703125" style="275" customWidth="1"/>
    <col min="1552" max="1552" width="14" style="275" customWidth="1"/>
    <col min="1553" max="1553" width="12.7109375" style="275" customWidth="1"/>
    <col min="1554" max="1554" width="14" style="275" customWidth="1"/>
    <col min="1555" max="1563" width="9.28515625" style="275" customWidth="1"/>
    <col min="1564" max="1564" width="11.5703125" style="275" customWidth="1"/>
    <col min="1565" max="1565" width="14.28515625" style="275" customWidth="1"/>
    <col min="1566" max="1566" width="49" style="275" bestFit="1" customWidth="1"/>
    <col min="1567" max="1793" width="9.28515625" style="275"/>
    <col min="1794" max="1794" width="9.28515625" style="275" customWidth="1"/>
    <col min="1795" max="1795" width="14.5703125" style="275" customWidth="1"/>
    <col min="1796" max="1797" width="9.28515625" style="275" customWidth="1"/>
    <col min="1798" max="1798" width="11" style="275" customWidth="1"/>
    <col min="1799" max="1799" width="27.42578125" style="275" customWidth="1"/>
    <col min="1800" max="1800" width="11.7109375" style="275" customWidth="1"/>
    <col min="1801" max="1801" width="10.42578125" style="275" customWidth="1"/>
    <col min="1802" max="1802" width="12.5703125" style="275" customWidth="1"/>
    <col min="1803" max="1803" width="11.7109375" style="275" customWidth="1"/>
    <col min="1804" max="1804" width="10.42578125" style="275" customWidth="1"/>
    <col min="1805" max="1805" width="14" style="275" customWidth="1"/>
    <col min="1806" max="1807" width="15.5703125" style="275" customWidth="1"/>
    <col min="1808" max="1808" width="14" style="275" customWidth="1"/>
    <col min="1809" max="1809" width="12.7109375" style="275" customWidth="1"/>
    <col min="1810" max="1810" width="14" style="275" customWidth="1"/>
    <col min="1811" max="1819" width="9.28515625" style="275" customWidth="1"/>
    <col min="1820" max="1820" width="11.5703125" style="275" customWidth="1"/>
    <col min="1821" max="1821" width="14.28515625" style="275" customWidth="1"/>
    <col min="1822" max="1822" width="49" style="275" bestFit="1" customWidth="1"/>
    <col min="1823" max="2049" width="9.28515625" style="275"/>
    <col min="2050" max="2050" width="9.28515625" style="275" customWidth="1"/>
    <col min="2051" max="2051" width="14.5703125" style="275" customWidth="1"/>
    <col min="2052" max="2053" width="9.28515625" style="275" customWidth="1"/>
    <col min="2054" max="2054" width="11" style="275" customWidth="1"/>
    <col min="2055" max="2055" width="27.42578125" style="275" customWidth="1"/>
    <col min="2056" max="2056" width="11.7109375" style="275" customWidth="1"/>
    <col min="2057" max="2057" width="10.42578125" style="275" customWidth="1"/>
    <col min="2058" max="2058" width="12.5703125" style="275" customWidth="1"/>
    <col min="2059" max="2059" width="11.7109375" style="275" customWidth="1"/>
    <col min="2060" max="2060" width="10.42578125" style="275" customWidth="1"/>
    <col min="2061" max="2061" width="14" style="275" customWidth="1"/>
    <col min="2062" max="2063" width="15.5703125" style="275" customWidth="1"/>
    <col min="2064" max="2064" width="14" style="275" customWidth="1"/>
    <col min="2065" max="2065" width="12.7109375" style="275" customWidth="1"/>
    <col min="2066" max="2066" width="14" style="275" customWidth="1"/>
    <col min="2067" max="2075" width="9.28515625" style="275" customWidth="1"/>
    <col min="2076" max="2076" width="11.5703125" style="275" customWidth="1"/>
    <col min="2077" max="2077" width="14.28515625" style="275" customWidth="1"/>
    <col min="2078" max="2078" width="49" style="275" bestFit="1" customWidth="1"/>
    <col min="2079" max="2305" width="9.28515625" style="275"/>
    <col min="2306" max="2306" width="9.28515625" style="275" customWidth="1"/>
    <col min="2307" max="2307" width="14.5703125" style="275" customWidth="1"/>
    <col min="2308" max="2309" width="9.28515625" style="275" customWidth="1"/>
    <col min="2310" max="2310" width="11" style="275" customWidth="1"/>
    <col min="2311" max="2311" width="27.42578125" style="275" customWidth="1"/>
    <col min="2312" max="2312" width="11.7109375" style="275" customWidth="1"/>
    <col min="2313" max="2313" width="10.42578125" style="275" customWidth="1"/>
    <col min="2314" max="2314" width="12.5703125" style="275" customWidth="1"/>
    <col min="2315" max="2315" width="11.7109375" style="275" customWidth="1"/>
    <col min="2316" max="2316" width="10.42578125" style="275" customWidth="1"/>
    <col min="2317" max="2317" width="14" style="275" customWidth="1"/>
    <col min="2318" max="2319" width="15.5703125" style="275" customWidth="1"/>
    <col min="2320" max="2320" width="14" style="275" customWidth="1"/>
    <col min="2321" max="2321" width="12.7109375" style="275" customWidth="1"/>
    <col min="2322" max="2322" width="14" style="275" customWidth="1"/>
    <col min="2323" max="2331" width="9.28515625" style="275" customWidth="1"/>
    <col min="2332" max="2332" width="11.5703125" style="275" customWidth="1"/>
    <col min="2333" max="2333" width="14.28515625" style="275" customWidth="1"/>
    <col min="2334" max="2334" width="49" style="275" bestFit="1" customWidth="1"/>
    <col min="2335" max="2561" width="9.28515625" style="275"/>
    <col min="2562" max="2562" width="9.28515625" style="275" customWidth="1"/>
    <col min="2563" max="2563" width="14.5703125" style="275" customWidth="1"/>
    <col min="2564" max="2565" width="9.28515625" style="275" customWidth="1"/>
    <col min="2566" max="2566" width="11" style="275" customWidth="1"/>
    <col min="2567" max="2567" width="27.42578125" style="275" customWidth="1"/>
    <col min="2568" max="2568" width="11.7109375" style="275" customWidth="1"/>
    <col min="2569" max="2569" width="10.42578125" style="275" customWidth="1"/>
    <col min="2570" max="2570" width="12.5703125" style="275" customWidth="1"/>
    <col min="2571" max="2571" width="11.7109375" style="275" customWidth="1"/>
    <col min="2572" max="2572" width="10.42578125" style="275" customWidth="1"/>
    <col min="2573" max="2573" width="14" style="275" customWidth="1"/>
    <col min="2574" max="2575" width="15.5703125" style="275" customWidth="1"/>
    <col min="2576" max="2576" width="14" style="275" customWidth="1"/>
    <col min="2577" max="2577" width="12.7109375" style="275" customWidth="1"/>
    <col min="2578" max="2578" width="14" style="275" customWidth="1"/>
    <col min="2579" max="2587" width="9.28515625" style="275" customWidth="1"/>
    <col min="2588" max="2588" width="11.5703125" style="275" customWidth="1"/>
    <col min="2589" max="2589" width="14.28515625" style="275" customWidth="1"/>
    <col min="2590" max="2590" width="49" style="275" bestFit="1" customWidth="1"/>
    <col min="2591" max="2817" width="9.28515625" style="275"/>
    <col min="2818" max="2818" width="9.28515625" style="275" customWidth="1"/>
    <col min="2819" max="2819" width="14.5703125" style="275" customWidth="1"/>
    <col min="2820" max="2821" width="9.28515625" style="275" customWidth="1"/>
    <col min="2822" max="2822" width="11" style="275" customWidth="1"/>
    <col min="2823" max="2823" width="27.42578125" style="275" customWidth="1"/>
    <col min="2824" max="2824" width="11.7109375" style="275" customWidth="1"/>
    <col min="2825" max="2825" width="10.42578125" style="275" customWidth="1"/>
    <col min="2826" max="2826" width="12.5703125" style="275" customWidth="1"/>
    <col min="2827" max="2827" width="11.7109375" style="275" customWidth="1"/>
    <col min="2828" max="2828" width="10.42578125" style="275" customWidth="1"/>
    <col min="2829" max="2829" width="14" style="275" customWidth="1"/>
    <col min="2830" max="2831" width="15.5703125" style="275" customWidth="1"/>
    <col min="2832" max="2832" width="14" style="275" customWidth="1"/>
    <col min="2833" max="2833" width="12.7109375" style="275" customWidth="1"/>
    <col min="2834" max="2834" width="14" style="275" customWidth="1"/>
    <col min="2835" max="2843" width="9.28515625" style="275" customWidth="1"/>
    <col min="2844" max="2844" width="11.5703125" style="275" customWidth="1"/>
    <col min="2845" max="2845" width="14.28515625" style="275" customWidth="1"/>
    <col min="2846" max="2846" width="49" style="275" bestFit="1" customWidth="1"/>
    <col min="2847" max="3073" width="9.28515625" style="275"/>
    <col min="3074" max="3074" width="9.28515625" style="275" customWidth="1"/>
    <col min="3075" max="3075" width="14.5703125" style="275" customWidth="1"/>
    <col min="3076" max="3077" width="9.28515625" style="275" customWidth="1"/>
    <col min="3078" max="3078" width="11" style="275" customWidth="1"/>
    <col min="3079" max="3079" width="27.42578125" style="275" customWidth="1"/>
    <col min="3080" max="3080" width="11.7109375" style="275" customWidth="1"/>
    <col min="3081" max="3081" width="10.42578125" style="275" customWidth="1"/>
    <col min="3082" max="3082" width="12.5703125" style="275" customWidth="1"/>
    <col min="3083" max="3083" width="11.7109375" style="275" customWidth="1"/>
    <col min="3084" max="3084" width="10.42578125" style="275" customWidth="1"/>
    <col min="3085" max="3085" width="14" style="275" customWidth="1"/>
    <col min="3086" max="3087" width="15.5703125" style="275" customWidth="1"/>
    <col min="3088" max="3088" width="14" style="275" customWidth="1"/>
    <col min="3089" max="3089" width="12.7109375" style="275" customWidth="1"/>
    <col min="3090" max="3090" width="14" style="275" customWidth="1"/>
    <col min="3091" max="3099" width="9.28515625" style="275" customWidth="1"/>
    <col min="3100" max="3100" width="11.5703125" style="275" customWidth="1"/>
    <col min="3101" max="3101" width="14.28515625" style="275" customWidth="1"/>
    <col min="3102" max="3102" width="49" style="275" bestFit="1" customWidth="1"/>
    <col min="3103" max="3329" width="9.28515625" style="275"/>
    <col min="3330" max="3330" width="9.28515625" style="275" customWidth="1"/>
    <col min="3331" max="3331" width="14.5703125" style="275" customWidth="1"/>
    <col min="3332" max="3333" width="9.28515625" style="275" customWidth="1"/>
    <col min="3334" max="3334" width="11" style="275" customWidth="1"/>
    <col min="3335" max="3335" width="27.42578125" style="275" customWidth="1"/>
    <col min="3336" max="3336" width="11.7109375" style="275" customWidth="1"/>
    <col min="3337" max="3337" width="10.42578125" style="275" customWidth="1"/>
    <col min="3338" max="3338" width="12.5703125" style="275" customWidth="1"/>
    <col min="3339" max="3339" width="11.7109375" style="275" customWidth="1"/>
    <col min="3340" max="3340" width="10.42578125" style="275" customWidth="1"/>
    <col min="3341" max="3341" width="14" style="275" customWidth="1"/>
    <col min="3342" max="3343" width="15.5703125" style="275" customWidth="1"/>
    <col min="3344" max="3344" width="14" style="275" customWidth="1"/>
    <col min="3345" max="3345" width="12.7109375" style="275" customWidth="1"/>
    <col min="3346" max="3346" width="14" style="275" customWidth="1"/>
    <col min="3347" max="3355" width="9.28515625" style="275" customWidth="1"/>
    <col min="3356" max="3356" width="11.5703125" style="275" customWidth="1"/>
    <col min="3357" max="3357" width="14.28515625" style="275" customWidth="1"/>
    <col min="3358" max="3358" width="49" style="275" bestFit="1" customWidth="1"/>
    <col min="3359" max="3585" width="9.28515625" style="275"/>
    <col min="3586" max="3586" width="9.28515625" style="275" customWidth="1"/>
    <col min="3587" max="3587" width="14.5703125" style="275" customWidth="1"/>
    <col min="3588" max="3589" width="9.28515625" style="275" customWidth="1"/>
    <col min="3590" max="3590" width="11" style="275" customWidth="1"/>
    <col min="3591" max="3591" width="27.42578125" style="275" customWidth="1"/>
    <col min="3592" max="3592" width="11.7109375" style="275" customWidth="1"/>
    <col min="3593" max="3593" width="10.42578125" style="275" customWidth="1"/>
    <col min="3594" max="3594" width="12.5703125" style="275" customWidth="1"/>
    <col min="3595" max="3595" width="11.7109375" style="275" customWidth="1"/>
    <col min="3596" max="3596" width="10.42578125" style="275" customWidth="1"/>
    <col min="3597" max="3597" width="14" style="275" customWidth="1"/>
    <col min="3598" max="3599" width="15.5703125" style="275" customWidth="1"/>
    <col min="3600" max="3600" width="14" style="275" customWidth="1"/>
    <col min="3601" max="3601" width="12.7109375" style="275" customWidth="1"/>
    <col min="3602" max="3602" width="14" style="275" customWidth="1"/>
    <col min="3603" max="3611" width="9.28515625" style="275" customWidth="1"/>
    <col min="3612" max="3612" width="11.5703125" style="275" customWidth="1"/>
    <col min="3613" max="3613" width="14.28515625" style="275" customWidth="1"/>
    <col min="3614" max="3614" width="49" style="275" bestFit="1" customWidth="1"/>
    <col min="3615" max="3841" width="9.28515625" style="275"/>
    <col min="3842" max="3842" width="9.28515625" style="275" customWidth="1"/>
    <col min="3843" max="3843" width="14.5703125" style="275" customWidth="1"/>
    <col min="3844" max="3845" width="9.28515625" style="275" customWidth="1"/>
    <col min="3846" max="3846" width="11" style="275" customWidth="1"/>
    <col min="3847" max="3847" width="27.42578125" style="275" customWidth="1"/>
    <col min="3848" max="3848" width="11.7109375" style="275" customWidth="1"/>
    <col min="3849" max="3849" width="10.42578125" style="275" customWidth="1"/>
    <col min="3850" max="3850" width="12.5703125" style="275" customWidth="1"/>
    <col min="3851" max="3851" width="11.7109375" style="275" customWidth="1"/>
    <col min="3852" max="3852" width="10.42578125" style="275" customWidth="1"/>
    <col min="3853" max="3853" width="14" style="275" customWidth="1"/>
    <col min="3854" max="3855" width="15.5703125" style="275" customWidth="1"/>
    <col min="3856" max="3856" width="14" style="275" customWidth="1"/>
    <col min="3857" max="3857" width="12.7109375" style="275" customWidth="1"/>
    <col min="3858" max="3858" width="14" style="275" customWidth="1"/>
    <col min="3859" max="3867" width="9.28515625" style="275" customWidth="1"/>
    <col min="3868" max="3868" width="11.5703125" style="275" customWidth="1"/>
    <col min="3869" max="3869" width="14.28515625" style="275" customWidth="1"/>
    <col min="3870" max="3870" width="49" style="275" bestFit="1" customWidth="1"/>
    <col min="3871" max="4097" width="9.28515625" style="275"/>
    <col min="4098" max="4098" width="9.28515625" style="275" customWidth="1"/>
    <col min="4099" max="4099" width="14.5703125" style="275" customWidth="1"/>
    <col min="4100" max="4101" width="9.28515625" style="275" customWidth="1"/>
    <col min="4102" max="4102" width="11" style="275" customWidth="1"/>
    <col min="4103" max="4103" width="27.42578125" style="275" customWidth="1"/>
    <col min="4104" max="4104" width="11.7109375" style="275" customWidth="1"/>
    <col min="4105" max="4105" width="10.42578125" style="275" customWidth="1"/>
    <col min="4106" max="4106" width="12.5703125" style="275" customWidth="1"/>
    <col min="4107" max="4107" width="11.7109375" style="275" customWidth="1"/>
    <col min="4108" max="4108" width="10.42578125" style="275" customWidth="1"/>
    <col min="4109" max="4109" width="14" style="275" customWidth="1"/>
    <col min="4110" max="4111" width="15.5703125" style="275" customWidth="1"/>
    <col min="4112" max="4112" width="14" style="275" customWidth="1"/>
    <col min="4113" max="4113" width="12.7109375" style="275" customWidth="1"/>
    <col min="4114" max="4114" width="14" style="275" customWidth="1"/>
    <col min="4115" max="4123" width="9.28515625" style="275" customWidth="1"/>
    <col min="4124" max="4124" width="11.5703125" style="275" customWidth="1"/>
    <col min="4125" max="4125" width="14.28515625" style="275" customWidth="1"/>
    <col min="4126" max="4126" width="49" style="275" bestFit="1" customWidth="1"/>
    <col min="4127" max="4353" width="9.28515625" style="275"/>
    <col min="4354" max="4354" width="9.28515625" style="275" customWidth="1"/>
    <col min="4355" max="4355" width="14.5703125" style="275" customWidth="1"/>
    <col min="4356" max="4357" width="9.28515625" style="275" customWidth="1"/>
    <col min="4358" max="4358" width="11" style="275" customWidth="1"/>
    <col min="4359" max="4359" width="27.42578125" style="275" customWidth="1"/>
    <col min="4360" max="4360" width="11.7109375" style="275" customWidth="1"/>
    <col min="4361" max="4361" width="10.42578125" style="275" customWidth="1"/>
    <col min="4362" max="4362" width="12.5703125" style="275" customWidth="1"/>
    <col min="4363" max="4363" width="11.7109375" style="275" customWidth="1"/>
    <col min="4364" max="4364" width="10.42578125" style="275" customWidth="1"/>
    <col min="4365" max="4365" width="14" style="275" customWidth="1"/>
    <col min="4366" max="4367" width="15.5703125" style="275" customWidth="1"/>
    <col min="4368" max="4368" width="14" style="275" customWidth="1"/>
    <col min="4369" max="4369" width="12.7109375" style="275" customWidth="1"/>
    <col min="4370" max="4370" width="14" style="275" customWidth="1"/>
    <col min="4371" max="4379" width="9.28515625" style="275" customWidth="1"/>
    <col min="4380" max="4380" width="11.5703125" style="275" customWidth="1"/>
    <col min="4381" max="4381" width="14.28515625" style="275" customWidth="1"/>
    <col min="4382" max="4382" width="49" style="275" bestFit="1" customWidth="1"/>
    <col min="4383" max="4609" width="9.28515625" style="275"/>
    <col min="4610" max="4610" width="9.28515625" style="275" customWidth="1"/>
    <col min="4611" max="4611" width="14.5703125" style="275" customWidth="1"/>
    <col min="4612" max="4613" width="9.28515625" style="275" customWidth="1"/>
    <col min="4614" max="4614" width="11" style="275" customWidth="1"/>
    <col min="4615" max="4615" width="27.42578125" style="275" customWidth="1"/>
    <col min="4616" max="4616" width="11.7109375" style="275" customWidth="1"/>
    <col min="4617" max="4617" width="10.42578125" style="275" customWidth="1"/>
    <col min="4618" max="4618" width="12.5703125" style="275" customWidth="1"/>
    <col min="4619" max="4619" width="11.7109375" style="275" customWidth="1"/>
    <col min="4620" max="4620" width="10.42578125" style="275" customWidth="1"/>
    <col min="4621" max="4621" width="14" style="275" customWidth="1"/>
    <col min="4622" max="4623" width="15.5703125" style="275" customWidth="1"/>
    <col min="4624" max="4624" width="14" style="275" customWidth="1"/>
    <col min="4625" max="4625" width="12.7109375" style="275" customWidth="1"/>
    <col min="4626" max="4626" width="14" style="275" customWidth="1"/>
    <col min="4627" max="4635" width="9.28515625" style="275" customWidth="1"/>
    <col min="4636" max="4636" width="11.5703125" style="275" customWidth="1"/>
    <col min="4637" max="4637" width="14.28515625" style="275" customWidth="1"/>
    <col min="4638" max="4638" width="49" style="275" bestFit="1" customWidth="1"/>
    <col min="4639" max="4865" width="9.28515625" style="275"/>
    <col min="4866" max="4866" width="9.28515625" style="275" customWidth="1"/>
    <col min="4867" max="4867" width="14.5703125" style="275" customWidth="1"/>
    <col min="4868" max="4869" width="9.28515625" style="275" customWidth="1"/>
    <col min="4870" max="4870" width="11" style="275" customWidth="1"/>
    <col min="4871" max="4871" width="27.42578125" style="275" customWidth="1"/>
    <col min="4872" max="4872" width="11.7109375" style="275" customWidth="1"/>
    <col min="4873" max="4873" width="10.42578125" style="275" customWidth="1"/>
    <col min="4874" max="4874" width="12.5703125" style="275" customWidth="1"/>
    <col min="4875" max="4875" width="11.7109375" style="275" customWidth="1"/>
    <col min="4876" max="4876" width="10.42578125" style="275" customWidth="1"/>
    <col min="4877" max="4877" width="14" style="275" customWidth="1"/>
    <col min="4878" max="4879" width="15.5703125" style="275" customWidth="1"/>
    <col min="4880" max="4880" width="14" style="275" customWidth="1"/>
    <col min="4881" max="4881" width="12.7109375" style="275" customWidth="1"/>
    <col min="4882" max="4882" width="14" style="275" customWidth="1"/>
    <col min="4883" max="4891" width="9.28515625" style="275" customWidth="1"/>
    <col min="4892" max="4892" width="11.5703125" style="275" customWidth="1"/>
    <col min="4893" max="4893" width="14.28515625" style="275" customWidth="1"/>
    <col min="4894" max="4894" width="49" style="275" bestFit="1" customWidth="1"/>
    <col min="4895" max="5121" width="9.28515625" style="275"/>
    <col min="5122" max="5122" width="9.28515625" style="275" customWidth="1"/>
    <col min="5123" max="5123" width="14.5703125" style="275" customWidth="1"/>
    <col min="5124" max="5125" width="9.28515625" style="275" customWidth="1"/>
    <col min="5126" max="5126" width="11" style="275" customWidth="1"/>
    <col min="5127" max="5127" width="27.42578125" style="275" customWidth="1"/>
    <col min="5128" max="5128" width="11.7109375" style="275" customWidth="1"/>
    <col min="5129" max="5129" width="10.42578125" style="275" customWidth="1"/>
    <col min="5130" max="5130" width="12.5703125" style="275" customWidth="1"/>
    <col min="5131" max="5131" width="11.7109375" style="275" customWidth="1"/>
    <col min="5132" max="5132" width="10.42578125" style="275" customWidth="1"/>
    <col min="5133" max="5133" width="14" style="275" customWidth="1"/>
    <col min="5134" max="5135" width="15.5703125" style="275" customWidth="1"/>
    <col min="5136" max="5136" width="14" style="275" customWidth="1"/>
    <col min="5137" max="5137" width="12.7109375" style="275" customWidth="1"/>
    <col min="5138" max="5138" width="14" style="275" customWidth="1"/>
    <col min="5139" max="5147" width="9.28515625" style="275" customWidth="1"/>
    <col min="5148" max="5148" width="11.5703125" style="275" customWidth="1"/>
    <col min="5149" max="5149" width="14.28515625" style="275" customWidth="1"/>
    <col min="5150" max="5150" width="49" style="275" bestFit="1" customWidth="1"/>
    <col min="5151" max="5377" width="9.28515625" style="275"/>
    <col min="5378" max="5378" width="9.28515625" style="275" customWidth="1"/>
    <col min="5379" max="5379" width="14.5703125" style="275" customWidth="1"/>
    <col min="5380" max="5381" width="9.28515625" style="275" customWidth="1"/>
    <col min="5382" max="5382" width="11" style="275" customWidth="1"/>
    <col min="5383" max="5383" width="27.42578125" style="275" customWidth="1"/>
    <col min="5384" max="5384" width="11.7109375" style="275" customWidth="1"/>
    <col min="5385" max="5385" width="10.42578125" style="275" customWidth="1"/>
    <col min="5386" max="5386" width="12.5703125" style="275" customWidth="1"/>
    <col min="5387" max="5387" width="11.7109375" style="275" customWidth="1"/>
    <col min="5388" max="5388" width="10.42578125" style="275" customWidth="1"/>
    <col min="5389" max="5389" width="14" style="275" customWidth="1"/>
    <col min="5390" max="5391" width="15.5703125" style="275" customWidth="1"/>
    <col min="5392" max="5392" width="14" style="275" customWidth="1"/>
    <col min="5393" max="5393" width="12.7109375" style="275" customWidth="1"/>
    <col min="5394" max="5394" width="14" style="275" customWidth="1"/>
    <col min="5395" max="5403" width="9.28515625" style="275" customWidth="1"/>
    <col min="5404" max="5404" width="11.5703125" style="275" customWidth="1"/>
    <col min="5405" max="5405" width="14.28515625" style="275" customWidth="1"/>
    <col min="5406" max="5406" width="49" style="275" bestFit="1" customWidth="1"/>
    <col min="5407" max="5633" width="9.28515625" style="275"/>
    <col min="5634" max="5634" width="9.28515625" style="275" customWidth="1"/>
    <col min="5635" max="5635" width="14.5703125" style="275" customWidth="1"/>
    <col min="5636" max="5637" width="9.28515625" style="275" customWidth="1"/>
    <col min="5638" max="5638" width="11" style="275" customWidth="1"/>
    <col min="5639" max="5639" width="27.42578125" style="275" customWidth="1"/>
    <col min="5640" max="5640" width="11.7109375" style="275" customWidth="1"/>
    <col min="5641" max="5641" width="10.42578125" style="275" customWidth="1"/>
    <col min="5642" max="5642" width="12.5703125" style="275" customWidth="1"/>
    <col min="5643" max="5643" width="11.7109375" style="275" customWidth="1"/>
    <col min="5644" max="5644" width="10.42578125" style="275" customWidth="1"/>
    <col min="5645" max="5645" width="14" style="275" customWidth="1"/>
    <col min="5646" max="5647" width="15.5703125" style="275" customWidth="1"/>
    <col min="5648" max="5648" width="14" style="275" customWidth="1"/>
    <col min="5649" max="5649" width="12.7109375" style="275" customWidth="1"/>
    <col min="5650" max="5650" width="14" style="275" customWidth="1"/>
    <col min="5651" max="5659" width="9.28515625" style="275" customWidth="1"/>
    <col min="5660" max="5660" width="11.5703125" style="275" customWidth="1"/>
    <col min="5661" max="5661" width="14.28515625" style="275" customWidth="1"/>
    <col min="5662" max="5662" width="49" style="275" bestFit="1" customWidth="1"/>
    <col min="5663" max="5889" width="9.28515625" style="275"/>
    <col min="5890" max="5890" width="9.28515625" style="275" customWidth="1"/>
    <col min="5891" max="5891" width="14.5703125" style="275" customWidth="1"/>
    <col min="5892" max="5893" width="9.28515625" style="275" customWidth="1"/>
    <col min="5894" max="5894" width="11" style="275" customWidth="1"/>
    <col min="5895" max="5895" width="27.42578125" style="275" customWidth="1"/>
    <col min="5896" max="5896" width="11.7109375" style="275" customWidth="1"/>
    <col min="5897" max="5897" width="10.42578125" style="275" customWidth="1"/>
    <col min="5898" max="5898" width="12.5703125" style="275" customWidth="1"/>
    <col min="5899" max="5899" width="11.7109375" style="275" customWidth="1"/>
    <col min="5900" max="5900" width="10.42578125" style="275" customWidth="1"/>
    <col min="5901" max="5901" width="14" style="275" customWidth="1"/>
    <col min="5902" max="5903" width="15.5703125" style="275" customWidth="1"/>
    <col min="5904" max="5904" width="14" style="275" customWidth="1"/>
    <col min="5905" max="5905" width="12.7109375" style="275" customWidth="1"/>
    <col min="5906" max="5906" width="14" style="275" customWidth="1"/>
    <col min="5907" max="5915" width="9.28515625" style="275" customWidth="1"/>
    <col min="5916" max="5916" width="11.5703125" style="275" customWidth="1"/>
    <col min="5917" max="5917" width="14.28515625" style="275" customWidth="1"/>
    <col min="5918" max="5918" width="49" style="275" bestFit="1" customWidth="1"/>
    <col min="5919" max="6145" width="9.28515625" style="275"/>
    <col min="6146" max="6146" width="9.28515625" style="275" customWidth="1"/>
    <col min="6147" max="6147" width="14.5703125" style="275" customWidth="1"/>
    <col min="6148" max="6149" width="9.28515625" style="275" customWidth="1"/>
    <col min="6150" max="6150" width="11" style="275" customWidth="1"/>
    <col min="6151" max="6151" width="27.42578125" style="275" customWidth="1"/>
    <col min="6152" max="6152" width="11.7109375" style="275" customWidth="1"/>
    <col min="6153" max="6153" width="10.42578125" style="275" customWidth="1"/>
    <col min="6154" max="6154" width="12.5703125" style="275" customWidth="1"/>
    <col min="6155" max="6155" width="11.7109375" style="275" customWidth="1"/>
    <col min="6156" max="6156" width="10.42578125" style="275" customWidth="1"/>
    <col min="6157" max="6157" width="14" style="275" customWidth="1"/>
    <col min="6158" max="6159" width="15.5703125" style="275" customWidth="1"/>
    <col min="6160" max="6160" width="14" style="275" customWidth="1"/>
    <col min="6161" max="6161" width="12.7109375" style="275" customWidth="1"/>
    <col min="6162" max="6162" width="14" style="275" customWidth="1"/>
    <col min="6163" max="6171" width="9.28515625" style="275" customWidth="1"/>
    <col min="6172" max="6172" width="11.5703125" style="275" customWidth="1"/>
    <col min="6173" max="6173" width="14.28515625" style="275" customWidth="1"/>
    <col min="6174" max="6174" width="49" style="275" bestFit="1" customWidth="1"/>
    <col min="6175" max="6401" width="9.28515625" style="275"/>
    <col min="6402" max="6402" width="9.28515625" style="275" customWidth="1"/>
    <col min="6403" max="6403" width="14.5703125" style="275" customWidth="1"/>
    <col min="6404" max="6405" width="9.28515625" style="275" customWidth="1"/>
    <col min="6406" max="6406" width="11" style="275" customWidth="1"/>
    <col min="6407" max="6407" width="27.42578125" style="275" customWidth="1"/>
    <col min="6408" max="6408" width="11.7109375" style="275" customWidth="1"/>
    <col min="6409" max="6409" width="10.42578125" style="275" customWidth="1"/>
    <col min="6410" max="6410" width="12.5703125" style="275" customWidth="1"/>
    <col min="6411" max="6411" width="11.7109375" style="275" customWidth="1"/>
    <col min="6412" max="6412" width="10.42578125" style="275" customWidth="1"/>
    <col min="6413" max="6413" width="14" style="275" customWidth="1"/>
    <col min="6414" max="6415" width="15.5703125" style="275" customWidth="1"/>
    <col min="6416" max="6416" width="14" style="275" customWidth="1"/>
    <col min="6417" max="6417" width="12.7109375" style="275" customWidth="1"/>
    <col min="6418" max="6418" width="14" style="275" customWidth="1"/>
    <col min="6419" max="6427" width="9.28515625" style="275" customWidth="1"/>
    <col min="6428" max="6428" width="11.5703125" style="275" customWidth="1"/>
    <col min="6429" max="6429" width="14.28515625" style="275" customWidth="1"/>
    <col min="6430" max="6430" width="49" style="275" bestFit="1" customWidth="1"/>
    <col min="6431" max="6657" width="9.28515625" style="275"/>
    <col min="6658" max="6658" width="9.28515625" style="275" customWidth="1"/>
    <col min="6659" max="6659" width="14.5703125" style="275" customWidth="1"/>
    <col min="6660" max="6661" width="9.28515625" style="275" customWidth="1"/>
    <col min="6662" max="6662" width="11" style="275" customWidth="1"/>
    <col min="6663" max="6663" width="27.42578125" style="275" customWidth="1"/>
    <col min="6664" max="6664" width="11.7109375" style="275" customWidth="1"/>
    <col min="6665" max="6665" width="10.42578125" style="275" customWidth="1"/>
    <col min="6666" max="6666" width="12.5703125" style="275" customWidth="1"/>
    <col min="6667" max="6667" width="11.7109375" style="275" customWidth="1"/>
    <col min="6668" max="6668" width="10.42578125" style="275" customWidth="1"/>
    <col min="6669" max="6669" width="14" style="275" customWidth="1"/>
    <col min="6670" max="6671" width="15.5703125" style="275" customWidth="1"/>
    <col min="6672" max="6672" width="14" style="275" customWidth="1"/>
    <col min="6673" max="6673" width="12.7109375" style="275" customWidth="1"/>
    <col min="6674" max="6674" width="14" style="275" customWidth="1"/>
    <col min="6675" max="6683" width="9.28515625" style="275" customWidth="1"/>
    <col min="6684" max="6684" width="11.5703125" style="275" customWidth="1"/>
    <col min="6685" max="6685" width="14.28515625" style="275" customWidth="1"/>
    <col min="6686" max="6686" width="49" style="275" bestFit="1" customWidth="1"/>
    <col min="6687" max="6913" width="9.28515625" style="275"/>
    <col min="6914" max="6914" width="9.28515625" style="275" customWidth="1"/>
    <col min="6915" max="6915" width="14.5703125" style="275" customWidth="1"/>
    <col min="6916" max="6917" width="9.28515625" style="275" customWidth="1"/>
    <col min="6918" max="6918" width="11" style="275" customWidth="1"/>
    <col min="6919" max="6919" width="27.42578125" style="275" customWidth="1"/>
    <col min="6920" max="6920" width="11.7109375" style="275" customWidth="1"/>
    <col min="6921" max="6921" width="10.42578125" style="275" customWidth="1"/>
    <col min="6922" max="6922" width="12.5703125" style="275" customWidth="1"/>
    <col min="6923" max="6923" width="11.7109375" style="275" customWidth="1"/>
    <col min="6924" max="6924" width="10.42578125" style="275" customWidth="1"/>
    <col min="6925" max="6925" width="14" style="275" customWidth="1"/>
    <col min="6926" max="6927" width="15.5703125" style="275" customWidth="1"/>
    <col min="6928" max="6928" width="14" style="275" customWidth="1"/>
    <col min="6929" max="6929" width="12.7109375" style="275" customWidth="1"/>
    <col min="6930" max="6930" width="14" style="275" customWidth="1"/>
    <col min="6931" max="6939" width="9.28515625" style="275" customWidth="1"/>
    <col min="6940" max="6940" width="11.5703125" style="275" customWidth="1"/>
    <col min="6941" max="6941" width="14.28515625" style="275" customWidth="1"/>
    <col min="6942" max="6942" width="49" style="275" bestFit="1" customWidth="1"/>
    <col min="6943" max="7169" width="9.28515625" style="275"/>
    <col min="7170" max="7170" width="9.28515625" style="275" customWidth="1"/>
    <col min="7171" max="7171" width="14.5703125" style="275" customWidth="1"/>
    <col min="7172" max="7173" width="9.28515625" style="275" customWidth="1"/>
    <col min="7174" max="7174" width="11" style="275" customWidth="1"/>
    <col min="7175" max="7175" width="27.42578125" style="275" customWidth="1"/>
    <col min="7176" max="7176" width="11.7109375" style="275" customWidth="1"/>
    <col min="7177" max="7177" width="10.42578125" style="275" customWidth="1"/>
    <col min="7178" max="7178" width="12.5703125" style="275" customWidth="1"/>
    <col min="7179" max="7179" width="11.7109375" style="275" customWidth="1"/>
    <col min="7180" max="7180" width="10.42578125" style="275" customWidth="1"/>
    <col min="7181" max="7181" width="14" style="275" customWidth="1"/>
    <col min="7182" max="7183" width="15.5703125" style="275" customWidth="1"/>
    <col min="7184" max="7184" width="14" style="275" customWidth="1"/>
    <col min="7185" max="7185" width="12.7109375" style="275" customWidth="1"/>
    <col min="7186" max="7186" width="14" style="275" customWidth="1"/>
    <col min="7187" max="7195" width="9.28515625" style="275" customWidth="1"/>
    <col min="7196" max="7196" width="11.5703125" style="275" customWidth="1"/>
    <col min="7197" max="7197" width="14.28515625" style="275" customWidth="1"/>
    <col min="7198" max="7198" width="49" style="275" bestFit="1" customWidth="1"/>
    <col min="7199" max="7425" width="9.28515625" style="275"/>
    <col min="7426" max="7426" width="9.28515625" style="275" customWidth="1"/>
    <col min="7427" max="7427" width="14.5703125" style="275" customWidth="1"/>
    <col min="7428" max="7429" width="9.28515625" style="275" customWidth="1"/>
    <col min="7430" max="7430" width="11" style="275" customWidth="1"/>
    <col min="7431" max="7431" width="27.42578125" style="275" customWidth="1"/>
    <col min="7432" max="7432" width="11.7109375" style="275" customWidth="1"/>
    <col min="7433" max="7433" width="10.42578125" style="275" customWidth="1"/>
    <col min="7434" max="7434" width="12.5703125" style="275" customWidth="1"/>
    <col min="7435" max="7435" width="11.7109375" style="275" customWidth="1"/>
    <col min="7436" max="7436" width="10.42578125" style="275" customWidth="1"/>
    <col min="7437" max="7437" width="14" style="275" customWidth="1"/>
    <col min="7438" max="7439" width="15.5703125" style="275" customWidth="1"/>
    <col min="7440" max="7440" width="14" style="275" customWidth="1"/>
    <col min="7441" max="7441" width="12.7109375" style="275" customWidth="1"/>
    <col min="7442" max="7442" width="14" style="275" customWidth="1"/>
    <col min="7443" max="7451" width="9.28515625" style="275" customWidth="1"/>
    <col min="7452" max="7452" width="11.5703125" style="275" customWidth="1"/>
    <col min="7453" max="7453" width="14.28515625" style="275" customWidth="1"/>
    <col min="7454" max="7454" width="49" style="275" bestFit="1" customWidth="1"/>
    <col min="7455" max="7681" width="9.28515625" style="275"/>
    <col min="7682" max="7682" width="9.28515625" style="275" customWidth="1"/>
    <col min="7683" max="7683" width="14.5703125" style="275" customWidth="1"/>
    <col min="7684" max="7685" width="9.28515625" style="275" customWidth="1"/>
    <col min="7686" max="7686" width="11" style="275" customWidth="1"/>
    <col min="7687" max="7687" width="27.42578125" style="275" customWidth="1"/>
    <col min="7688" max="7688" width="11.7109375" style="275" customWidth="1"/>
    <col min="7689" max="7689" width="10.42578125" style="275" customWidth="1"/>
    <col min="7690" max="7690" width="12.5703125" style="275" customWidth="1"/>
    <col min="7691" max="7691" width="11.7109375" style="275" customWidth="1"/>
    <col min="7692" max="7692" width="10.42578125" style="275" customWidth="1"/>
    <col min="7693" max="7693" width="14" style="275" customWidth="1"/>
    <col min="7694" max="7695" width="15.5703125" style="275" customWidth="1"/>
    <col min="7696" max="7696" width="14" style="275" customWidth="1"/>
    <col min="7697" max="7697" width="12.7109375" style="275" customWidth="1"/>
    <col min="7698" max="7698" width="14" style="275" customWidth="1"/>
    <col min="7699" max="7707" width="9.28515625" style="275" customWidth="1"/>
    <col min="7708" max="7708" width="11.5703125" style="275" customWidth="1"/>
    <col min="7709" max="7709" width="14.28515625" style="275" customWidth="1"/>
    <col min="7710" max="7710" width="49" style="275" bestFit="1" customWidth="1"/>
    <col min="7711" max="7937" width="9.28515625" style="275"/>
    <col min="7938" max="7938" width="9.28515625" style="275" customWidth="1"/>
    <col min="7939" max="7939" width="14.5703125" style="275" customWidth="1"/>
    <col min="7940" max="7941" width="9.28515625" style="275" customWidth="1"/>
    <col min="7942" max="7942" width="11" style="275" customWidth="1"/>
    <col min="7943" max="7943" width="27.42578125" style="275" customWidth="1"/>
    <col min="7944" max="7944" width="11.7109375" style="275" customWidth="1"/>
    <col min="7945" max="7945" width="10.42578125" style="275" customWidth="1"/>
    <col min="7946" max="7946" width="12.5703125" style="275" customWidth="1"/>
    <col min="7947" max="7947" width="11.7109375" style="275" customWidth="1"/>
    <col min="7948" max="7948" width="10.42578125" style="275" customWidth="1"/>
    <col min="7949" max="7949" width="14" style="275" customWidth="1"/>
    <col min="7950" max="7951" width="15.5703125" style="275" customWidth="1"/>
    <col min="7952" max="7952" width="14" style="275" customWidth="1"/>
    <col min="7953" max="7953" width="12.7109375" style="275" customWidth="1"/>
    <col min="7954" max="7954" width="14" style="275" customWidth="1"/>
    <col min="7955" max="7963" width="9.28515625" style="275" customWidth="1"/>
    <col min="7964" max="7964" width="11.5703125" style="275" customWidth="1"/>
    <col min="7965" max="7965" width="14.28515625" style="275" customWidth="1"/>
    <col min="7966" max="7966" width="49" style="275" bestFit="1" customWidth="1"/>
    <col min="7967" max="8193" width="9.28515625" style="275"/>
    <col min="8194" max="8194" width="9.28515625" style="275" customWidth="1"/>
    <col min="8195" max="8195" width="14.5703125" style="275" customWidth="1"/>
    <col min="8196" max="8197" width="9.28515625" style="275" customWidth="1"/>
    <col min="8198" max="8198" width="11" style="275" customWidth="1"/>
    <col min="8199" max="8199" width="27.42578125" style="275" customWidth="1"/>
    <col min="8200" max="8200" width="11.7109375" style="275" customWidth="1"/>
    <col min="8201" max="8201" width="10.42578125" style="275" customWidth="1"/>
    <col min="8202" max="8202" width="12.5703125" style="275" customWidth="1"/>
    <col min="8203" max="8203" width="11.7109375" style="275" customWidth="1"/>
    <col min="8204" max="8204" width="10.42578125" style="275" customWidth="1"/>
    <col min="8205" max="8205" width="14" style="275" customWidth="1"/>
    <col min="8206" max="8207" width="15.5703125" style="275" customWidth="1"/>
    <col min="8208" max="8208" width="14" style="275" customWidth="1"/>
    <col min="8209" max="8209" width="12.7109375" style="275" customWidth="1"/>
    <col min="8210" max="8210" width="14" style="275" customWidth="1"/>
    <col min="8211" max="8219" width="9.28515625" style="275" customWidth="1"/>
    <col min="8220" max="8220" width="11.5703125" style="275" customWidth="1"/>
    <col min="8221" max="8221" width="14.28515625" style="275" customWidth="1"/>
    <col min="8222" max="8222" width="49" style="275" bestFit="1" customWidth="1"/>
    <col min="8223" max="8449" width="9.28515625" style="275"/>
    <col min="8450" max="8450" width="9.28515625" style="275" customWidth="1"/>
    <col min="8451" max="8451" width="14.5703125" style="275" customWidth="1"/>
    <col min="8452" max="8453" width="9.28515625" style="275" customWidth="1"/>
    <col min="8454" max="8454" width="11" style="275" customWidth="1"/>
    <col min="8455" max="8455" width="27.42578125" style="275" customWidth="1"/>
    <col min="8456" max="8456" width="11.7109375" style="275" customWidth="1"/>
    <col min="8457" max="8457" width="10.42578125" style="275" customWidth="1"/>
    <col min="8458" max="8458" width="12.5703125" style="275" customWidth="1"/>
    <col min="8459" max="8459" width="11.7109375" style="275" customWidth="1"/>
    <col min="8460" max="8460" width="10.42578125" style="275" customWidth="1"/>
    <col min="8461" max="8461" width="14" style="275" customWidth="1"/>
    <col min="8462" max="8463" width="15.5703125" style="275" customWidth="1"/>
    <col min="8464" max="8464" width="14" style="275" customWidth="1"/>
    <col min="8465" max="8465" width="12.7109375" style="275" customWidth="1"/>
    <col min="8466" max="8466" width="14" style="275" customWidth="1"/>
    <col min="8467" max="8475" width="9.28515625" style="275" customWidth="1"/>
    <col min="8476" max="8476" width="11.5703125" style="275" customWidth="1"/>
    <col min="8477" max="8477" width="14.28515625" style="275" customWidth="1"/>
    <col min="8478" max="8478" width="49" style="275" bestFit="1" customWidth="1"/>
    <col min="8479" max="8705" width="9.28515625" style="275"/>
    <col min="8706" max="8706" width="9.28515625" style="275" customWidth="1"/>
    <col min="8707" max="8707" width="14.5703125" style="275" customWidth="1"/>
    <col min="8708" max="8709" width="9.28515625" style="275" customWidth="1"/>
    <col min="8710" max="8710" width="11" style="275" customWidth="1"/>
    <col min="8711" max="8711" width="27.42578125" style="275" customWidth="1"/>
    <col min="8712" max="8712" width="11.7109375" style="275" customWidth="1"/>
    <col min="8713" max="8713" width="10.42578125" style="275" customWidth="1"/>
    <col min="8714" max="8714" width="12.5703125" style="275" customWidth="1"/>
    <col min="8715" max="8715" width="11.7109375" style="275" customWidth="1"/>
    <col min="8716" max="8716" width="10.42578125" style="275" customWidth="1"/>
    <col min="8717" max="8717" width="14" style="275" customWidth="1"/>
    <col min="8718" max="8719" width="15.5703125" style="275" customWidth="1"/>
    <col min="8720" max="8720" width="14" style="275" customWidth="1"/>
    <col min="8721" max="8721" width="12.7109375" style="275" customWidth="1"/>
    <col min="8722" max="8722" width="14" style="275" customWidth="1"/>
    <col min="8723" max="8731" width="9.28515625" style="275" customWidth="1"/>
    <col min="8732" max="8732" width="11.5703125" style="275" customWidth="1"/>
    <col min="8733" max="8733" width="14.28515625" style="275" customWidth="1"/>
    <col min="8734" max="8734" width="49" style="275" bestFit="1" customWidth="1"/>
    <col min="8735" max="8961" width="9.28515625" style="275"/>
    <col min="8962" max="8962" width="9.28515625" style="275" customWidth="1"/>
    <col min="8963" max="8963" width="14.5703125" style="275" customWidth="1"/>
    <col min="8964" max="8965" width="9.28515625" style="275" customWidth="1"/>
    <col min="8966" max="8966" width="11" style="275" customWidth="1"/>
    <col min="8967" max="8967" width="27.42578125" style="275" customWidth="1"/>
    <col min="8968" max="8968" width="11.7109375" style="275" customWidth="1"/>
    <col min="8969" max="8969" width="10.42578125" style="275" customWidth="1"/>
    <col min="8970" max="8970" width="12.5703125" style="275" customWidth="1"/>
    <col min="8971" max="8971" width="11.7109375" style="275" customWidth="1"/>
    <col min="8972" max="8972" width="10.42578125" style="275" customWidth="1"/>
    <col min="8973" max="8973" width="14" style="275" customWidth="1"/>
    <col min="8974" max="8975" width="15.5703125" style="275" customWidth="1"/>
    <col min="8976" max="8976" width="14" style="275" customWidth="1"/>
    <col min="8977" max="8977" width="12.7109375" style="275" customWidth="1"/>
    <col min="8978" max="8978" width="14" style="275" customWidth="1"/>
    <col min="8979" max="8987" width="9.28515625" style="275" customWidth="1"/>
    <col min="8988" max="8988" width="11.5703125" style="275" customWidth="1"/>
    <col min="8989" max="8989" width="14.28515625" style="275" customWidth="1"/>
    <col min="8990" max="8990" width="49" style="275" bestFit="1" customWidth="1"/>
    <col min="8991" max="9217" width="9.28515625" style="275"/>
    <col min="9218" max="9218" width="9.28515625" style="275" customWidth="1"/>
    <col min="9219" max="9219" width="14.5703125" style="275" customWidth="1"/>
    <col min="9220" max="9221" width="9.28515625" style="275" customWidth="1"/>
    <col min="9222" max="9222" width="11" style="275" customWidth="1"/>
    <col min="9223" max="9223" width="27.42578125" style="275" customWidth="1"/>
    <col min="9224" max="9224" width="11.7109375" style="275" customWidth="1"/>
    <col min="9225" max="9225" width="10.42578125" style="275" customWidth="1"/>
    <col min="9226" max="9226" width="12.5703125" style="275" customWidth="1"/>
    <col min="9227" max="9227" width="11.7109375" style="275" customWidth="1"/>
    <col min="9228" max="9228" width="10.42578125" style="275" customWidth="1"/>
    <col min="9229" max="9229" width="14" style="275" customWidth="1"/>
    <col min="9230" max="9231" width="15.5703125" style="275" customWidth="1"/>
    <col min="9232" max="9232" width="14" style="275" customWidth="1"/>
    <col min="9233" max="9233" width="12.7109375" style="275" customWidth="1"/>
    <col min="9234" max="9234" width="14" style="275" customWidth="1"/>
    <col min="9235" max="9243" width="9.28515625" style="275" customWidth="1"/>
    <col min="9244" max="9244" width="11.5703125" style="275" customWidth="1"/>
    <col min="9245" max="9245" width="14.28515625" style="275" customWidth="1"/>
    <col min="9246" max="9246" width="49" style="275" bestFit="1" customWidth="1"/>
    <col min="9247" max="9473" width="9.28515625" style="275"/>
    <col min="9474" max="9474" width="9.28515625" style="275" customWidth="1"/>
    <col min="9475" max="9475" width="14.5703125" style="275" customWidth="1"/>
    <col min="9476" max="9477" width="9.28515625" style="275" customWidth="1"/>
    <col min="9478" max="9478" width="11" style="275" customWidth="1"/>
    <col min="9479" max="9479" width="27.42578125" style="275" customWidth="1"/>
    <col min="9480" max="9480" width="11.7109375" style="275" customWidth="1"/>
    <col min="9481" max="9481" width="10.42578125" style="275" customWidth="1"/>
    <col min="9482" max="9482" width="12.5703125" style="275" customWidth="1"/>
    <col min="9483" max="9483" width="11.7109375" style="275" customWidth="1"/>
    <col min="9484" max="9484" width="10.42578125" style="275" customWidth="1"/>
    <col min="9485" max="9485" width="14" style="275" customWidth="1"/>
    <col min="9486" max="9487" width="15.5703125" style="275" customWidth="1"/>
    <col min="9488" max="9488" width="14" style="275" customWidth="1"/>
    <col min="9489" max="9489" width="12.7109375" style="275" customWidth="1"/>
    <col min="9490" max="9490" width="14" style="275" customWidth="1"/>
    <col min="9491" max="9499" width="9.28515625" style="275" customWidth="1"/>
    <col min="9500" max="9500" width="11.5703125" style="275" customWidth="1"/>
    <col min="9501" max="9501" width="14.28515625" style="275" customWidth="1"/>
    <col min="9502" max="9502" width="49" style="275" bestFit="1" customWidth="1"/>
    <col min="9503" max="9729" width="9.28515625" style="275"/>
    <col min="9730" max="9730" width="9.28515625" style="275" customWidth="1"/>
    <col min="9731" max="9731" width="14.5703125" style="275" customWidth="1"/>
    <col min="9732" max="9733" width="9.28515625" style="275" customWidth="1"/>
    <col min="9734" max="9734" width="11" style="275" customWidth="1"/>
    <col min="9735" max="9735" width="27.42578125" style="275" customWidth="1"/>
    <col min="9736" max="9736" width="11.7109375" style="275" customWidth="1"/>
    <col min="9737" max="9737" width="10.42578125" style="275" customWidth="1"/>
    <col min="9738" max="9738" width="12.5703125" style="275" customWidth="1"/>
    <col min="9739" max="9739" width="11.7109375" style="275" customWidth="1"/>
    <col min="9740" max="9740" width="10.42578125" style="275" customWidth="1"/>
    <col min="9741" max="9741" width="14" style="275" customWidth="1"/>
    <col min="9742" max="9743" width="15.5703125" style="275" customWidth="1"/>
    <col min="9744" max="9744" width="14" style="275" customWidth="1"/>
    <col min="9745" max="9745" width="12.7109375" style="275" customWidth="1"/>
    <col min="9746" max="9746" width="14" style="275" customWidth="1"/>
    <col min="9747" max="9755" width="9.28515625" style="275" customWidth="1"/>
    <col min="9756" max="9756" width="11.5703125" style="275" customWidth="1"/>
    <col min="9757" max="9757" width="14.28515625" style="275" customWidth="1"/>
    <col min="9758" max="9758" width="49" style="275" bestFit="1" customWidth="1"/>
    <col min="9759" max="9985" width="9.28515625" style="275"/>
    <col min="9986" max="9986" width="9.28515625" style="275" customWidth="1"/>
    <col min="9987" max="9987" width="14.5703125" style="275" customWidth="1"/>
    <col min="9988" max="9989" width="9.28515625" style="275" customWidth="1"/>
    <col min="9990" max="9990" width="11" style="275" customWidth="1"/>
    <col min="9991" max="9991" width="27.42578125" style="275" customWidth="1"/>
    <col min="9992" max="9992" width="11.7109375" style="275" customWidth="1"/>
    <col min="9993" max="9993" width="10.42578125" style="275" customWidth="1"/>
    <col min="9994" max="9994" width="12.5703125" style="275" customWidth="1"/>
    <col min="9995" max="9995" width="11.7109375" style="275" customWidth="1"/>
    <col min="9996" max="9996" width="10.42578125" style="275" customWidth="1"/>
    <col min="9997" max="9997" width="14" style="275" customWidth="1"/>
    <col min="9998" max="9999" width="15.5703125" style="275" customWidth="1"/>
    <col min="10000" max="10000" width="14" style="275" customWidth="1"/>
    <col min="10001" max="10001" width="12.7109375" style="275" customWidth="1"/>
    <col min="10002" max="10002" width="14" style="275" customWidth="1"/>
    <col min="10003" max="10011" width="9.28515625" style="275" customWidth="1"/>
    <col min="10012" max="10012" width="11.5703125" style="275" customWidth="1"/>
    <col min="10013" max="10013" width="14.28515625" style="275" customWidth="1"/>
    <col min="10014" max="10014" width="49" style="275" bestFit="1" customWidth="1"/>
    <col min="10015" max="10241" width="9.28515625" style="275"/>
    <col min="10242" max="10242" width="9.28515625" style="275" customWidth="1"/>
    <col min="10243" max="10243" width="14.5703125" style="275" customWidth="1"/>
    <col min="10244" max="10245" width="9.28515625" style="275" customWidth="1"/>
    <col min="10246" max="10246" width="11" style="275" customWidth="1"/>
    <col min="10247" max="10247" width="27.42578125" style="275" customWidth="1"/>
    <col min="10248" max="10248" width="11.7109375" style="275" customWidth="1"/>
    <col min="10249" max="10249" width="10.42578125" style="275" customWidth="1"/>
    <col min="10250" max="10250" width="12.5703125" style="275" customWidth="1"/>
    <col min="10251" max="10251" width="11.7109375" style="275" customWidth="1"/>
    <col min="10252" max="10252" width="10.42578125" style="275" customWidth="1"/>
    <col min="10253" max="10253" width="14" style="275" customWidth="1"/>
    <col min="10254" max="10255" width="15.5703125" style="275" customWidth="1"/>
    <col min="10256" max="10256" width="14" style="275" customWidth="1"/>
    <col min="10257" max="10257" width="12.7109375" style="275" customWidth="1"/>
    <col min="10258" max="10258" width="14" style="275" customWidth="1"/>
    <col min="10259" max="10267" width="9.28515625" style="275" customWidth="1"/>
    <col min="10268" max="10268" width="11.5703125" style="275" customWidth="1"/>
    <col min="10269" max="10269" width="14.28515625" style="275" customWidth="1"/>
    <col min="10270" max="10270" width="49" style="275" bestFit="1" customWidth="1"/>
    <col min="10271" max="10497" width="9.28515625" style="275"/>
    <col min="10498" max="10498" width="9.28515625" style="275" customWidth="1"/>
    <col min="10499" max="10499" width="14.5703125" style="275" customWidth="1"/>
    <col min="10500" max="10501" width="9.28515625" style="275" customWidth="1"/>
    <col min="10502" max="10502" width="11" style="275" customWidth="1"/>
    <col min="10503" max="10503" width="27.42578125" style="275" customWidth="1"/>
    <col min="10504" max="10504" width="11.7109375" style="275" customWidth="1"/>
    <col min="10505" max="10505" width="10.42578125" style="275" customWidth="1"/>
    <col min="10506" max="10506" width="12.5703125" style="275" customWidth="1"/>
    <col min="10507" max="10507" width="11.7109375" style="275" customWidth="1"/>
    <col min="10508" max="10508" width="10.42578125" style="275" customWidth="1"/>
    <col min="10509" max="10509" width="14" style="275" customWidth="1"/>
    <col min="10510" max="10511" width="15.5703125" style="275" customWidth="1"/>
    <col min="10512" max="10512" width="14" style="275" customWidth="1"/>
    <col min="10513" max="10513" width="12.7109375" style="275" customWidth="1"/>
    <col min="10514" max="10514" width="14" style="275" customWidth="1"/>
    <col min="10515" max="10523" width="9.28515625" style="275" customWidth="1"/>
    <col min="10524" max="10524" width="11.5703125" style="275" customWidth="1"/>
    <col min="10525" max="10525" width="14.28515625" style="275" customWidth="1"/>
    <col min="10526" max="10526" width="49" style="275" bestFit="1" customWidth="1"/>
    <col min="10527" max="10753" width="9.28515625" style="275"/>
    <col min="10754" max="10754" width="9.28515625" style="275" customWidth="1"/>
    <col min="10755" max="10755" width="14.5703125" style="275" customWidth="1"/>
    <col min="10756" max="10757" width="9.28515625" style="275" customWidth="1"/>
    <col min="10758" max="10758" width="11" style="275" customWidth="1"/>
    <col min="10759" max="10759" width="27.42578125" style="275" customWidth="1"/>
    <col min="10760" max="10760" width="11.7109375" style="275" customWidth="1"/>
    <col min="10761" max="10761" width="10.42578125" style="275" customWidth="1"/>
    <col min="10762" max="10762" width="12.5703125" style="275" customWidth="1"/>
    <col min="10763" max="10763" width="11.7109375" style="275" customWidth="1"/>
    <col min="10764" max="10764" width="10.42578125" style="275" customWidth="1"/>
    <col min="10765" max="10765" width="14" style="275" customWidth="1"/>
    <col min="10766" max="10767" width="15.5703125" style="275" customWidth="1"/>
    <col min="10768" max="10768" width="14" style="275" customWidth="1"/>
    <col min="10769" max="10769" width="12.7109375" style="275" customWidth="1"/>
    <col min="10770" max="10770" width="14" style="275" customWidth="1"/>
    <col min="10771" max="10779" width="9.28515625" style="275" customWidth="1"/>
    <col min="10780" max="10780" width="11.5703125" style="275" customWidth="1"/>
    <col min="10781" max="10781" width="14.28515625" style="275" customWidth="1"/>
    <col min="10782" max="10782" width="49" style="275" bestFit="1" customWidth="1"/>
    <col min="10783" max="11009" width="9.28515625" style="275"/>
    <col min="11010" max="11010" width="9.28515625" style="275" customWidth="1"/>
    <col min="11011" max="11011" width="14.5703125" style="275" customWidth="1"/>
    <col min="11012" max="11013" width="9.28515625" style="275" customWidth="1"/>
    <col min="11014" max="11014" width="11" style="275" customWidth="1"/>
    <col min="11015" max="11015" width="27.42578125" style="275" customWidth="1"/>
    <col min="11016" max="11016" width="11.7109375" style="275" customWidth="1"/>
    <col min="11017" max="11017" width="10.42578125" style="275" customWidth="1"/>
    <col min="11018" max="11018" width="12.5703125" style="275" customWidth="1"/>
    <col min="11019" max="11019" width="11.7109375" style="275" customWidth="1"/>
    <col min="11020" max="11020" width="10.42578125" style="275" customWidth="1"/>
    <col min="11021" max="11021" width="14" style="275" customWidth="1"/>
    <col min="11022" max="11023" width="15.5703125" style="275" customWidth="1"/>
    <col min="11024" max="11024" width="14" style="275" customWidth="1"/>
    <col min="11025" max="11025" width="12.7109375" style="275" customWidth="1"/>
    <col min="11026" max="11026" width="14" style="275" customWidth="1"/>
    <col min="11027" max="11035" width="9.28515625" style="275" customWidth="1"/>
    <col min="11036" max="11036" width="11.5703125" style="275" customWidth="1"/>
    <col min="11037" max="11037" width="14.28515625" style="275" customWidth="1"/>
    <col min="11038" max="11038" width="49" style="275" bestFit="1" customWidth="1"/>
    <col min="11039" max="11265" width="9.28515625" style="275"/>
    <col min="11266" max="11266" width="9.28515625" style="275" customWidth="1"/>
    <col min="11267" max="11267" width="14.5703125" style="275" customWidth="1"/>
    <col min="11268" max="11269" width="9.28515625" style="275" customWidth="1"/>
    <col min="11270" max="11270" width="11" style="275" customWidth="1"/>
    <col min="11271" max="11271" width="27.42578125" style="275" customWidth="1"/>
    <col min="11272" max="11272" width="11.7109375" style="275" customWidth="1"/>
    <col min="11273" max="11273" width="10.42578125" style="275" customWidth="1"/>
    <col min="11274" max="11274" width="12.5703125" style="275" customWidth="1"/>
    <col min="11275" max="11275" width="11.7109375" style="275" customWidth="1"/>
    <col min="11276" max="11276" width="10.42578125" style="275" customWidth="1"/>
    <col min="11277" max="11277" width="14" style="275" customWidth="1"/>
    <col min="11278" max="11279" width="15.5703125" style="275" customWidth="1"/>
    <col min="11280" max="11280" width="14" style="275" customWidth="1"/>
    <col min="11281" max="11281" width="12.7109375" style="275" customWidth="1"/>
    <col min="11282" max="11282" width="14" style="275" customWidth="1"/>
    <col min="11283" max="11291" width="9.28515625" style="275" customWidth="1"/>
    <col min="11292" max="11292" width="11.5703125" style="275" customWidth="1"/>
    <col min="11293" max="11293" width="14.28515625" style="275" customWidth="1"/>
    <col min="11294" max="11294" width="49" style="275" bestFit="1" customWidth="1"/>
    <col min="11295" max="11521" width="9.28515625" style="275"/>
    <col min="11522" max="11522" width="9.28515625" style="275" customWidth="1"/>
    <col min="11523" max="11523" width="14.5703125" style="275" customWidth="1"/>
    <col min="11524" max="11525" width="9.28515625" style="275" customWidth="1"/>
    <col min="11526" max="11526" width="11" style="275" customWidth="1"/>
    <col min="11527" max="11527" width="27.42578125" style="275" customWidth="1"/>
    <col min="11528" max="11528" width="11.7109375" style="275" customWidth="1"/>
    <col min="11529" max="11529" width="10.42578125" style="275" customWidth="1"/>
    <col min="11530" max="11530" width="12.5703125" style="275" customWidth="1"/>
    <col min="11531" max="11531" width="11.7109375" style="275" customWidth="1"/>
    <col min="11532" max="11532" width="10.42578125" style="275" customWidth="1"/>
    <col min="11533" max="11533" width="14" style="275" customWidth="1"/>
    <col min="11534" max="11535" width="15.5703125" style="275" customWidth="1"/>
    <col min="11536" max="11536" width="14" style="275" customWidth="1"/>
    <col min="11537" max="11537" width="12.7109375" style="275" customWidth="1"/>
    <col min="11538" max="11538" width="14" style="275" customWidth="1"/>
    <col min="11539" max="11547" width="9.28515625" style="275" customWidth="1"/>
    <col min="11548" max="11548" width="11.5703125" style="275" customWidth="1"/>
    <col min="11549" max="11549" width="14.28515625" style="275" customWidth="1"/>
    <col min="11550" max="11550" width="49" style="275" bestFit="1" customWidth="1"/>
    <col min="11551" max="11777" width="9.28515625" style="275"/>
    <col min="11778" max="11778" width="9.28515625" style="275" customWidth="1"/>
    <col min="11779" max="11779" width="14.5703125" style="275" customWidth="1"/>
    <col min="11780" max="11781" width="9.28515625" style="275" customWidth="1"/>
    <col min="11782" max="11782" width="11" style="275" customWidth="1"/>
    <col min="11783" max="11783" width="27.42578125" style="275" customWidth="1"/>
    <col min="11784" max="11784" width="11.7109375" style="275" customWidth="1"/>
    <col min="11785" max="11785" width="10.42578125" style="275" customWidth="1"/>
    <col min="11786" max="11786" width="12.5703125" style="275" customWidth="1"/>
    <col min="11787" max="11787" width="11.7109375" style="275" customWidth="1"/>
    <col min="11788" max="11788" width="10.42578125" style="275" customWidth="1"/>
    <col min="11789" max="11789" width="14" style="275" customWidth="1"/>
    <col min="11790" max="11791" width="15.5703125" style="275" customWidth="1"/>
    <col min="11792" max="11792" width="14" style="275" customWidth="1"/>
    <col min="11793" max="11793" width="12.7109375" style="275" customWidth="1"/>
    <col min="11794" max="11794" width="14" style="275" customWidth="1"/>
    <col min="11795" max="11803" width="9.28515625" style="275" customWidth="1"/>
    <col min="11804" max="11804" width="11.5703125" style="275" customWidth="1"/>
    <col min="11805" max="11805" width="14.28515625" style="275" customWidth="1"/>
    <col min="11806" max="11806" width="49" style="275" bestFit="1" customWidth="1"/>
    <col min="11807" max="12033" width="9.28515625" style="275"/>
    <col min="12034" max="12034" width="9.28515625" style="275" customWidth="1"/>
    <col min="12035" max="12035" width="14.5703125" style="275" customWidth="1"/>
    <col min="12036" max="12037" width="9.28515625" style="275" customWidth="1"/>
    <col min="12038" max="12038" width="11" style="275" customWidth="1"/>
    <col min="12039" max="12039" width="27.42578125" style="275" customWidth="1"/>
    <col min="12040" max="12040" width="11.7109375" style="275" customWidth="1"/>
    <col min="12041" max="12041" width="10.42578125" style="275" customWidth="1"/>
    <col min="12042" max="12042" width="12.5703125" style="275" customWidth="1"/>
    <col min="12043" max="12043" width="11.7109375" style="275" customWidth="1"/>
    <col min="12044" max="12044" width="10.42578125" style="275" customWidth="1"/>
    <col min="12045" max="12045" width="14" style="275" customWidth="1"/>
    <col min="12046" max="12047" width="15.5703125" style="275" customWidth="1"/>
    <col min="12048" max="12048" width="14" style="275" customWidth="1"/>
    <col min="12049" max="12049" width="12.7109375" style="275" customWidth="1"/>
    <col min="12050" max="12050" width="14" style="275" customWidth="1"/>
    <col min="12051" max="12059" width="9.28515625" style="275" customWidth="1"/>
    <col min="12060" max="12060" width="11.5703125" style="275" customWidth="1"/>
    <col min="12061" max="12061" width="14.28515625" style="275" customWidth="1"/>
    <col min="12062" max="12062" width="49" style="275" bestFit="1" customWidth="1"/>
    <col min="12063" max="12289" width="9.28515625" style="275"/>
    <col min="12290" max="12290" width="9.28515625" style="275" customWidth="1"/>
    <col min="12291" max="12291" width="14.5703125" style="275" customWidth="1"/>
    <col min="12292" max="12293" width="9.28515625" style="275" customWidth="1"/>
    <col min="12294" max="12294" width="11" style="275" customWidth="1"/>
    <col min="12295" max="12295" width="27.42578125" style="275" customWidth="1"/>
    <col min="12296" max="12296" width="11.7109375" style="275" customWidth="1"/>
    <col min="12297" max="12297" width="10.42578125" style="275" customWidth="1"/>
    <col min="12298" max="12298" width="12.5703125" style="275" customWidth="1"/>
    <col min="12299" max="12299" width="11.7109375" style="275" customWidth="1"/>
    <col min="12300" max="12300" width="10.42578125" style="275" customWidth="1"/>
    <col min="12301" max="12301" width="14" style="275" customWidth="1"/>
    <col min="12302" max="12303" width="15.5703125" style="275" customWidth="1"/>
    <col min="12304" max="12304" width="14" style="275" customWidth="1"/>
    <col min="12305" max="12305" width="12.7109375" style="275" customWidth="1"/>
    <col min="12306" max="12306" width="14" style="275" customWidth="1"/>
    <col min="12307" max="12315" width="9.28515625" style="275" customWidth="1"/>
    <col min="12316" max="12316" width="11.5703125" style="275" customWidth="1"/>
    <col min="12317" max="12317" width="14.28515625" style="275" customWidth="1"/>
    <col min="12318" max="12318" width="49" style="275" bestFit="1" customWidth="1"/>
    <col min="12319" max="12545" width="9.28515625" style="275"/>
    <col min="12546" max="12546" width="9.28515625" style="275" customWidth="1"/>
    <col min="12547" max="12547" width="14.5703125" style="275" customWidth="1"/>
    <col min="12548" max="12549" width="9.28515625" style="275" customWidth="1"/>
    <col min="12550" max="12550" width="11" style="275" customWidth="1"/>
    <col min="12551" max="12551" width="27.42578125" style="275" customWidth="1"/>
    <col min="12552" max="12552" width="11.7109375" style="275" customWidth="1"/>
    <col min="12553" max="12553" width="10.42578125" style="275" customWidth="1"/>
    <col min="12554" max="12554" width="12.5703125" style="275" customWidth="1"/>
    <col min="12555" max="12555" width="11.7109375" style="275" customWidth="1"/>
    <col min="12556" max="12556" width="10.42578125" style="275" customWidth="1"/>
    <col min="12557" max="12557" width="14" style="275" customWidth="1"/>
    <col min="12558" max="12559" width="15.5703125" style="275" customWidth="1"/>
    <col min="12560" max="12560" width="14" style="275" customWidth="1"/>
    <col min="12561" max="12561" width="12.7109375" style="275" customWidth="1"/>
    <col min="12562" max="12562" width="14" style="275" customWidth="1"/>
    <col min="12563" max="12571" width="9.28515625" style="275" customWidth="1"/>
    <col min="12572" max="12572" width="11.5703125" style="275" customWidth="1"/>
    <col min="12573" max="12573" width="14.28515625" style="275" customWidth="1"/>
    <col min="12574" max="12574" width="49" style="275" bestFit="1" customWidth="1"/>
    <col min="12575" max="12801" width="9.28515625" style="275"/>
    <col min="12802" max="12802" width="9.28515625" style="275" customWidth="1"/>
    <col min="12803" max="12803" width="14.5703125" style="275" customWidth="1"/>
    <col min="12804" max="12805" width="9.28515625" style="275" customWidth="1"/>
    <col min="12806" max="12806" width="11" style="275" customWidth="1"/>
    <col min="12807" max="12807" width="27.42578125" style="275" customWidth="1"/>
    <col min="12808" max="12808" width="11.7109375" style="275" customWidth="1"/>
    <col min="12809" max="12809" width="10.42578125" style="275" customWidth="1"/>
    <col min="12810" max="12810" width="12.5703125" style="275" customWidth="1"/>
    <col min="12811" max="12811" width="11.7109375" style="275" customWidth="1"/>
    <col min="12812" max="12812" width="10.42578125" style="275" customWidth="1"/>
    <col min="12813" max="12813" width="14" style="275" customWidth="1"/>
    <col min="12814" max="12815" width="15.5703125" style="275" customWidth="1"/>
    <col min="12816" max="12816" width="14" style="275" customWidth="1"/>
    <col min="12817" max="12817" width="12.7109375" style="275" customWidth="1"/>
    <col min="12818" max="12818" width="14" style="275" customWidth="1"/>
    <col min="12819" max="12827" width="9.28515625" style="275" customWidth="1"/>
    <col min="12828" max="12828" width="11.5703125" style="275" customWidth="1"/>
    <col min="12829" max="12829" width="14.28515625" style="275" customWidth="1"/>
    <col min="12830" max="12830" width="49" style="275" bestFit="1" customWidth="1"/>
    <col min="12831" max="13057" width="9.28515625" style="275"/>
    <col min="13058" max="13058" width="9.28515625" style="275" customWidth="1"/>
    <col min="13059" max="13059" width="14.5703125" style="275" customWidth="1"/>
    <col min="13060" max="13061" width="9.28515625" style="275" customWidth="1"/>
    <col min="13062" max="13062" width="11" style="275" customWidth="1"/>
    <col min="13063" max="13063" width="27.42578125" style="275" customWidth="1"/>
    <col min="13064" max="13064" width="11.7109375" style="275" customWidth="1"/>
    <col min="13065" max="13065" width="10.42578125" style="275" customWidth="1"/>
    <col min="13066" max="13066" width="12.5703125" style="275" customWidth="1"/>
    <col min="13067" max="13067" width="11.7109375" style="275" customWidth="1"/>
    <col min="13068" max="13068" width="10.42578125" style="275" customWidth="1"/>
    <col min="13069" max="13069" width="14" style="275" customWidth="1"/>
    <col min="13070" max="13071" width="15.5703125" style="275" customWidth="1"/>
    <col min="13072" max="13072" width="14" style="275" customWidth="1"/>
    <col min="13073" max="13073" width="12.7109375" style="275" customWidth="1"/>
    <col min="13074" max="13074" width="14" style="275" customWidth="1"/>
    <col min="13075" max="13083" width="9.28515625" style="275" customWidth="1"/>
    <col min="13084" max="13084" width="11.5703125" style="275" customWidth="1"/>
    <col min="13085" max="13085" width="14.28515625" style="275" customWidth="1"/>
    <col min="13086" max="13086" width="49" style="275" bestFit="1" customWidth="1"/>
    <col min="13087" max="13313" width="9.28515625" style="275"/>
    <col min="13314" max="13314" width="9.28515625" style="275" customWidth="1"/>
    <col min="13315" max="13315" width="14.5703125" style="275" customWidth="1"/>
    <col min="13316" max="13317" width="9.28515625" style="275" customWidth="1"/>
    <col min="13318" max="13318" width="11" style="275" customWidth="1"/>
    <col min="13319" max="13319" width="27.42578125" style="275" customWidth="1"/>
    <col min="13320" max="13320" width="11.7109375" style="275" customWidth="1"/>
    <col min="13321" max="13321" width="10.42578125" style="275" customWidth="1"/>
    <col min="13322" max="13322" width="12.5703125" style="275" customWidth="1"/>
    <col min="13323" max="13323" width="11.7109375" style="275" customWidth="1"/>
    <col min="13324" max="13324" width="10.42578125" style="275" customWidth="1"/>
    <col min="13325" max="13325" width="14" style="275" customWidth="1"/>
    <col min="13326" max="13327" width="15.5703125" style="275" customWidth="1"/>
    <col min="13328" max="13328" width="14" style="275" customWidth="1"/>
    <col min="13329" max="13329" width="12.7109375" style="275" customWidth="1"/>
    <col min="13330" max="13330" width="14" style="275" customWidth="1"/>
    <col min="13331" max="13339" width="9.28515625" style="275" customWidth="1"/>
    <col min="13340" max="13340" width="11.5703125" style="275" customWidth="1"/>
    <col min="13341" max="13341" width="14.28515625" style="275" customWidth="1"/>
    <col min="13342" max="13342" width="49" style="275" bestFit="1" customWidth="1"/>
    <col min="13343" max="13569" width="9.28515625" style="275"/>
    <col min="13570" max="13570" width="9.28515625" style="275" customWidth="1"/>
    <col min="13571" max="13571" width="14.5703125" style="275" customWidth="1"/>
    <col min="13572" max="13573" width="9.28515625" style="275" customWidth="1"/>
    <col min="13574" max="13574" width="11" style="275" customWidth="1"/>
    <col min="13575" max="13575" width="27.42578125" style="275" customWidth="1"/>
    <col min="13576" max="13576" width="11.7109375" style="275" customWidth="1"/>
    <col min="13577" max="13577" width="10.42578125" style="275" customWidth="1"/>
    <col min="13578" max="13578" width="12.5703125" style="275" customWidth="1"/>
    <col min="13579" max="13579" width="11.7109375" style="275" customWidth="1"/>
    <col min="13580" max="13580" width="10.42578125" style="275" customWidth="1"/>
    <col min="13581" max="13581" width="14" style="275" customWidth="1"/>
    <col min="13582" max="13583" width="15.5703125" style="275" customWidth="1"/>
    <col min="13584" max="13584" width="14" style="275" customWidth="1"/>
    <col min="13585" max="13585" width="12.7109375" style="275" customWidth="1"/>
    <col min="13586" max="13586" width="14" style="275" customWidth="1"/>
    <col min="13587" max="13595" width="9.28515625" style="275" customWidth="1"/>
    <col min="13596" max="13596" width="11.5703125" style="275" customWidth="1"/>
    <col min="13597" max="13597" width="14.28515625" style="275" customWidth="1"/>
    <col min="13598" max="13598" width="49" style="275" bestFit="1" customWidth="1"/>
    <col min="13599" max="13825" width="9.28515625" style="275"/>
    <col min="13826" max="13826" width="9.28515625" style="275" customWidth="1"/>
    <col min="13827" max="13827" width="14.5703125" style="275" customWidth="1"/>
    <col min="13828" max="13829" width="9.28515625" style="275" customWidth="1"/>
    <col min="13830" max="13830" width="11" style="275" customWidth="1"/>
    <col min="13831" max="13831" width="27.42578125" style="275" customWidth="1"/>
    <col min="13832" max="13832" width="11.7109375" style="275" customWidth="1"/>
    <col min="13833" max="13833" width="10.42578125" style="275" customWidth="1"/>
    <col min="13834" max="13834" width="12.5703125" style="275" customWidth="1"/>
    <col min="13835" max="13835" width="11.7109375" style="275" customWidth="1"/>
    <col min="13836" max="13836" width="10.42578125" style="275" customWidth="1"/>
    <col min="13837" max="13837" width="14" style="275" customWidth="1"/>
    <col min="13838" max="13839" width="15.5703125" style="275" customWidth="1"/>
    <col min="13840" max="13840" width="14" style="275" customWidth="1"/>
    <col min="13841" max="13841" width="12.7109375" style="275" customWidth="1"/>
    <col min="13842" max="13842" width="14" style="275" customWidth="1"/>
    <col min="13843" max="13851" width="9.28515625" style="275" customWidth="1"/>
    <col min="13852" max="13852" width="11.5703125" style="275" customWidth="1"/>
    <col min="13853" max="13853" width="14.28515625" style="275" customWidth="1"/>
    <col min="13854" max="13854" width="49" style="275" bestFit="1" customWidth="1"/>
    <col min="13855" max="14081" width="9.28515625" style="275"/>
    <col min="14082" max="14082" width="9.28515625" style="275" customWidth="1"/>
    <col min="14083" max="14083" width="14.5703125" style="275" customWidth="1"/>
    <col min="14084" max="14085" width="9.28515625" style="275" customWidth="1"/>
    <col min="14086" max="14086" width="11" style="275" customWidth="1"/>
    <col min="14087" max="14087" width="27.42578125" style="275" customWidth="1"/>
    <col min="14088" max="14088" width="11.7109375" style="275" customWidth="1"/>
    <col min="14089" max="14089" width="10.42578125" style="275" customWidth="1"/>
    <col min="14090" max="14090" width="12.5703125" style="275" customWidth="1"/>
    <col min="14091" max="14091" width="11.7109375" style="275" customWidth="1"/>
    <col min="14092" max="14092" width="10.42578125" style="275" customWidth="1"/>
    <col min="14093" max="14093" width="14" style="275" customWidth="1"/>
    <col min="14094" max="14095" width="15.5703125" style="275" customWidth="1"/>
    <col min="14096" max="14096" width="14" style="275" customWidth="1"/>
    <col min="14097" max="14097" width="12.7109375" style="275" customWidth="1"/>
    <col min="14098" max="14098" width="14" style="275" customWidth="1"/>
    <col min="14099" max="14107" width="9.28515625" style="275" customWidth="1"/>
    <col min="14108" max="14108" width="11.5703125" style="275" customWidth="1"/>
    <col min="14109" max="14109" width="14.28515625" style="275" customWidth="1"/>
    <col min="14110" max="14110" width="49" style="275" bestFit="1" customWidth="1"/>
    <col min="14111" max="14337" width="9.28515625" style="275"/>
    <col min="14338" max="14338" width="9.28515625" style="275" customWidth="1"/>
    <col min="14339" max="14339" width="14.5703125" style="275" customWidth="1"/>
    <col min="14340" max="14341" width="9.28515625" style="275" customWidth="1"/>
    <col min="14342" max="14342" width="11" style="275" customWidth="1"/>
    <col min="14343" max="14343" width="27.42578125" style="275" customWidth="1"/>
    <col min="14344" max="14344" width="11.7109375" style="275" customWidth="1"/>
    <col min="14345" max="14345" width="10.42578125" style="275" customWidth="1"/>
    <col min="14346" max="14346" width="12.5703125" style="275" customWidth="1"/>
    <col min="14347" max="14347" width="11.7109375" style="275" customWidth="1"/>
    <col min="14348" max="14348" width="10.42578125" style="275" customWidth="1"/>
    <col min="14349" max="14349" width="14" style="275" customWidth="1"/>
    <col min="14350" max="14351" width="15.5703125" style="275" customWidth="1"/>
    <col min="14352" max="14352" width="14" style="275" customWidth="1"/>
    <col min="14353" max="14353" width="12.7109375" style="275" customWidth="1"/>
    <col min="14354" max="14354" width="14" style="275" customWidth="1"/>
    <col min="14355" max="14363" width="9.28515625" style="275" customWidth="1"/>
    <col min="14364" max="14364" width="11.5703125" style="275" customWidth="1"/>
    <col min="14365" max="14365" width="14.28515625" style="275" customWidth="1"/>
    <col min="14366" max="14366" width="49" style="275" bestFit="1" customWidth="1"/>
    <col min="14367" max="14593" width="9.28515625" style="275"/>
    <col min="14594" max="14594" width="9.28515625" style="275" customWidth="1"/>
    <col min="14595" max="14595" width="14.5703125" style="275" customWidth="1"/>
    <col min="14596" max="14597" width="9.28515625" style="275" customWidth="1"/>
    <col min="14598" max="14598" width="11" style="275" customWidth="1"/>
    <col min="14599" max="14599" width="27.42578125" style="275" customWidth="1"/>
    <col min="14600" max="14600" width="11.7109375" style="275" customWidth="1"/>
    <col min="14601" max="14601" width="10.42578125" style="275" customWidth="1"/>
    <col min="14602" max="14602" width="12.5703125" style="275" customWidth="1"/>
    <col min="14603" max="14603" width="11.7109375" style="275" customWidth="1"/>
    <col min="14604" max="14604" width="10.42578125" style="275" customWidth="1"/>
    <col min="14605" max="14605" width="14" style="275" customWidth="1"/>
    <col min="14606" max="14607" width="15.5703125" style="275" customWidth="1"/>
    <col min="14608" max="14608" width="14" style="275" customWidth="1"/>
    <col min="14609" max="14609" width="12.7109375" style="275" customWidth="1"/>
    <col min="14610" max="14610" width="14" style="275" customWidth="1"/>
    <col min="14611" max="14619" width="9.28515625" style="275" customWidth="1"/>
    <col min="14620" max="14620" width="11.5703125" style="275" customWidth="1"/>
    <col min="14621" max="14621" width="14.28515625" style="275" customWidth="1"/>
    <col min="14622" max="14622" width="49" style="275" bestFit="1" customWidth="1"/>
    <col min="14623" max="14849" width="9.28515625" style="275"/>
    <col min="14850" max="14850" width="9.28515625" style="275" customWidth="1"/>
    <col min="14851" max="14851" width="14.5703125" style="275" customWidth="1"/>
    <col min="14852" max="14853" width="9.28515625" style="275" customWidth="1"/>
    <col min="14854" max="14854" width="11" style="275" customWidth="1"/>
    <col min="14855" max="14855" width="27.42578125" style="275" customWidth="1"/>
    <col min="14856" max="14856" width="11.7109375" style="275" customWidth="1"/>
    <col min="14857" max="14857" width="10.42578125" style="275" customWidth="1"/>
    <col min="14858" max="14858" width="12.5703125" style="275" customWidth="1"/>
    <col min="14859" max="14859" width="11.7109375" style="275" customWidth="1"/>
    <col min="14860" max="14860" width="10.42578125" style="275" customWidth="1"/>
    <col min="14861" max="14861" width="14" style="275" customWidth="1"/>
    <col min="14862" max="14863" width="15.5703125" style="275" customWidth="1"/>
    <col min="14864" max="14864" width="14" style="275" customWidth="1"/>
    <col min="14865" max="14865" width="12.7109375" style="275" customWidth="1"/>
    <col min="14866" max="14866" width="14" style="275" customWidth="1"/>
    <col min="14867" max="14875" width="9.28515625" style="275" customWidth="1"/>
    <col min="14876" max="14876" width="11.5703125" style="275" customWidth="1"/>
    <col min="14877" max="14877" width="14.28515625" style="275" customWidth="1"/>
    <col min="14878" max="14878" width="49" style="275" bestFit="1" customWidth="1"/>
    <col min="14879" max="15105" width="9.28515625" style="275"/>
    <col min="15106" max="15106" width="9.28515625" style="275" customWidth="1"/>
    <col min="15107" max="15107" width="14.5703125" style="275" customWidth="1"/>
    <col min="15108" max="15109" width="9.28515625" style="275" customWidth="1"/>
    <col min="15110" max="15110" width="11" style="275" customWidth="1"/>
    <col min="15111" max="15111" width="27.42578125" style="275" customWidth="1"/>
    <col min="15112" max="15112" width="11.7109375" style="275" customWidth="1"/>
    <col min="15113" max="15113" width="10.42578125" style="275" customWidth="1"/>
    <col min="15114" max="15114" width="12.5703125" style="275" customWidth="1"/>
    <col min="15115" max="15115" width="11.7109375" style="275" customWidth="1"/>
    <col min="15116" max="15116" width="10.42578125" style="275" customWidth="1"/>
    <col min="15117" max="15117" width="14" style="275" customWidth="1"/>
    <col min="15118" max="15119" width="15.5703125" style="275" customWidth="1"/>
    <col min="15120" max="15120" width="14" style="275" customWidth="1"/>
    <col min="15121" max="15121" width="12.7109375" style="275" customWidth="1"/>
    <col min="15122" max="15122" width="14" style="275" customWidth="1"/>
    <col min="15123" max="15131" width="9.28515625" style="275" customWidth="1"/>
    <col min="15132" max="15132" width="11.5703125" style="275" customWidth="1"/>
    <col min="15133" max="15133" width="14.28515625" style="275" customWidth="1"/>
    <col min="15134" max="15134" width="49" style="275" bestFit="1" customWidth="1"/>
    <col min="15135" max="15361" width="9.28515625" style="275"/>
    <col min="15362" max="15362" width="9.28515625" style="275" customWidth="1"/>
    <col min="15363" max="15363" width="14.5703125" style="275" customWidth="1"/>
    <col min="15364" max="15365" width="9.28515625" style="275" customWidth="1"/>
    <col min="15366" max="15366" width="11" style="275" customWidth="1"/>
    <col min="15367" max="15367" width="27.42578125" style="275" customWidth="1"/>
    <col min="15368" max="15368" width="11.7109375" style="275" customWidth="1"/>
    <col min="15369" max="15369" width="10.42578125" style="275" customWidth="1"/>
    <col min="15370" max="15370" width="12.5703125" style="275" customWidth="1"/>
    <col min="15371" max="15371" width="11.7109375" style="275" customWidth="1"/>
    <col min="15372" max="15372" width="10.42578125" style="275" customWidth="1"/>
    <col min="15373" max="15373" width="14" style="275" customWidth="1"/>
    <col min="15374" max="15375" width="15.5703125" style="275" customWidth="1"/>
    <col min="15376" max="15376" width="14" style="275" customWidth="1"/>
    <col min="15377" max="15377" width="12.7109375" style="275" customWidth="1"/>
    <col min="15378" max="15378" width="14" style="275" customWidth="1"/>
    <col min="15379" max="15387" width="9.28515625" style="275" customWidth="1"/>
    <col min="15388" max="15388" width="11.5703125" style="275" customWidth="1"/>
    <col min="15389" max="15389" width="14.28515625" style="275" customWidth="1"/>
    <col min="15390" max="15390" width="49" style="275" bestFit="1" customWidth="1"/>
    <col min="15391" max="15617" width="9.28515625" style="275"/>
    <col min="15618" max="15618" width="9.28515625" style="275" customWidth="1"/>
    <col min="15619" max="15619" width="14.5703125" style="275" customWidth="1"/>
    <col min="15620" max="15621" width="9.28515625" style="275" customWidth="1"/>
    <col min="15622" max="15622" width="11" style="275" customWidth="1"/>
    <col min="15623" max="15623" width="27.42578125" style="275" customWidth="1"/>
    <col min="15624" max="15624" width="11.7109375" style="275" customWidth="1"/>
    <col min="15625" max="15625" width="10.42578125" style="275" customWidth="1"/>
    <col min="15626" max="15626" width="12.5703125" style="275" customWidth="1"/>
    <col min="15627" max="15627" width="11.7109375" style="275" customWidth="1"/>
    <col min="15628" max="15628" width="10.42578125" style="275" customWidth="1"/>
    <col min="15629" max="15629" width="14" style="275" customWidth="1"/>
    <col min="15630" max="15631" width="15.5703125" style="275" customWidth="1"/>
    <col min="15632" max="15632" width="14" style="275" customWidth="1"/>
    <col min="15633" max="15633" width="12.7109375" style="275" customWidth="1"/>
    <col min="15634" max="15634" width="14" style="275" customWidth="1"/>
    <col min="15635" max="15643" width="9.28515625" style="275" customWidth="1"/>
    <col min="15644" max="15644" width="11.5703125" style="275" customWidth="1"/>
    <col min="15645" max="15645" width="14.28515625" style="275" customWidth="1"/>
    <col min="15646" max="15646" width="49" style="275" bestFit="1" customWidth="1"/>
    <col min="15647" max="15873" width="9.28515625" style="275"/>
    <col min="15874" max="15874" width="9.28515625" style="275" customWidth="1"/>
    <col min="15875" max="15875" width="14.5703125" style="275" customWidth="1"/>
    <col min="15876" max="15877" width="9.28515625" style="275" customWidth="1"/>
    <col min="15878" max="15878" width="11" style="275" customWidth="1"/>
    <col min="15879" max="15879" width="27.42578125" style="275" customWidth="1"/>
    <col min="15880" max="15880" width="11.7109375" style="275" customWidth="1"/>
    <col min="15881" max="15881" width="10.42578125" style="275" customWidth="1"/>
    <col min="15882" max="15882" width="12.5703125" style="275" customWidth="1"/>
    <col min="15883" max="15883" width="11.7109375" style="275" customWidth="1"/>
    <col min="15884" max="15884" width="10.42578125" style="275" customWidth="1"/>
    <col min="15885" max="15885" width="14" style="275" customWidth="1"/>
    <col min="15886" max="15887" width="15.5703125" style="275" customWidth="1"/>
    <col min="15888" max="15888" width="14" style="275" customWidth="1"/>
    <col min="15889" max="15889" width="12.7109375" style="275" customWidth="1"/>
    <col min="15890" max="15890" width="14" style="275" customWidth="1"/>
    <col min="15891" max="15899" width="9.28515625" style="275" customWidth="1"/>
    <col min="15900" max="15900" width="11.5703125" style="275" customWidth="1"/>
    <col min="15901" max="15901" width="14.28515625" style="275" customWidth="1"/>
    <col min="15902" max="15902" width="49" style="275" bestFit="1" customWidth="1"/>
    <col min="15903" max="16129" width="9.28515625" style="275"/>
    <col min="16130" max="16130" width="9.28515625" style="275" customWidth="1"/>
    <col min="16131" max="16131" width="14.5703125" style="275" customWidth="1"/>
    <col min="16132" max="16133" width="9.28515625" style="275" customWidth="1"/>
    <col min="16134" max="16134" width="11" style="275" customWidth="1"/>
    <col min="16135" max="16135" width="27.42578125" style="275" customWidth="1"/>
    <col min="16136" max="16136" width="11.7109375" style="275" customWidth="1"/>
    <col min="16137" max="16137" width="10.42578125" style="275" customWidth="1"/>
    <col min="16138" max="16138" width="12.5703125" style="275" customWidth="1"/>
    <col min="16139" max="16139" width="11.7109375" style="275" customWidth="1"/>
    <col min="16140" max="16140" width="10.42578125" style="275" customWidth="1"/>
    <col min="16141" max="16141" width="14" style="275" customWidth="1"/>
    <col min="16142" max="16143" width="15.5703125" style="275" customWidth="1"/>
    <col min="16144" max="16144" width="14" style="275" customWidth="1"/>
    <col min="16145" max="16145" width="12.7109375" style="275" customWidth="1"/>
    <col min="16146" max="16146" width="14" style="275" customWidth="1"/>
    <col min="16147" max="16155" width="9.28515625" style="275" customWidth="1"/>
    <col min="16156" max="16156" width="11.5703125" style="275" customWidth="1"/>
    <col min="16157" max="16157" width="14.28515625" style="275" customWidth="1"/>
    <col min="16158" max="16158" width="49" style="275" bestFit="1" customWidth="1"/>
    <col min="16159" max="16384" width="9.28515625" style="275"/>
  </cols>
  <sheetData>
    <row r="1" spans="1:35" ht="18.75">
      <c r="B1" s="858" t="s">
        <v>4580</v>
      </c>
      <c r="C1" s="858"/>
      <c r="D1" s="858"/>
      <c r="L1" s="767"/>
      <c r="M1" s="767"/>
      <c r="N1" s="767"/>
      <c r="O1" s="767"/>
      <c r="P1" s="767"/>
      <c r="Q1" s="767"/>
    </row>
    <row r="2" spans="1:35">
      <c r="L2" s="275"/>
      <c r="M2" s="275"/>
      <c r="N2" s="275"/>
      <c r="O2" s="275"/>
      <c r="P2" s="275"/>
      <c r="Q2" s="275"/>
    </row>
    <row r="3" spans="1:35" s="281" customFormat="1" ht="18.75">
      <c r="B3" s="924" t="s">
        <v>4618</v>
      </c>
      <c r="C3" s="925"/>
      <c r="D3" s="925"/>
      <c r="E3" s="925"/>
      <c r="F3" s="925"/>
      <c r="G3" s="925"/>
      <c r="H3" s="925"/>
      <c r="I3" s="925"/>
      <c r="J3" s="925"/>
      <c r="K3" s="925"/>
      <c r="L3" s="925"/>
      <c r="M3" s="925"/>
      <c r="N3" s="925"/>
      <c r="O3" s="925"/>
      <c r="P3" s="925"/>
      <c r="Q3" s="925"/>
      <c r="R3" s="925"/>
      <c r="S3" s="925"/>
      <c r="T3" s="925"/>
      <c r="U3" s="925"/>
      <c r="V3" s="925"/>
      <c r="W3" s="925"/>
      <c r="X3" s="925"/>
      <c r="Y3" s="925"/>
      <c r="Z3" s="926"/>
      <c r="AA3" s="926"/>
      <c r="AB3" s="925"/>
      <c r="AC3" s="925"/>
      <c r="AD3" s="925"/>
      <c r="AE3" s="925"/>
      <c r="AF3" s="925"/>
      <c r="AG3" s="925"/>
      <c r="AH3" s="783"/>
    </row>
    <row r="4" spans="1:35" s="283" customFormat="1" ht="32.25" customHeight="1">
      <c r="B4" s="927" t="s">
        <v>421</v>
      </c>
      <c r="C4" s="929" t="s">
        <v>1444</v>
      </c>
      <c r="D4" s="929" t="s">
        <v>1445</v>
      </c>
      <c r="E4" s="929" t="s">
        <v>1446</v>
      </c>
      <c r="F4" s="929" t="s">
        <v>1447</v>
      </c>
      <c r="G4" s="930" t="s">
        <v>1448</v>
      </c>
      <c r="H4" s="929" t="s">
        <v>1449</v>
      </c>
      <c r="I4" s="929" t="s">
        <v>1351</v>
      </c>
      <c r="J4" s="932"/>
      <c r="K4" s="933"/>
      <c r="L4" s="889" t="s">
        <v>4585</v>
      </c>
      <c r="M4" s="885"/>
      <c r="N4" s="885"/>
      <c r="O4" s="888" t="s">
        <v>1451</v>
      </c>
      <c r="P4" s="888"/>
      <c r="Q4" s="888"/>
      <c r="R4" s="920" t="s">
        <v>2292</v>
      </c>
      <c r="S4" s="921"/>
      <c r="T4" s="915" t="s">
        <v>484</v>
      </c>
      <c r="U4" s="916"/>
      <c r="V4" s="917" t="s">
        <v>471</v>
      </c>
      <c r="W4" s="918"/>
      <c r="X4" s="917" t="s">
        <v>472</v>
      </c>
      <c r="Y4" s="918"/>
      <c r="Z4" s="920" t="s">
        <v>473</v>
      </c>
      <c r="AA4" s="921"/>
      <c r="AB4" s="922" t="s">
        <v>1450</v>
      </c>
      <c r="AC4" s="923"/>
      <c r="AD4" s="923"/>
      <c r="AE4" s="919" t="s">
        <v>1451</v>
      </c>
      <c r="AF4" s="919"/>
      <c r="AG4" s="919"/>
      <c r="AH4" s="919" t="s">
        <v>2293</v>
      </c>
      <c r="AI4" s="919"/>
    </row>
    <row r="5" spans="1:35" s="283" customFormat="1" ht="63">
      <c r="B5" s="928"/>
      <c r="C5" s="929"/>
      <c r="D5" s="929"/>
      <c r="E5" s="929"/>
      <c r="F5" s="929"/>
      <c r="G5" s="931"/>
      <c r="H5" s="929"/>
      <c r="I5" s="929"/>
      <c r="J5" s="778" t="s">
        <v>489</v>
      </c>
      <c r="K5" s="778" t="s">
        <v>490</v>
      </c>
      <c r="L5" s="797" t="s">
        <v>1452</v>
      </c>
      <c r="M5" s="797" t="s">
        <v>1453</v>
      </c>
      <c r="N5" s="797" t="s">
        <v>1454</v>
      </c>
      <c r="O5" s="797" t="s">
        <v>1452</v>
      </c>
      <c r="P5" s="795" t="s">
        <v>1455</v>
      </c>
      <c r="Q5" s="797" t="s">
        <v>4589</v>
      </c>
      <c r="R5" s="778" t="s">
        <v>489</v>
      </c>
      <c r="S5" s="778" t="s">
        <v>490</v>
      </c>
      <c r="T5" s="778" t="s">
        <v>489</v>
      </c>
      <c r="U5" s="778" t="s">
        <v>490</v>
      </c>
      <c r="V5" s="778" t="s">
        <v>489</v>
      </c>
      <c r="W5" s="778" t="s">
        <v>490</v>
      </c>
      <c r="X5" s="778" t="s">
        <v>489</v>
      </c>
      <c r="Y5" s="778" t="s">
        <v>490</v>
      </c>
      <c r="Z5" s="778" t="s">
        <v>489</v>
      </c>
      <c r="AA5" s="778" t="s">
        <v>490</v>
      </c>
      <c r="AB5" s="782" t="s">
        <v>1452</v>
      </c>
      <c r="AC5" s="782" t="s">
        <v>1453</v>
      </c>
      <c r="AD5" s="782" t="s">
        <v>1454</v>
      </c>
      <c r="AE5" s="782" t="s">
        <v>1452</v>
      </c>
      <c r="AF5" s="285" t="s">
        <v>1455</v>
      </c>
      <c r="AG5" s="782" t="s">
        <v>1456</v>
      </c>
      <c r="AH5" s="778" t="s">
        <v>489</v>
      </c>
      <c r="AI5" s="778" t="s">
        <v>490</v>
      </c>
    </row>
    <row r="6" spans="1:35" ht="47.25">
      <c r="A6" s="286"/>
      <c r="B6" s="287"/>
      <c r="C6" s="288"/>
      <c r="D6" s="289"/>
      <c r="E6" s="290"/>
      <c r="F6" s="291"/>
      <c r="G6" s="291"/>
      <c r="H6" s="292"/>
      <c r="I6" s="291"/>
      <c r="J6" s="291"/>
      <c r="K6" s="291"/>
      <c r="L6" s="773" t="s">
        <v>4590</v>
      </c>
      <c r="M6" s="79" t="s">
        <v>4591</v>
      </c>
      <c r="N6" s="79" t="s">
        <v>4592</v>
      </c>
      <c r="O6" s="773" t="s">
        <v>1466</v>
      </c>
      <c r="P6" s="773" t="s">
        <v>1467</v>
      </c>
      <c r="Q6" s="773" t="s">
        <v>1467</v>
      </c>
      <c r="R6" s="293"/>
      <c r="S6" s="293"/>
      <c r="T6" s="294"/>
      <c r="U6" s="294"/>
      <c r="V6" s="295"/>
      <c r="W6" s="295"/>
      <c r="X6" s="296"/>
      <c r="Y6" s="296"/>
      <c r="Z6" s="293"/>
      <c r="AA6" s="293"/>
      <c r="AB6" s="288"/>
      <c r="AC6" s="292"/>
      <c r="AD6" s="292"/>
      <c r="AE6" s="297"/>
      <c r="AF6" s="297"/>
      <c r="AG6" s="297"/>
      <c r="AH6" s="297"/>
      <c r="AI6" s="313"/>
    </row>
    <row r="7" spans="1:35" ht="18.75">
      <c r="A7" s="286"/>
      <c r="B7" s="287"/>
      <c r="C7" s="288"/>
      <c r="D7" s="289"/>
      <c r="E7" s="290"/>
      <c r="F7" s="291"/>
      <c r="G7" s="291"/>
      <c r="H7" s="292"/>
      <c r="I7" s="291"/>
      <c r="J7" s="291"/>
      <c r="K7" s="291"/>
      <c r="L7" s="728"/>
      <c r="M7" s="728"/>
      <c r="N7" s="728"/>
      <c r="O7" s="728"/>
      <c r="P7" s="728"/>
      <c r="Q7" s="728"/>
      <c r="R7" s="293"/>
      <c r="S7" s="293"/>
      <c r="T7" s="294"/>
      <c r="U7" s="294"/>
      <c r="V7" s="295"/>
      <c r="W7" s="295"/>
      <c r="X7" s="296"/>
      <c r="Y7" s="296"/>
      <c r="Z7" s="293"/>
      <c r="AA7" s="293"/>
      <c r="AB7" s="288"/>
      <c r="AC7" s="292"/>
      <c r="AD7" s="292"/>
      <c r="AE7" s="298"/>
      <c r="AF7" s="298"/>
      <c r="AG7" s="298"/>
      <c r="AH7" s="298"/>
      <c r="AI7" s="313"/>
    </row>
    <row r="8" spans="1:35" ht="18.75">
      <c r="A8" s="286"/>
      <c r="B8" s="287"/>
      <c r="C8" s="288"/>
      <c r="D8" s="289"/>
      <c r="E8" s="290"/>
      <c r="F8" s="291"/>
      <c r="G8" s="291"/>
      <c r="H8" s="292"/>
      <c r="I8" s="291"/>
      <c r="J8" s="291"/>
      <c r="K8" s="291"/>
      <c r="L8" s="728"/>
      <c r="M8" s="728"/>
      <c r="N8" s="728"/>
      <c r="O8" s="728"/>
      <c r="P8" s="728"/>
      <c r="Q8" s="728"/>
      <c r="R8" s="293"/>
      <c r="S8" s="293"/>
      <c r="T8" s="294"/>
      <c r="U8" s="294"/>
      <c r="V8" s="295"/>
      <c r="W8" s="295"/>
      <c r="X8" s="296"/>
      <c r="Y8" s="296"/>
      <c r="Z8" s="293"/>
      <c r="AA8" s="293"/>
      <c r="AB8" s="288"/>
      <c r="AC8" s="292"/>
      <c r="AD8" s="292"/>
      <c r="AE8" s="298"/>
      <c r="AF8" s="298"/>
      <c r="AG8" s="298"/>
      <c r="AH8" s="298"/>
      <c r="AI8" s="313"/>
    </row>
    <row r="9" spans="1:35" ht="18.75">
      <c r="A9" s="286"/>
      <c r="B9" s="287"/>
      <c r="C9" s="288"/>
      <c r="D9" s="289"/>
      <c r="E9" s="290"/>
      <c r="F9" s="291"/>
      <c r="G9" s="291"/>
      <c r="H9" s="292"/>
      <c r="I9" s="291"/>
      <c r="J9" s="291"/>
      <c r="K9" s="291"/>
      <c r="R9" s="293"/>
      <c r="S9" s="293"/>
      <c r="T9" s="294"/>
      <c r="U9" s="294"/>
      <c r="V9" s="295"/>
      <c r="W9" s="295"/>
      <c r="X9" s="296"/>
      <c r="Y9" s="296"/>
      <c r="Z9" s="293"/>
      <c r="AA9" s="293"/>
      <c r="AB9" s="288"/>
      <c r="AC9" s="298"/>
      <c r="AD9" s="298"/>
      <c r="AE9" s="298"/>
      <c r="AF9" s="298"/>
      <c r="AG9" s="298"/>
      <c r="AH9" s="298"/>
      <c r="AI9" s="313"/>
    </row>
    <row r="10" spans="1:35" ht="18.75">
      <c r="A10" s="286"/>
      <c r="B10" s="287"/>
      <c r="C10" s="288"/>
      <c r="D10" s="289"/>
      <c r="E10" s="290"/>
      <c r="F10" s="299"/>
      <c r="G10" s="291"/>
      <c r="H10" s="292"/>
      <c r="I10" s="291"/>
      <c r="J10" s="291"/>
      <c r="K10" s="291"/>
      <c r="L10" s="291"/>
      <c r="M10" s="291"/>
      <c r="N10" s="291"/>
      <c r="O10" s="291"/>
      <c r="P10" s="291"/>
      <c r="Q10" s="291"/>
      <c r="R10" s="293"/>
      <c r="S10" s="293"/>
      <c r="T10" s="294"/>
      <c r="U10" s="294"/>
      <c r="V10" s="295"/>
      <c r="W10" s="295"/>
      <c r="X10" s="296"/>
      <c r="Y10" s="296"/>
      <c r="Z10" s="293"/>
      <c r="AA10" s="293"/>
      <c r="AB10" s="288"/>
      <c r="AC10" s="292"/>
      <c r="AD10" s="292"/>
      <c r="AE10" s="298"/>
      <c r="AF10" s="298"/>
      <c r="AG10" s="298"/>
      <c r="AH10" s="298"/>
      <c r="AI10" s="313"/>
    </row>
    <row r="11" spans="1:35" ht="18.75">
      <c r="A11" s="286"/>
      <c r="B11" s="287"/>
      <c r="C11" s="288"/>
      <c r="D11" s="289"/>
      <c r="E11" s="290"/>
      <c r="F11" s="291"/>
      <c r="G11" s="291"/>
      <c r="H11" s="292"/>
      <c r="I11" s="291"/>
      <c r="J11" s="291"/>
      <c r="K11" s="291"/>
      <c r="L11" s="291"/>
      <c r="M11" s="291"/>
      <c r="N11" s="291"/>
      <c r="O11" s="291"/>
      <c r="P11" s="291"/>
      <c r="Q11" s="291"/>
      <c r="R11" s="293"/>
      <c r="S11" s="293"/>
      <c r="T11" s="294"/>
      <c r="U11" s="294"/>
      <c r="V11" s="295"/>
      <c r="W11" s="295"/>
      <c r="X11" s="296"/>
      <c r="Y11" s="296"/>
      <c r="Z11" s="293"/>
      <c r="AA11" s="293"/>
      <c r="AB11" s="288"/>
      <c r="AC11" s="292"/>
      <c r="AD11" s="292"/>
      <c r="AE11" s="298"/>
      <c r="AF11" s="298"/>
      <c r="AG11" s="298"/>
      <c r="AH11" s="298"/>
      <c r="AI11" s="313"/>
    </row>
    <row r="12" spans="1:35" ht="18.75">
      <c r="A12" s="286"/>
      <c r="B12" s="287"/>
      <c r="C12" s="288"/>
      <c r="D12" s="289"/>
      <c r="E12" s="290"/>
      <c r="F12" s="291"/>
      <c r="G12" s="300"/>
      <c r="H12" s="292"/>
      <c r="I12" s="291"/>
      <c r="J12" s="291"/>
      <c r="K12" s="291"/>
      <c r="L12" s="291"/>
      <c r="M12" s="291"/>
      <c r="N12" s="291"/>
      <c r="O12" s="772"/>
      <c r="P12" s="772"/>
      <c r="Q12" s="772"/>
      <c r="R12" s="293"/>
      <c r="S12" s="293"/>
      <c r="T12" s="294"/>
      <c r="U12" s="294"/>
      <c r="V12" s="295"/>
      <c r="W12" s="295"/>
      <c r="X12" s="296"/>
      <c r="Y12" s="296"/>
      <c r="Z12" s="296"/>
      <c r="AA12" s="296"/>
      <c r="AB12" s="288"/>
      <c r="AC12" s="292"/>
      <c r="AD12" s="292"/>
      <c r="AE12" s="298"/>
      <c r="AF12" s="298"/>
      <c r="AG12" s="298"/>
      <c r="AH12" s="298"/>
      <c r="AI12" s="313"/>
    </row>
    <row r="13" spans="1:35" ht="18.75">
      <c r="A13" s="286"/>
      <c r="B13" s="287"/>
      <c r="C13" s="288"/>
      <c r="D13" s="289"/>
      <c r="E13" s="290"/>
      <c r="F13" s="299"/>
      <c r="G13" s="291"/>
      <c r="H13" s="292"/>
      <c r="I13" s="291"/>
      <c r="J13" s="291"/>
      <c r="K13" s="291"/>
      <c r="L13" s="291"/>
      <c r="M13" s="291"/>
      <c r="N13" s="291"/>
      <c r="O13" s="772"/>
      <c r="P13" s="772"/>
      <c r="Q13" s="772"/>
      <c r="R13" s="293"/>
      <c r="S13" s="293"/>
      <c r="T13" s="294"/>
      <c r="U13" s="294"/>
      <c r="V13" s="295"/>
      <c r="W13" s="295"/>
      <c r="X13" s="296"/>
      <c r="Y13" s="296"/>
      <c r="Z13" s="293"/>
      <c r="AA13" s="293"/>
      <c r="AB13" s="288"/>
      <c r="AC13" s="298"/>
      <c r="AD13" s="298"/>
      <c r="AE13" s="298"/>
      <c r="AF13" s="298"/>
      <c r="AG13" s="298"/>
      <c r="AH13" s="298"/>
      <c r="AI13" s="313"/>
    </row>
    <row r="14" spans="1:35" ht="18.75">
      <c r="A14" s="286"/>
      <c r="B14" s="287"/>
      <c r="C14" s="288"/>
      <c r="D14" s="289"/>
      <c r="E14" s="290"/>
      <c r="F14" s="291"/>
      <c r="G14" s="291"/>
      <c r="H14" s="292"/>
      <c r="I14" s="291"/>
      <c r="J14" s="291"/>
      <c r="K14" s="291"/>
      <c r="L14" s="291"/>
      <c r="M14" s="291"/>
      <c r="N14" s="291"/>
      <c r="O14" s="772"/>
      <c r="P14" s="772"/>
      <c r="Q14" s="772"/>
      <c r="R14" s="293"/>
      <c r="S14" s="293"/>
      <c r="T14" s="294"/>
      <c r="U14" s="294"/>
      <c r="V14" s="295"/>
      <c r="W14" s="295"/>
      <c r="X14" s="296"/>
      <c r="Y14" s="296"/>
      <c r="Z14" s="296"/>
      <c r="AA14" s="296"/>
      <c r="AB14" s="288"/>
      <c r="AC14" s="298"/>
      <c r="AD14" s="298"/>
      <c r="AE14" s="298"/>
      <c r="AF14" s="298"/>
      <c r="AG14" s="298"/>
      <c r="AH14" s="298"/>
      <c r="AI14" s="313"/>
    </row>
    <row r="15" spans="1:35" ht="18.75">
      <c r="A15" s="286"/>
      <c r="B15" s="287"/>
      <c r="C15" s="288"/>
      <c r="D15" s="289"/>
      <c r="E15" s="290"/>
      <c r="F15" s="291"/>
      <c r="G15" s="291"/>
      <c r="H15" s="292"/>
      <c r="I15" s="291"/>
      <c r="J15" s="291"/>
      <c r="K15" s="291"/>
      <c r="L15" s="772"/>
      <c r="M15" s="772"/>
      <c r="N15" s="772"/>
      <c r="O15" s="772"/>
      <c r="P15" s="772"/>
      <c r="Q15" s="772"/>
      <c r="R15" s="293"/>
      <c r="S15" s="293"/>
      <c r="T15" s="294"/>
      <c r="U15" s="294"/>
      <c r="V15" s="301"/>
      <c r="W15" s="301"/>
      <c r="X15" s="296"/>
      <c r="Y15" s="296"/>
      <c r="Z15" s="293"/>
      <c r="AA15" s="293"/>
      <c r="AB15" s="288"/>
      <c r="AC15" s="292"/>
      <c r="AD15" s="292"/>
      <c r="AE15" s="298"/>
      <c r="AF15" s="298"/>
      <c r="AG15" s="298"/>
      <c r="AH15" s="298"/>
      <c r="AI15" s="313"/>
    </row>
    <row r="16" spans="1:35" ht="18.75">
      <c r="A16" s="286"/>
      <c r="B16" s="287"/>
      <c r="C16" s="288"/>
      <c r="D16" s="289"/>
      <c r="E16" s="290"/>
      <c r="F16" s="291"/>
      <c r="G16" s="291"/>
      <c r="H16" s="292"/>
      <c r="I16" s="291"/>
      <c r="J16" s="291"/>
      <c r="K16" s="291"/>
      <c r="L16" s="772"/>
      <c r="M16" s="772"/>
      <c r="N16" s="772"/>
      <c r="O16" s="772"/>
      <c r="P16" s="772"/>
      <c r="Q16" s="772"/>
      <c r="R16" s="293"/>
      <c r="S16" s="293"/>
      <c r="T16" s="294"/>
      <c r="U16" s="294"/>
      <c r="V16" s="295"/>
      <c r="W16" s="295"/>
      <c r="X16" s="296"/>
      <c r="Y16" s="296"/>
      <c r="Z16" s="296"/>
      <c r="AA16" s="296"/>
      <c r="AB16" s="288"/>
      <c r="AC16" s="298"/>
      <c r="AD16" s="298"/>
      <c r="AE16" s="298"/>
      <c r="AF16" s="298"/>
      <c r="AG16" s="298"/>
      <c r="AH16" s="298"/>
      <c r="AI16" s="313"/>
    </row>
    <row r="17" spans="1:35" ht="18.75">
      <c r="A17" s="286"/>
      <c r="B17" s="287"/>
      <c r="C17" s="288"/>
      <c r="D17" s="289"/>
      <c r="E17" s="290"/>
      <c r="F17" s="291"/>
      <c r="G17" s="291"/>
      <c r="H17" s="292"/>
      <c r="I17" s="291"/>
      <c r="J17" s="291"/>
      <c r="K17" s="291"/>
      <c r="L17" s="772"/>
      <c r="M17" s="772"/>
      <c r="N17" s="772"/>
      <c r="O17" s="772"/>
      <c r="P17" s="772"/>
      <c r="Q17" s="772"/>
      <c r="R17" s="293"/>
      <c r="S17" s="293"/>
      <c r="T17" s="294"/>
      <c r="U17" s="294"/>
      <c r="V17" s="295"/>
      <c r="W17" s="295"/>
      <c r="X17" s="296"/>
      <c r="Y17" s="296"/>
      <c r="Z17" s="293"/>
      <c r="AA17" s="293"/>
      <c r="AB17" s="288"/>
      <c r="AC17" s="298"/>
      <c r="AD17" s="298"/>
      <c r="AE17" s="298"/>
      <c r="AF17" s="298"/>
      <c r="AG17" s="298"/>
      <c r="AH17" s="298"/>
      <c r="AI17" s="313"/>
    </row>
    <row r="18" spans="1:35" ht="18.75">
      <c r="A18" s="286"/>
      <c r="B18" s="287"/>
      <c r="C18" s="288"/>
      <c r="D18" s="289"/>
      <c r="E18" s="290"/>
      <c r="F18" s="291"/>
      <c r="G18" s="300"/>
      <c r="H18" s="292"/>
      <c r="I18" s="291"/>
      <c r="J18" s="291"/>
      <c r="K18" s="291"/>
      <c r="L18" s="772"/>
      <c r="M18" s="772"/>
      <c r="N18" s="772"/>
      <c r="O18" s="772"/>
      <c r="P18" s="772"/>
      <c r="Q18" s="772"/>
      <c r="R18" s="293"/>
      <c r="S18" s="293"/>
      <c r="T18" s="294"/>
      <c r="U18" s="294"/>
      <c r="V18" s="301"/>
      <c r="W18" s="301"/>
      <c r="X18" s="296"/>
      <c r="Y18" s="296"/>
      <c r="Z18" s="293"/>
      <c r="AA18" s="293"/>
      <c r="AB18" s="288"/>
      <c r="AC18" s="292"/>
      <c r="AD18" s="292"/>
      <c r="AE18" s="298"/>
      <c r="AF18" s="298"/>
      <c r="AG18" s="298"/>
      <c r="AH18" s="298"/>
      <c r="AI18" s="313"/>
    </row>
    <row r="19" spans="1:35" ht="18.75">
      <c r="A19" s="286"/>
      <c r="B19" s="287"/>
      <c r="C19" s="288"/>
      <c r="D19" s="289"/>
      <c r="E19" s="290"/>
      <c r="F19" s="291"/>
      <c r="G19" s="291"/>
      <c r="H19" s="292"/>
      <c r="I19" s="291"/>
      <c r="J19" s="291"/>
      <c r="K19" s="291"/>
      <c r="L19" s="772"/>
      <c r="M19" s="772"/>
      <c r="N19" s="772"/>
      <c r="O19" s="772"/>
      <c r="P19" s="772"/>
      <c r="Q19" s="772"/>
      <c r="R19" s="293"/>
      <c r="S19" s="293"/>
      <c r="T19" s="294"/>
      <c r="U19" s="294"/>
      <c r="V19" s="301"/>
      <c r="W19" s="301"/>
      <c r="X19" s="296"/>
      <c r="Y19" s="296"/>
      <c r="Z19" s="293"/>
      <c r="AA19" s="293"/>
      <c r="AB19" s="288"/>
      <c r="AC19" s="292"/>
      <c r="AD19" s="292"/>
      <c r="AE19" s="298"/>
      <c r="AF19" s="298"/>
      <c r="AG19" s="298"/>
      <c r="AH19" s="298"/>
      <c r="AI19" s="313"/>
    </row>
    <row r="20" spans="1:35" ht="18.75">
      <c r="A20" s="286"/>
      <c r="B20" s="287"/>
      <c r="C20" s="288"/>
      <c r="D20" s="289"/>
      <c r="E20" s="290"/>
      <c r="F20" s="291"/>
      <c r="G20" s="291"/>
      <c r="H20" s="292"/>
      <c r="I20" s="291"/>
      <c r="J20" s="291"/>
      <c r="K20" s="291"/>
      <c r="L20" s="772"/>
      <c r="M20" s="772"/>
      <c r="N20" s="772"/>
      <c r="O20" s="772"/>
      <c r="P20" s="772"/>
      <c r="Q20" s="772"/>
      <c r="R20" s="293"/>
      <c r="S20" s="293"/>
      <c r="T20" s="294"/>
      <c r="U20" s="294"/>
      <c r="V20" s="295"/>
      <c r="W20" s="295"/>
      <c r="X20" s="296"/>
      <c r="Y20" s="296"/>
      <c r="Z20" s="296"/>
      <c r="AA20" s="296"/>
      <c r="AB20" s="288"/>
      <c r="AC20" s="298"/>
      <c r="AD20" s="298"/>
      <c r="AE20" s="298"/>
      <c r="AF20" s="298"/>
      <c r="AG20" s="298"/>
      <c r="AH20" s="298"/>
      <c r="AI20" s="313"/>
    </row>
    <row r="21" spans="1:35" ht="18.75">
      <c r="A21" s="286"/>
      <c r="B21" s="287"/>
      <c r="C21" s="288"/>
      <c r="D21" s="289"/>
      <c r="E21" s="290"/>
      <c r="F21" s="291"/>
      <c r="G21" s="290"/>
      <c r="H21" s="292"/>
      <c r="I21" s="291"/>
      <c r="J21" s="291"/>
      <c r="K21" s="291"/>
      <c r="R21" s="293"/>
      <c r="S21" s="293"/>
      <c r="T21" s="294"/>
      <c r="U21" s="294"/>
      <c r="V21" s="295"/>
      <c r="W21" s="295"/>
      <c r="X21" s="296"/>
      <c r="Y21" s="296"/>
      <c r="Z21" s="293"/>
      <c r="AA21" s="293"/>
      <c r="AB21" s="288"/>
      <c r="AC21" s="292"/>
      <c r="AD21" s="292"/>
      <c r="AE21" s="298"/>
      <c r="AF21" s="298"/>
      <c r="AG21" s="298"/>
      <c r="AH21" s="298"/>
      <c r="AI21" s="313"/>
    </row>
    <row r="22" spans="1:35" ht="18.75">
      <c r="A22" s="286"/>
      <c r="B22" s="287"/>
      <c r="C22" s="288"/>
      <c r="D22" s="289"/>
      <c r="E22" s="290"/>
      <c r="F22" s="291"/>
      <c r="G22" s="291"/>
      <c r="H22" s="292"/>
      <c r="I22" s="291"/>
      <c r="J22" s="291"/>
      <c r="K22" s="291"/>
      <c r="R22" s="293"/>
      <c r="S22" s="293"/>
      <c r="T22" s="294"/>
      <c r="U22" s="294"/>
      <c r="V22" s="295"/>
      <c r="W22" s="295"/>
      <c r="X22" s="296"/>
      <c r="Y22" s="296"/>
      <c r="Z22" s="293"/>
      <c r="AA22" s="293"/>
      <c r="AB22" s="288"/>
      <c r="AC22" s="292"/>
      <c r="AD22" s="292"/>
      <c r="AE22" s="298"/>
      <c r="AF22" s="298"/>
      <c r="AG22" s="298"/>
      <c r="AH22" s="298"/>
      <c r="AI22" s="313"/>
    </row>
    <row r="23" spans="1:35" ht="18.75">
      <c r="A23" s="286"/>
      <c r="B23" s="287"/>
      <c r="C23" s="288"/>
      <c r="D23" s="289"/>
      <c r="E23" s="290"/>
      <c r="F23" s="299"/>
      <c r="G23" s="291"/>
      <c r="H23" s="292"/>
      <c r="I23" s="291"/>
      <c r="J23" s="291"/>
      <c r="K23" s="291"/>
      <c r="R23" s="293"/>
      <c r="S23" s="293"/>
      <c r="T23" s="294"/>
      <c r="U23" s="294"/>
      <c r="V23" s="295"/>
      <c r="W23" s="295"/>
      <c r="X23" s="296"/>
      <c r="Y23" s="296"/>
      <c r="Z23" s="293"/>
      <c r="AA23" s="293"/>
      <c r="AB23" s="288"/>
      <c r="AC23" s="298"/>
      <c r="AD23" s="298"/>
      <c r="AE23" s="298"/>
      <c r="AF23" s="298"/>
      <c r="AG23" s="298"/>
      <c r="AH23" s="298"/>
      <c r="AI23" s="313"/>
    </row>
    <row r="24" spans="1:35" ht="18.75">
      <c r="A24" s="286"/>
      <c r="B24" s="287"/>
      <c r="C24" s="288"/>
      <c r="D24" s="289"/>
      <c r="E24" s="290"/>
      <c r="F24" s="291"/>
      <c r="G24" s="291"/>
      <c r="H24" s="292"/>
      <c r="I24" s="291"/>
      <c r="J24" s="291"/>
      <c r="K24" s="291"/>
      <c r="R24" s="293"/>
      <c r="S24" s="293"/>
      <c r="T24" s="294"/>
      <c r="U24" s="294"/>
      <c r="V24" s="301"/>
      <c r="W24" s="301"/>
      <c r="X24" s="296"/>
      <c r="Y24" s="296"/>
      <c r="Z24" s="296"/>
      <c r="AA24" s="296"/>
      <c r="AB24" s="288"/>
      <c r="AC24" s="292"/>
      <c r="AD24" s="292"/>
      <c r="AE24" s="298"/>
      <c r="AF24" s="298"/>
      <c r="AG24" s="298"/>
      <c r="AH24" s="298"/>
      <c r="AI24" s="313"/>
    </row>
    <row r="25" spans="1:35" ht="18.75">
      <c r="A25" s="286"/>
      <c r="B25" s="287"/>
      <c r="C25" s="288"/>
      <c r="D25" s="289"/>
      <c r="E25" s="290"/>
      <c r="F25" s="299"/>
      <c r="G25" s="291"/>
      <c r="H25" s="292"/>
      <c r="I25" s="291"/>
      <c r="J25" s="291"/>
      <c r="K25" s="291"/>
      <c r="R25" s="293"/>
      <c r="S25" s="293"/>
      <c r="T25" s="294"/>
      <c r="U25" s="294"/>
      <c r="V25" s="295"/>
      <c r="W25" s="295"/>
      <c r="X25" s="296"/>
      <c r="Y25" s="296"/>
      <c r="Z25" s="293"/>
      <c r="AA25" s="293"/>
      <c r="AB25" s="288"/>
      <c r="AC25" s="298"/>
      <c r="AD25" s="298"/>
      <c r="AE25" s="298"/>
      <c r="AF25" s="298"/>
      <c r="AG25" s="298"/>
      <c r="AH25" s="298"/>
      <c r="AI25" s="313"/>
    </row>
    <row r="26" spans="1:35" ht="18.75">
      <c r="A26" s="286"/>
      <c r="B26" s="287"/>
      <c r="C26" s="288"/>
      <c r="D26" s="289"/>
      <c r="E26" s="290"/>
      <c r="F26" s="291"/>
      <c r="G26" s="291"/>
      <c r="H26" s="292"/>
      <c r="I26" s="291"/>
      <c r="J26" s="291"/>
      <c r="K26" s="291"/>
      <c r="R26" s="293"/>
      <c r="S26" s="293"/>
      <c r="T26" s="294"/>
      <c r="U26" s="294"/>
      <c r="V26" s="295"/>
      <c r="W26" s="295"/>
      <c r="X26" s="296"/>
      <c r="Y26" s="296"/>
      <c r="Z26" s="293"/>
      <c r="AA26" s="293"/>
      <c r="AB26" s="288"/>
      <c r="AC26" s="292"/>
      <c r="AD26" s="292"/>
      <c r="AE26" s="298"/>
      <c r="AF26" s="298"/>
      <c r="AG26" s="298"/>
      <c r="AH26" s="298"/>
      <c r="AI26" s="313"/>
    </row>
    <row r="27" spans="1:35" ht="18.75">
      <c r="A27" s="286"/>
      <c r="B27" s="287"/>
      <c r="C27" s="288"/>
      <c r="D27" s="289"/>
      <c r="E27" s="290"/>
      <c r="F27" s="291"/>
      <c r="G27" s="291"/>
      <c r="H27" s="292"/>
      <c r="I27" s="291"/>
      <c r="J27" s="291"/>
      <c r="K27" s="291"/>
      <c r="R27" s="293"/>
      <c r="S27" s="293"/>
      <c r="T27" s="294"/>
      <c r="U27" s="294"/>
      <c r="V27" s="295"/>
      <c r="W27" s="295"/>
      <c r="X27" s="296"/>
      <c r="Y27" s="296"/>
      <c r="Z27" s="293"/>
      <c r="AA27" s="293"/>
      <c r="AB27" s="288"/>
      <c r="AC27" s="292"/>
      <c r="AD27" s="292"/>
      <c r="AE27" s="298"/>
      <c r="AF27" s="298"/>
      <c r="AG27" s="298"/>
      <c r="AH27" s="298"/>
      <c r="AI27" s="313"/>
    </row>
    <row r="28" spans="1:35" ht="18.75">
      <c r="A28" s="286"/>
      <c r="B28" s="287"/>
      <c r="C28" s="288"/>
      <c r="D28" s="289"/>
      <c r="E28" s="290"/>
      <c r="F28" s="291"/>
      <c r="G28" s="291"/>
      <c r="H28" s="292"/>
      <c r="I28" s="291"/>
      <c r="J28" s="291"/>
      <c r="K28" s="291"/>
      <c r="R28" s="293"/>
      <c r="S28" s="293"/>
      <c r="T28" s="294"/>
      <c r="U28" s="294"/>
      <c r="V28" s="295"/>
      <c r="W28" s="295"/>
      <c r="X28" s="296"/>
      <c r="Y28" s="296"/>
      <c r="Z28" s="293"/>
      <c r="AA28" s="293"/>
      <c r="AB28" s="288"/>
      <c r="AC28" s="292"/>
      <c r="AD28" s="292"/>
      <c r="AE28" s="298"/>
      <c r="AF28" s="298"/>
      <c r="AG28" s="298"/>
      <c r="AH28" s="298"/>
      <c r="AI28" s="313"/>
    </row>
    <row r="29" spans="1:35" ht="18.75">
      <c r="A29" s="286"/>
      <c r="B29" s="287"/>
      <c r="C29" s="288"/>
      <c r="D29" s="289"/>
      <c r="E29" s="290"/>
      <c r="F29" s="291"/>
      <c r="G29" s="291"/>
      <c r="H29" s="292"/>
      <c r="I29" s="291"/>
      <c r="J29" s="291"/>
      <c r="K29" s="291"/>
      <c r="R29" s="293"/>
      <c r="S29" s="293"/>
      <c r="T29" s="294"/>
      <c r="U29" s="294"/>
      <c r="V29" s="295"/>
      <c r="W29" s="295"/>
      <c r="X29" s="296"/>
      <c r="Y29" s="296"/>
      <c r="Z29" s="293"/>
      <c r="AA29" s="293"/>
      <c r="AB29" s="288"/>
      <c r="AC29" s="292"/>
      <c r="AD29" s="292"/>
      <c r="AE29" s="298"/>
      <c r="AF29" s="298"/>
      <c r="AG29" s="298"/>
      <c r="AH29" s="298"/>
      <c r="AI29" s="313"/>
    </row>
    <row r="30" spans="1:35" ht="18.75">
      <c r="A30" s="286"/>
      <c r="B30" s="287"/>
      <c r="C30" s="288"/>
      <c r="D30" s="289"/>
      <c r="E30" s="290"/>
      <c r="F30" s="291"/>
      <c r="G30" s="290"/>
      <c r="H30" s="292"/>
      <c r="I30" s="291"/>
      <c r="J30" s="291"/>
      <c r="K30" s="291"/>
      <c r="R30" s="293"/>
      <c r="S30" s="293"/>
      <c r="T30" s="294"/>
      <c r="U30" s="294"/>
      <c r="V30" s="295"/>
      <c r="W30" s="295"/>
      <c r="X30" s="296"/>
      <c r="Y30" s="296"/>
      <c r="Z30" s="293"/>
      <c r="AA30" s="293"/>
      <c r="AB30" s="288"/>
      <c r="AC30" s="292"/>
      <c r="AD30" s="292"/>
      <c r="AE30" s="298"/>
      <c r="AF30" s="298"/>
      <c r="AG30" s="298"/>
      <c r="AH30" s="298"/>
      <c r="AI30" s="313"/>
    </row>
    <row r="31" spans="1:35" ht="18.75">
      <c r="A31" s="286"/>
      <c r="B31" s="287"/>
      <c r="C31" s="288"/>
      <c r="D31" s="289"/>
      <c r="E31" s="290"/>
      <c r="F31" s="291"/>
      <c r="G31" s="300"/>
      <c r="H31" s="292"/>
      <c r="I31" s="291"/>
      <c r="J31" s="291"/>
      <c r="K31" s="291"/>
      <c r="R31" s="293"/>
      <c r="S31" s="293"/>
      <c r="T31" s="294"/>
      <c r="U31" s="294"/>
      <c r="V31" s="301"/>
      <c r="W31" s="301"/>
      <c r="X31" s="296"/>
      <c r="Y31" s="296"/>
      <c r="Z31" s="293"/>
      <c r="AA31" s="293"/>
      <c r="AB31" s="288"/>
      <c r="AC31" s="292"/>
      <c r="AD31" s="292"/>
      <c r="AE31" s="298"/>
      <c r="AF31" s="298"/>
      <c r="AG31" s="298"/>
      <c r="AH31" s="298"/>
      <c r="AI31" s="313"/>
    </row>
    <row r="32" spans="1:35" ht="18.75">
      <c r="A32" s="286"/>
      <c r="B32" s="287"/>
      <c r="C32" s="288"/>
      <c r="D32" s="289"/>
      <c r="E32" s="290"/>
      <c r="F32" s="291"/>
      <c r="G32" s="291"/>
      <c r="H32" s="292"/>
      <c r="I32" s="291"/>
      <c r="J32" s="291"/>
      <c r="K32" s="291"/>
      <c r="R32" s="293"/>
      <c r="S32" s="293"/>
      <c r="T32" s="294"/>
      <c r="U32" s="294"/>
      <c r="V32" s="295"/>
      <c r="W32" s="295"/>
      <c r="X32" s="296"/>
      <c r="Y32" s="296"/>
      <c r="Z32" s="296"/>
      <c r="AA32" s="296"/>
      <c r="AB32" s="288"/>
      <c r="AC32" s="298"/>
      <c r="AD32" s="298"/>
      <c r="AE32" s="298"/>
      <c r="AF32" s="298"/>
      <c r="AG32" s="298"/>
      <c r="AH32" s="298"/>
      <c r="AI32" s="313"/>
    </row>
    <row r="33" spans="1:35" ht="18.75">
      <c r="A33" s="286"/>
      <c r="B33" s="287"/>
      <c r="C33" s="288"/>
      <c r="D33" s="289"/>
      <c r="E33" s="290"/>
      <c r="F33" s="299"/>
      <c r="G33" s="302"/>
      <c r="H33" s="292"/>
      <c r="I33" s="291"/>
      <c r="J33" s="291"/>
      <c r="K33" s="291"/>
      <c r="R33" s="293"/>
      <c r="S33" s="293"/>
      <c r="T33" s="294"/>
      <c r="U33" s="294"/>
      <c r="V33" s="301"/>
      <c r="W33" s="301"/>
      <c r="X33" s="296"/>
      <c r="Y33" s="296"/>
      <c r="Z33" s="293"/>
      <c r="AA33" s="293"/>
      <c r="AB33" s="288"/>
      <c r="AC33" s="298"/>
      <c r="AD33" s="298"/>
      <c r="AE33" s="298"/>
      <c r="AF33" s="298"/>
      <c r="AG33" s="298"/>
      <c r="AH33" s="298"/>
      <c r="AI33" s="313"/>
    </row>
    <row r="34" spans="1:35" ht="18.75">
      <c r="A34" s="286"/>
      <c r="B34" s="287"/>
      <c r="C34" s="288"/>
      <c r="D34" s="289"/>
      <c r="E34" s="290"/>
      <c r="F34" s="291"/>
      <c r="G34" s="291"/>
      <c r="H34" s="292"/>
      <c r="I34" s="291"/>
      <c r="J34" s="291"/>
      <c r="K34" s="291"/>
      <c r="R34" s="293"/>
      <c r="S34" s="293"/>
      <c r="T34" s="294"/>
      <c r="U34" s="294"/>
      <c r="V34" s="295"/>
      <c r="W34" s="295"/>
      <c r="X34" s="296"/>
      <c r="Y34" s="296"/>
      <c r="Z34" s="293"/>
      <c r="AA34" s="293"/>
      <c r="AB34" s="288"/>
      <c r="AC34" s="292"/>
      <c r="AD34" s="292"/>
      <c r="AE34" s="298"/>
      <c r="AF34" s="298"/>
      <c r="AG34" s="298"/>
      <c r="AH34" s="298"/>
      <c r="AI34" s="313"/>
    </row>
    <row r="35" spans="1:35" ht="18.75">
      <c r="A35" s="286"/>
      <c r="B35" s="287"/>
      <c r="C35" s="288"/>
      <c r="D35" s="289"/>
      <c r="E35" s="290"/>
      <c r="F35" s="291"/>
      <c r="G35" s="291"/>
      <c r="H35" s="292"/>
      <c r="I35" s="291"/>
      <c r="J35" s="291"/>
      <c r="K35" s="291"/>
      <c r="R35" s="293"/>
      <c r="S35" s="293"/>
      <c r="T35" s="294"/>
      <c r="U35" s="294"/>
      <c r="V35" s="295"/>
      <c r="W35" s="295"/>
      <c r="X35" s="296"/>
      <c r="Y35" s="296"/>
      <c r="Z35" s="296"/>
      <c r="AA35" s="296"/>
      <c r="AB35" s="288"/>
      <c r="AC35" s="292"/>
      <c r="AD35" s="292"/>
      <c r="AE35" s="298"/>
      <c r="AF35" s="298"/>
      <c r="AG35" s="298"/>
      <c r="AH35" s="298"/>
      <c r="AI35" s="313"/>
    </row>
    <row r="36" spans="1:35" ht="18.75">
      <c r="A36" s="286"/>
      <c r="B36" s="287"/>
      <c r="C36" s="288"/>
      <c r="D36" s="289"/>
      <c r="E36" s="290"/>
      <c r="F36" s="291"/>
      <c r="G36" s="291"/>
      <c r="H36" s="292"/>
      <c r="I36" s="291"/>
      <c r="J36" s="291"/>
      <c r="K36" s="291"/>
      <c r="R36" s="293"/>
      <c r="S36" s="293"/>
      <c r="T36" s="294"/>
      <c r="U36" s="294"/>
      <c r="V36" s="295"/>
      <c r="W36" s="295"/>
      <c r="X36" s="296"/>
      <c r="Y36" s="296"/>
      <c r="Z36" s="293"/>
      <c r="AA36" s="293"/>
      <c r="AB36" s="288"/>
      <c r="AC36" s="298"/>
      <c r="AD36" s="298"/>
      <c r="AE36" s="298"/>
      <c r="AF36" s="298"/>
      <c r="AG36" s="298"/>
      <c r="AH36" s="298"/>
      <c r="AI36" s="313"/>
    </row>
    <row r="37" spans="1:35" ht="18.75">
      <c r="A37" s="286"/>
      <c r="B37" s="287"/>
      <c r="C37" s="288"/>
      <c r="D37" s="289"/>
      <c r="E37" s="290"/>
      <c r="F37" s="291"/>
      <c r="G37" s="291"/>
      <c r="H37" s="292"/>
      <c r="I37" s="291"/>
      <c r="J37" s="291"/>
      <c r="K37" s="291"/>
      <c r="R37" s="293"/>
      <c r="S37" s="293"/>
      <c r="T37" s="294"/>
      <c r="U37" s="294"/>
      <c r="V37" s="301"/>
      <c r="W37" s="301"/>
      <c r="X37" s="296"/>
      <c r="Y37" s="296"/>
      <c r="Z37" s="293"/>
      <c r="AA37" s="293"/>
      <c r="AB37" s="288"/>
      <c r="AC37" s="292"/>
      <c r="AD37" s="292"/>
      <c r="AE37" s="298"/>
      <c r="AF37" s="298"/>
      <c r="AG37" s="298"/>
      <c r="AH37" s="298"/>
      <c r="AI37" s="313"/>
    </row>
    <row r="38" spans="1:35" ht="18.75">
      <c r="A38" s="286"/>
      <c r="B38" s="287"/>
      <c r="C38" s="288"/>
      <c r="D38" s="289"/>
      <c r="E38" s="290"/>
      <c r="F38" s="291"/>
      <c r="G38" s="291"/>
      <c r="H38" s="292"/>
      <c r="I38" s="291"/>
      <c r="J38" s="291"/>
      <c r="K38" s="291"/>
      <c r="R38" s="293"/>
      <c r="S38" s="293"/>
      <c r="T38" s="294"/>
      <c r="U38" s="294"/>
      <c r="V38" s="295"/>
      <c r="W38" s="295"/>
      <c r="X38" s="296"/>
      <c r="Y38" s="296"/>
      <c r="Z38" s="293"/>
      <c r="AA38" s="293"/>
      <c r="AB38" s="288"/>
      <c r="AC38" s="292"/>
      <c r="AD38" s="292"/>
      <c r="AE38" s="298"/>
      <c r="AF38" s="298"/>
      <c r="AG38" s="298"/>
      <c r="AH38" s="298"/>
      <c r="AI38" s="313"/>
    </row>
    <row r="39" spans="1:35" ht="18.75">
      <c r="A39" s="286"/>
      <c r="B39" s="287"/>
      <c r="C39" s="288"/>
      <c r="D39" s="289"/>
      <c r="E39" s="290"/>
      <c r="F39" s="291"/>
      <c r="G39" s="291"/>
      <c r="H39" s="292"/>
      <c r="I39" s="291"/>
      <c r="J39" s="291"/>
      <c r="K39" s="291"/>
      <c r="R39" s="293"/>
      <c r="S39" s="293"/>
      <c r="T39" s="294"/>
      <c r="U39" s="294"/>
      <c r="V39" s="295"/>
      <c r="W39" s="295"/>
      <c r="X39" s="296"/>
      <c r="Y39" s="296"/>
      <c r="Z39" s="293"/>
      <c r="AA39" s="293"/>
      <c r="AB39" s="288"/>
      <c r="AC39" s="292"/>
      <c r="AD39" s="292"/>
      <c r="AE39" s="298"/>
      <c r="AF39" s="298"/>
      <c r="AG39" s="298"/>
      <c r="AH39" s="298"/>
      <c r="AI39" s="313"/>
    </row>
    <row r="40" spans="1:35" ht="18.75">
      <c r="A40" s="286"/>
      <c r="B40" s="287"/>
      <c r="C40" s="288"/>
      <c r="D40" s="289"/>
      <c r="E40" s="290"/>
      <c r="F40" s="291"/>
      <c r="G40" s="291"/>
      <c r="H40" s="292"/>
      <c r="I40" s="291"/>
      <c r="J40" s="291"/>
      <c r="K40" s="291"/>
      <c r="R40" s="293"/>
      <c r="S40" s="293"/>
      <c r="T40" s="294"/>
      <c r="U40" s="294"/>
      <c r="V40" s="295"/>
      <c r="W40" s="295"/>
      <c r="X40" s="296"/>
      <c r="Y40" s="296"/>
      <c r="Z40" s="293"/>
      <c r="AA40" s="293"/>
      <c r="AB40" s="298"/>
      <c r="AC40" s="298"/>
      <c r="AD40" s="298"/>
      <c r="AE40" s="298"/>
      <c r="AF40" s="298"/>
      <c r="AG40" s="298"/>
      <c r="AH40" s="298"/>
      <c r="AI40" s="313"/>
    </row>
    <row r="41" spans="1:35" ht="18.75">
      <c r="A41" s="286"/>
      <c r="B41" s="287"/>
      <c r="C41" s="288"/>
      <c r="D41" s="289"/>
      <c r="E41" s="290"/>
      <c r="F41" s="291"/>
      <c r="G41" s="291"/>
      <c r="H41" s="292"/>
      <c r="I41" s="291"/>
      <c r="J41" s="291"/>
      <c r="K41" s="291"/>
      <c r="R41" s="293"/>
      <c r="S41" s="293"/>
      <c r="T41" s="294"/>
      <c r="U41" s="294"/>
      <c r="V41" s="295"/>
      <c r="W41" s="295"/>
      <c r="X41" s="296"/>
      <c r="Y41" s="296"/>
      <c r="Z41" s="296"/>
      <c r="AA41" s="296"/>
      <c r="AB41" s="288"/>
      <c r="AC41" s="298"/>
      <c r="AD41" s="292"/>
      <c r="AE41" s="298"/>
      <c r="AF41" s="298"/>
      <c r="AG41" s="298"/>
      <c r="AH41" s="298"/>
      <c r="AI41" s="313"/>
    </row>
    <row r="42" spans="1:35" ht="18.75">
      <c r="A42" s="286"/>
      <c r="B42" s="287"/>
      <c r="C42" s="288"/>
      <c r="D42" s="289"/>
      <c r="E42" s="290"/>
      <c r="F42" s="291"/>
      <c r="G42" s="291"/>
      <c r="H42" s="292"/>
      <c r="I42" s="291"/>
      <c r="J42" s="291"/>
      <c r="K42" s="291"/>
      <c r="R42" s="293"/>
      <c r="S42" s="293"/>
      <c r="T42" s="294"/>
      <c r="U42" s="294"/>
      <c r="V42" s="301"/>
      <c r="W42" s="301"/>
      <c r="X42" s="296"/>
      <c r="Y42" s="296"/>
      <c r="Z42" s="293"/>
      <c r="AA42" s="293"/>
      <c r="AB42" s="288"/>
      <c r="AC42" s="292"/>
      <c r="AD42" s="292"/>
      <c r="AE42" s="298"/>
      <c r="AF42" s="298"/>
      <c r="AG42" s="298"/>
      <c r="AH42" s="298"/>
      <c r="AI42" s="313"/>
    </row>
    <row r="43" spans="1:35" ht="18.75">
      <c r="A43" s="286"/>
      <c r="B43" s="287"/>
      <c r="C43" s="288"/>
      <c r="D43" s="289"/>
      <c r="E43" s="290"/>
      <c r="F43" s="291"/>
      <c r="G43" s="290"/>
      <c r="H43" s="292"/>
      <c r="I43" s="291"/>
      <c r="J43" s="291"/>
      <c r="K43" s="291"/>
      <c r="R43" s="293"/>
      <c r="S43" s="293"/>
      <c r="T43" s="294"/>
      <c r="U43" s="294"/>
      <c r="V43" s="295"/>
      <c r="W43" s="295"/>
      <c r="X43" s="296"/>
      <c r="Y43" s="296"/>
      <c r="Z43" s="296"/>
      <c r="AA43" s="296"/>
      <c r="AB43" s="288"/>
      <c r="AC43" s="292"/>
      <c r="AD43" s="292"/>
      <c r="AE43" s="298"/>
      <c r="AF43" s="298"/>
      <c r="AG43" s="298"/>
      <c r="AH43" s="298"/>
      <c r="AI43" s="313"/>
    </row>
    <row r="44" spans="1:35" ht="18.75">
      <c r="A44" s="286"/>
      <c r="B44" s="287"/>
      <c r="C44" s="288"/>
      <c r="D44" s="289"/>
      <c r="E44" s="290"/>
      <c r="F44" s="291"/>
      <c r="G44" s="291"/>
      <c r="H44" s="292"/>
      <c r="I44" s="291"/>
      <c r="J44" s="291"/>
      <c r="K44" s="291"/>
      <c r="R44" s="293"/>
      <c r="S44" s="293"/>
      <c r="T44" s="294"/>
      <c r="U44" s="294"/>
      <c r="V44" s="295"/>
      <c r="W44" s="295"/>
      <c r="X44" s="296"/>
      <c r="Y44" s="296"/>
      <c r="Z44" s="293"/>
      <c r="AA44" s="293"/>
      <c r="AB44" s="288"/>
      <c r="AC44" s="292"/>
      <c r="AD44" s="292"/>
      <c r="AE44" s="298"/>
      <c r="AF44" s="298"/>
      <c r="AG44" s="298"/>
      <c r="AH44" s="298"/>
      <c r="AI44" s="313"/>
    </row>
    <row r="45" spans="1:35" ht="18.75">
      <c r="A45" s="286"/>
      <c r="B45" s="287"/>
      <c r="C45" s="288"/>
      <c r="D45" s="289"/>
      <c r="E45" s="290"/>
      <c r="F45" s="291"/>
      <c r="G45" s="291"/>
      <c r="H45" s="292"/>
      <c r="I45" s="291"/>
      <c r="J45" s="291"/>
      <c r="K45" s="291"/>
      <c r="R45" s="293"/>
      <c r="S45" s="293"/>
      <c r="T45" s="294"/>
      <c r="U45" s="294"/>
      <c r="V45" s="301"/>
      <c r="W45" s="301"/>
      <c r="X45" s="296"/>
      <c r="Y45" s="296"/>
      <c r="Z45" s="293"/>
      <c r="AA45" s="293"/>
      <c r="AB45" s="288"/>
      <c r="AC45" s="292"/>
      <c r="AD45" s="292"/>
      <c r="AE45" s="298"/>
      <c r="AF45" s="298"/>
      <c r="AG45" s="298"/>
      <c r="AH45" s="298"/>
      <c r="AI45" s="313"/>
    </row>
    <row r="46" spans="1:35" ht="18.75">
      <c r="A46" s="286"/>
      <c r="B46" s="287"/>
      <c r="C46" s="288"/>
      <c r="D46" s="289"/>
      <c r="E46" s="290"/>
      <c r="F46" s="291"/>
      <c r="G46" s="291"/>
      <c r="H46" s="292"/>
      <c r="I46" s="291"/>
      <c r="J46" s="291"/>
      <c r="K46" s="291"/>
      <c r="R46" s="293"/>
      <c r="S46" s="293"/>
      <c r="T46" s="294"/>
      <c r="U46" s="294"/>
      <c r="V46" s="295"/>
      <c r="W46" s="295"/>
      <c r="X46" s="296"/>
      <c r="Y46" s="296"/>
      <c r="Z46" s="293"/>
      <c r="AA46" s="293"/>
      <c r="AB46" s="288"/>
      <c r="AC46" s="292"/>
      <c r="AD46" s="292"/>
      <c r="AE46" s="298"/>
      <c r="AF46" s="298"/>
      <c r="AG46" s="298"/>
      <c r="AH46" s="298"/>
      <c r="AI46" s="313"/>
    </row>
    <row r="47" spans="1:35" ht="18.75">
      <c r="A47" s="286"/>
      <c r="B47" s="287"/>
      <c r="C47" s="288"/>
      <c r="D47" s="289"/>
      <c r="E47" s="290"/>
      <c r="F47" s="291"/>
      <c r="G47" s="300"/>
      <c r="H47" s="292"/>
      <c r="I47" s="291"/>
      <c r="J47" s="291"/>
      <c r="K47" s="291"/>
      <c r="R47" s="293"/>
      <c r="S47" s="293"/>
      <c r="T47" s="294"/>
      <c r="U47" s="294"/>
      <c r="V47" s="301"/>
      <c r="W47" s="301"/>
      <c r="X47" s="296"/>
      <c r="Y47" s="296"/>
      <c r="Z47" s="293"/>
      <c r="AA47" s="293"/>
      <c r="AB47" s="288"/>
      <c r="AC47" s="292"/>
      <c r="AD47" s="292"/>
      <c r="AE47" s="298"/>
      <c r="AF47" s="298"/>
      <c r="AG47" s="298"/>
      <c r="AH47" s="298"/>
      <c r="AI47" s="313"/>
    </row>
    <row r="48" spans="1:35" ht="18.75">
      <c r="A48" s="286"/>
      <c r="B48" s="287"/>
      <c r="C48" s="288"/>
      <c r="D48" s="289"/>
      <c r="E48" s="290"/>
      <c r="F48" s="291"/>
      <c r="G48" s="300"/>
      <c r="H48" s="292"/>
      <c r="I48" s="291"/>
      <c r="J48" s="291"/>
      <c r="K48" s="291"/>
      <c r="R48" s="293"/>
      <c r="S48" s="293"/>
      <c r="T48" s="294"/>
      <c r="U48" s="294"/>
      <c r="V48" s="295"/>
      <c r="W48" s="295"/>
      <c r="X48" s="296"/>
      <c r="Y48" s="296"/>
      <c r="Z48" s="296"/>
      <c r="AA48" s="296"/>
      <c r="AB48" s="288"/>
      <c r="AC48" s="292"/>
      <c r="AD48" s="292"/>
      <c r="AE48" s="298"/>
      <c r="AF48" s="298"/>
      <c r="AG48" s="298"/>
      <c r="AH48" s="298"/>
      <c r="AI48" s="313"/>
    </row>
    <row r="49" spans="1:35" ht="18.75">
      <c r="A49" s="286"/>
      <c r="B49" s="287"/>
      <c r="C49" s="288"/>
      <c r="D49" s="289"/>
      <c r="E49" s="290"/>
      <c r="F49" s="291"/>
      <c r="G49" s="291"/>
      <c r="H49" s="292"/>
      <c r="I49" s="291"/>
      <c r="J49" s="291"/>
      <c r="K49" s="291"/>
      <c r="R49" s="293"/>
      <c r="S49" s="293"/>
      <c r="T49" s="294"/>
      <c r="U49" s="294"/>
      <c r="V49" s="295"/>
      <c r="W49" s="295"/>
      <c r="X49" s="296"/>
      <c r="Y49" s="296"/>
      <c r="Z49" s="296"/>
      <c r="AA49" s="296"/>
      <c r="AB49" s="288"/>
      <c r="AC49" s="298"/>
      <c r="AD49" s="298"/>
      <c r="AE49" s="298"/>
      <c r="AF49" s="298"/>
      <c r="AG49" s="298"/>
      <c r="AH49" s="298"/>
      <c r="AI49" s="313"/>
    </row>
    <row r="50" spans="1:35" ht="18.75">
      <c r="A50" s="286"/>
      <c r="B50" s="287"/>
      <c r="C50" s="288"/>
      <c r="D50" s="289"/>
      <c r="E50" s="290"/>
      <c r="F50" s="291"/>
      <c r="G50" s="291"/>
      <c r="H50" s="292"/>
      <c r="I50" s="291"/>
      <c r="J50" s="291"/>
      <c r="K50" s="291"/>
      <c r="R50" s="293"/>
      <c r="S50" s="293"/>
      <c r="T50" s="294"/>
      <c r="U50" s="294"/>
      <c r="V50" s="295"/>
      <c r="W50" s="295"/>
      <c r="X50" s="296"/>
      <c r="Y50" s="296"/>
      <c r="Z50" s="293"/>
      <c r="AA50" s="293"/>
      <c r="AB50" s="288"/>
      <c r="AC50" s="298"/>
      <c r="AD50" s="298"/>
      <c r="AE50" s="298"/>
      <c r="AF50" s="298"/>
      <c r="AG50" s="298"/>
      <c r="AH50" s="298"/>
      <c r="AI50" s="313"/>
    </row>
    <row r="51" spans="1:35" ht="18.75">
      <c r="A51" s="286"/>
      <c r="B51" s="287"/>
      <c r="C51" s="288"/>
      <c r="D51" s="289"/>
      <c r="E51" s="290"/>
      <c r="F51" s="291"/>
      <c r="G51" s="290"/>
      <c r="H51" s="292"/>
      <c r="I51" s="291"/>
      <c r="J51" s="291"/>
      <c r="K51" s="291"/>
      <c r="R51" s="293"/>
      <c r="S51" s="293"/>
      <c r="T51" s="294"/>
      <c r="U51" s="294"/>
      <c r="V51" s="301"/>
      <c r="W51" s="301"/>
      <c r="X51" s="296"/>
      <c r="Y51" s="296"/>
      <c r="Z51" s="293"/>
      <c r="AA51" s="293"/>
      <c r="AB51" s="288"/>
      <c r="AC51" s="292"/>
      <c r="AD51" s="292"/>
      <c r="AE51" s="298"/>
      <c r="AF51" s="298"/>
      <c r="AG51" s="298"/>
      <c r="AH51" s="298"/>
      <c r="AI51" s="313"/>
    </row>
    <row r="52" spans="1:35" ht="18.75">
      <c r="A52" s="286"/>
      <c r="B52" s="287"/>
      <c r="C52" s="288"/>
      <c r="D52" s="289"/>
      <c r="E52" s="290"/>
      <c r="F52" s="291"/>
      <c r="G52" s="291"/>
      <c r="H52" s="292"/>
      <c r="I52" s="291"/>
      <c r="J52" s="291"/>
      <c r="K52" s="291"/>
      <c r="R52" s="293"/>
      <c r="S52" s="293"/>
      <c r="T52" s="294"/>
      <c r="U52" s="294"/>
      <c r="V52" s="301"/>
      <c r="W52" s="301"/>
      <c r="X52" s="296"/>
      <c r="Y52" s="296"/>
      <c r="Z52" s="293"/>
      <c r="AA52" s="293"/>
      <c r="AB52" s="288"/>
      <c r="AC52" s="292"/>
      <c r="AD52" s="292"/>
      <c r="AE52" s="298"/>
      <c r="AF52" s="298"/>
      <c r="AG52" s="298"/>
      <c r="AH52" s="298"/>
      <c r="AI52" s="313"/>
    </row>
    <row r="53" spans="1:35" ht="18.75">
      <c r="A53" s="286"/>
      <c r="B53" s="287"/>
      <c r="C53" s="288"/>
      <c r="D53" s="289"/>
      <c r="E53" s="290"/>
      <c r="F53" s="303"/>
      <c r="G53" s="291"/>
      <c r="H53" s="292"/>
      <c r="I53" s="291"/>
      <c r="J53" s="291"/>
      <c r="K53" s="291"/>
      <c r="R53" s="293"/>
      <c r="S53" s="293"/>
      <c r="T53" s="294"/>
      <c r="U53" s="294"/>
      <c r="V53" s="295"/>
      <c r="W53" s="295"/>
      <c r="X53" s="296"/>
      <c r="Y53" s="296"/>
      <c r="Z53" s="296"/>
      <c r="AA53" s="296"/>
      <c r="AB53" s="298"/>
      <c r="AC53" s="298"/>
      <c r="AD53" s="298"/>
      <c r="AE53" s="298"/>
      <c r="AF53" s="298"/>
      <c r="AG53" s="298"/>
      <c r="AH53" s="298"/>
      <c r="AI53" s="313"/>
    </row>
    <row r="54" spans="1:35" ht="18.75">
      <c r="A54" s="286"/>
      <c r="B54" s="287"/>
      <c r="C54" s="288"/>
      <c r="D54" s="289"/>
      <c r="E54" s="290"/>
      <c r="F54" s="291"/>
      <c r="G54" s="291"/>
      <c r="H54" s="292"/>
      <c r="I54" s="291"/>
      <c r="J54" s="291"/>
      <c r="K54" s="291"/>
      <c r="R54" s="293"/>
      <c r="S54" s="293"/>
      <c r="T54" s="294"/>
      <c r="U54" s="294"/>
      <c r="V54" s="301"/>
      <c r="W54" s="301"/>
      <c r="X54" s="296"/>
      <c r="Y54" s="296"/>
      <c r="Z54" s="293"/>
      <c r="AA54" s="293"/>
      <c r="AB54" s="288"/>
      <c r="AC54" s="292"/>
      <c r="AD54" s="292"/>
      <c r="AE54" s="298"/>
      <c r="AF54" s="298"/>
      <c r="AG54" s="298"/>
      <c r="AH54" s="298"/>
      <c r="AI54" s="313"/>
    </row>
    <row r="55" spans="1:35" ht="18.75">
      <c r="A55" s="286"/>
      <c r="B55" s="287"/>
      <c r="C55" s="288"/>
      <c r="D55" s="289"/>
      <c r="E55" s="290"/>
      <c r="F55" s="291"/>
      <c r="G55" s="291"/>
      <c r="H55" s="292"/>
      <c r="I55" s="291"/>
      <c r="J55" s="291"/>
      <c r="K55" s="291"/>
      <c r="R55" s="293"/>
      <c r="S55" s="293"/>
      <c r="T55" s="294"/>
      <c r="U55" s="294"/>
      <c r="V55" s="295"/>
      <c r="W55" s="295"/>
      <c r="X55" s="296"/>
      <c r="Y55" s="296"/>
      <c r="Z55" s="296"/>
      <c r="AA55" s="296"/>
      <c r="AB55" s="298"/>
      <c r="AC55" s="292"/>
      <c r="AD55" s="292"/>
      <c r="AE55" s="298"/>
      <c r="AF55" s="298"/>
      <c r="AG55" s="298"/>
      <c r="AH55" s="298"/>
      <c r="AI55" s="313"/>
    </row>
    <row r="56" spans="1:35" ht="18.75">
      <c r="A56" s="286"/>
      <c r="B56" s="287"/>
      <c r="C56" s="288"/>
      <c r="D56" s="289"/>
      <c r="E56" s="290"/>
      <c r="F56" s="299"/>
      <c r="G56" s="291"/>
      <c r="H56" s="292"/>
      <c r="I56" s="291"/>
      <c r="J56" s="291"/>
      <c r="K56" s="291"/>
      <c r="R56" s="293"/>
      <c r="S56" s="293"/>
      <c r="T56" s="294"/>
      <c r="U56" s="294"/>
      <c r="V56" s="295"/>
      <c r="W56" s="295"/>
      <c r="X56" s="296"/>
      <c r="Y56" s="296"/>
      <c r="Z56" s="293"/>
      <c r="AA56" s="293"/>
      <c r="AB56" s="298"/>
      <c r="AC56" s="298"/>
      <c r="AD56" s="298"/>
      <c r="AE56" s="298"/>
      <c r="AF56" s="298"/>
      <c r="AG56" s="298"/>
      <c r="AH56" s="298"/>
      <c r="AI56" s="313"/>
    </row>
    <row r="57" spans="1:35" ht="18.75">
      <c r="A57" s="286"/>
      <c r="B57" s="287"/>
      <c r="C57" s="288"/>
      <c r="D57" s="289"/>
      <c r="E57" s="290"/>
      <c r="F57" s="291"/>
      <c r="G57" s="291"/>
      <c r="H57" s="292"/>
      <c r="I57" s="291"/>
      <c r="J57" s="291"/>
      <c r="K57" s="291"/>
      <c r="R57" s="293"/>
      <c r="S57" s="293"/>
      <c r="T57" s="294"/>
      <c r="U57" s="294"/>
      <c r="V57" s="295"/>
      <c r="W57" s="295"/>
      <c r="X57" s="296"/>
      <c r="Y57" s="296"/>
      <c r="Z57" s="296"/>
      <c r="AA57" s="296"/>
      <c r="AB57" s="298"/>
      <c r="AC57" s="292"/>
      <c r="AD57" s="292"/>
      <c r="AE57" s="298"/>
      <c r="AF57" s="298"/>
      <c r="AG57" s="298"/>
      <c r="AH57" s="298"/>
      <c r="AI57" s="313"/>
    </row>
    <row r="58" spans="1:35" ht="18.75">
      <c r="A58" s="286"/>
      <c r="B58" s="287"/>
      <c r="C58" s="288"/>
      <c r="D58" s="289"/>
      <c r="E58" s="290"/>
      <c r="F58" s="299"/>
      <c r="G58" s="291"/>
      <c r="H58" s="292"/>
      <c r="I58" s="291"/>
      <c r="J58" s="291"/>
      <c r="K58" s="291"/>
      <c r="R58" s="293"/>
      <c r="S58" s="293"/>
      <c r="T58" s="294"/>
      <c r="U58" s="294"/>
      <c r="V58" s="295"/>
      <c r="W58" s="295"/>
      <c r="X58" s="296"/>
      <c r="Y58" s="296"/>
      <c r="Z58" s="293"/>
      <c r="AA58" s="293"/>
      <c r="AB58" s="298"/>
      <c r="AC58" s="298"/>
      <c r="AD58" s="298"/>
      <c r="AE58" s="298"/>
      <c r="AF58" s="298"/>
      <c r="AG58" s="298"/>
      <c r="AH58" s="298"/>
      <c r="AI58" s="313"/>
    </row>
    <row r="59" spans="1:35" ht="18.75">
      <c r="A59" s="286"/>
      <c r="B59" s="287"/>
      <c r="C59" s="288"/>
      <c r="D59" s="289"/>
      <c r="E59" s="290"/>
      <c r="F59" s="291"/>
      <c r="G59" s="291"/>
      <c r="H59" s="292"/>
      <c r="I59" s="291"/>
      <c r="J59" s="291"/>
      <c r="K59" s="291"/>
      <c r="R59" s="293"/>
      <c r="S59" s="293"/>
      <c r="T59" s="294"/>
      <c r="U59" s="294"/>
      <c r="V59" s="295"/>
      <c r="W59" s="295"/>
      <c r="X59" s="296"/>
      <c r="Y59" s="296"/>
      <c r="Z59" s="293"/>
      <c r="AA59" s="293"/>
      <c r="AB59" s="298"/>
      <c r="AC59" s="292"/>
      <c r="AD59" s="292"/>
      <c r="AE59" s="298"/>
      <c r="AF59" s="298"/>
      <c r="AG59" s="298"/>
      <c r="AH59" s="298"/>
      <c r="AI59" s="313"/>
    </row>
    <row r="60" spans="1:35" ht="18.75">
      <c r="A60" s="286"/>
      <c r="B60" s="287"/>
      <c r="C60" s="288"/>
      <c r="D60" s="289"/>
      <c r="E60" s="290"/>
      <c r="F60" s="291"/>
      <c r="G60" s="291"/>
      <c r="H60" s="292"/>
      <c r="I60" s="291"/>
      <c r="J60" s="291"/>
      <c r="K60" s="291"/>
      <c r="R60" s="293"/>
      <c r="S60" s="293"/>
      <c r="T60" s="294"/>
      <c r="U60" s="294"/>
      <c r="V60" s="295"/>
      <c r="W60" s="295"/>
      <c r="X60" s="296"/>
      <c r="Y60" s="296"/>
      <c r="Z60" s="296"/>
      <c r="AA60" s="296"/>
      <c r="AB60" s="298"/>
      <c r="AC60" s="292"/>
      <c r="AD60" s="292"/>
      <c r="AE60" s="298"/>
      <c r="AF60" s="298"/>
      <c r="AG60" s="298"/>
      <c r="AH60" s="298"/>
      <c r="AI60" s="313"/>
    </row>
    <row r="61" spans="1:35" ht="18.75">
      <c r="A61" s="286"/>
      <c r="B61" s="287"/>
      <c r="C61" s="288"/>
      <c r="D61" s="289"/>
      <c r="E61" s="290"/>
      <c r="F61" s="291"/>
      <c r="G61" s="291"/>
      <c r="H61" s="292"/>
      <c r="I61" s="291"/>
      <c r="J61" s="291"/>
      <c r="K61" s="291"/>
      <c r="R61" s="293"/>
      <c r="S61" s="293"/>
      <c r="T61" s="294"/>
      <c r="U61" s="294"/>
      <c r="V61" s="295"/>
      <c r="W61" s="295"/>
      <c r="X61" s="296"/>
      <c r="Y61" s="296"/>
      <c r="Z61" s="293"/>
      <c r="AA61" s="293"/>
      <c r="AB61" s="298"/>
      <c r="AC61" s="292"/>
      <c r="AD61" s="292"/>
      <c r="AE61" s="298"/>
      <c r="AF61" s="298"/>
      <c r="AG61" s="298"/>
      <c r="AH61" s="298"/>
      <c r="AI61" s="313"/>
    </row>
    <row r="62" spans="1:35" ht="18.75">
      <c r="A62" s="286"/>
      <c r="B62" s="287"/>
      <c r="C62" s="288"/>
      <c r="D62" s="289"/>
      <c r="E62" s="290"/>
      <c r="F62" s="291"/>
      <c r="G62" s="290"/>
      <c r="H62" s="292"/>
      <c r="I62" s="291"/>
      <c r="J62" s="291"/>
      <c r="K62" s="291"/>
      <c r="R62" s="293"/>
      <c r="S62" s="293"/>
      <c r="T62" s="294"/>
      <c r="U62" s="294"/>
      <c r="V62" s="295"/>
      <c r="W62" s="295"/>
      <c r="X62" s="296"/>
      <c r="Y62" s="296"/>
      <c r="Z62" s="296"/>
      <c r="AA62" s="296"/>
      <c r="AB62" s="298"/>
      <c r="AC62" s="304"/>
      <c r="AD62" s="304"/>
      <c r="AE62" s="298"/>
      <c r="AF62" s="298"/>
      <c r="AG62" s="298"/>
      <c r="AH62" s="298"/>
      <c r="AI62" s="313"/>
    </row>
    <row r="63" spans="1:35" ht="18.75">
      <c r="A63" s="286"/>
      <c r="B63" s="287"/>
      <c r="C63" s="288"/>
      <c r="D63" s="289"/>
      <c r="E63" s="290"/>
      <c r="F63" s="291"/>
      <c r="G63" s="291"/>
      <c r="H63" s="292"/>
      <c r="I63" s="291"/>
      <c r="J63" s="291"/>
      <c r="K63" s="291"/>
      <c r="R63" s="293"/>
      <c r="S63" s="293"/>
      <c r="T63" s="294"/>
      <c r="U63" s="294"/>
      <c r="V63" s="295"/>
      <c r="W63" s="295"/>
      <c r="X63" s="296"/>
      <c r="Y63" s="296"/>
      <c r="Z63" s="293"/>
      <c r="AA63" s="293"/>
      <c r="AB63" s="298"/>
      <c r="AC63" s="298"/>
      <c r="AD63" s="298"/>
      <c r="AE63" s="298"/>
      <c r="AF63" s="298"/>
      <c r="AG63" s="298"/>
      <c r="AH63" s="298"/>
      <c r="AI63" s="313"/>
    </row>
    <row r="64" spans="1:35" ht="18.75">
      <c r="A64" s="286"/>
      <c r="B64" s="287"/>
      <c r="C64" s="288"/>
      <c r="D64" s="289"/>
      <c r="E64" s="290"/>
      <c r="F64" s="291"/>
      <c r="G64" s="300"/>
      <c r="H64" s="292"/>
      <c r="I64" s="291"/>
      <c r="J64" s="291"/>
      <c r="K64" s="291"/>
      <c r="R64" s="293"/>
      <c r="S64" s="293"/>
      <c r="T64" s="294"/>
      <c r="U64" s="294"/>
      <c r="V64" s="295"/>
      <c r="W64" s="295"/>
      <c r="X64" s="296"/>
      <c r="Y64" s="296"/>
      <c r="Z64" s="293"/>
      <c r="AA64" s="293"/>
      <c r="AB64" s="298"/>
      <c r="AC64" s="292"/>
      <c r="AD64" s="292"/>
      <c r="AE64" s="298"/>
      <c r="AF64" s="298"/>
      <c r="AG64" s="298"/>
      <c r="AH64" s="298"/>
      <c r="AI64" s="313"/>
    </row>
    <row r="65" spans="1:35" ht="18.75">
      <c r="A65" s="286"/>
      <c r="B65" s="287"/>
      <c r="C65" s="288"/>
      <c r="D65" s="289"/>
      <c r="E65" s="290"/>
      <c r="F65" s="291"/>
      <c r="G65" s="291"/>
      <c r="H65" s="292"/>
      <c r="I65" s="291"/>
      <c r="J65" s="291"/>
      <c r="K65" s="291"/>
      <c r="R65" s="293"/>
      <c r="S65" s="293"/>
      <c r="T65" s="294"/>
      <c r="U65" s="294"/>
      <c r="V65" s="295"/>
      <c r="W65" s="295"/>
      <c r="X65" s="296"/>
      <c r="Y65" s="296"/>
      <c r="Z65" s="296"/>
      <c r="AA65" s="296"/>
      <c r="AB65" s="298"/>
      <c r="AC65" s="298"/>
      <c r="AD65" s="298"/>
      <c r="AE65" s="298"/>
      <c r="AF65" s="298"/>
      <c r="AG65" s="298"/>
      <c r="AH65" s="298"/>
      <c r="AI65" s="313"/>
    </row>
    <row r="66" spans="1:35" ht="18.75">
      <c r="A66" s="286"/>
      <c r="B66" s="287"/>
      <c r="C66" s="288"/>
      <c r="D66" s="289"/>
      <c r="E66" s="290"/>
      <c r="F66" s="291"/>
      <c r="G66" s="291"/>
      <c r="H66" s="292"/>
      <c r="I66" s="291"/>
      <c r="J66" s="291"/>
      <c r="K66" s="291"/>
      <c r="R66" s="293"/>
      <c r="S66" s="293"/>
      <c r="T66" s="294"/>
      <c r="U66" s="294"/>
      <c r="V66" s="301"/>
      <c r="W66" s="301"/>
      <c r="X66" s="296"/>
      <c r="Y66" s="296"/>
      <c r="Z66" s="293"/>
      <c r="AA66" s="293"/>
      <c r="AB66" s="298"/>
      <c r="AC66" s="292"/>
      <c r="AD66" s="292"/>
      <c r="AE66" s="298"/>
      <c r="AF66" s="298"/>
      <c r="AG66" s="298"/>
      <c r="AH66" s="298"/>
      <c r="AI66" s="313"/>
    </row>
    <row r="67" spans="1:35" ht="18.75">
      <c r="A67" s="286"/>
      <c r="B67" s="287"/>
      <c r="C67" s="288"/>
      <c r="D67" s="289"/>
      <c r="E67" s="290"/>
      <c r="F67" s="299"/>
      <c r="G67" s="291"/>
      <c r="H67" s="292"/>
      <c r="I67" s="291"/>
      <c r="J67" s="291"/>
      <c r="K67" s="291"/>
      <c r="R67" s="293"/>
      <c r="S67" s="293"/>
      <c r="T67" s="294"/>
      <c r="U67" s="294"/>
      <c r="V67" s="295"/>
      <c r="W67" s="295"/>
      <c r="X67" s="296"/>
      <c r="Y67" s="296"/>
      <c r="Z67" s="293"/>
      <c r="AA67" s="293"/>
      <c r="AB67" s="298"/>
      <c r="AC67" s="298"/>
      <c r="AD67" s="298"/>
      <c r="AE67" s="298"/>
      <c r="AF67" s="298"/>
      <c r="AG67" s="298"/>
      <c r="AH67" s="298"/>
      <c r="AI67" s="313"/>
    </row>
    <row r="68" spans="1:35" ht="18.75">
      <c r="A68" s="286"/>
      <c r="B68" s="287"/>
      <c r="C68" s="288"/>
      <c r="D68" s="289"/>
      <c r="E68" s="290"/>
      <c r="F68" s="291"/>
      <c r="G68" s="291"/>
      <c r="H68" s="292"/>
      <c r="I68" s="291"/>
      <c r="J68" s="291"/>
      <c r="K68" s="291"/>
      <c r="R68" s="293"/>
      <c r="S68" s="293"/>
      <c r="T68" s="294"/>
      <c r="U68" s="294"/>
      <c r="V68" s="295"/>
      <c r="W68" s="295"/>
      <c r="X68" s="296"/>
      <c r="Y68" s="296"/>
      <c r="Z68" s="296"/>
      <c r="AA68" s="296"/>
      <c r="AB68" s="298"/>
      <c r="AC68" s="292"/>
      <c r="AD68" s="292"/>
      <c r="AE68" s="298"/>
      <c r="AF68" s="298"/>
      <c r="AG68" s="298"/>
      <c r="AH68" s="298"/>
      <c r="AI68" s="313"/>
    </row>
    <row r="69" spans="1:35" ht="18.75">
      <c r="A69" s="286"/>
      <c r="B69" s="287"/>
      <c r="C69" s="288"/>
      <c r="D69" s="289"/>
      <c r="E69" s="290"/>
      <c r="F69" s="291"/>
      <c r="G69" s="291"/>
      <c r="H69" s="292"/>
      <c r="I69" s="291"/>
      <c r="J69" s="291"/>
      <c r="K69" s="291"/>
      <c r="R69" s="293"/>
      <c r="S69" s="293"/>
      <c r="T69" s="294"/>
      <c r="U69" s="294"/>
      <c r="V69" s="295"/>
      <c r="W69" s="295"/>
      <c r="X69" s="296"/>
      <c r="Y69" s="296"/>
      <c r="Z69" s="293"/>
      <c r="AA69" s="293"/>
      <c r="AB69" s="298"/>
      <c r="AC69" s="292"/>
      <c r="AD69" s="292"/>
      <c r="AE69" s="298"/>
      <c r="AF69" s="298"/>
      <c r="AG69" s="298"/>
      <c r="AH69" s="298"/>
      <c r="AI69" s="313"/>
    </row>
    <row r="70" spans="1:35" ht="18.75">
      <c r="A70" s="286"/>
      <c r="B70" s="287"/>
      <c r="C70" s="288"/>
      <c r="D70" s="289"/>
      <c r="E70" s="290"/>
      <c r="F70" s="291"/>
      <c r="G70" s="291"/>
      <c r="H70" s="292"/>
      <c r="I70" s="291"/>
      <c r="J70" s="291"/>
      <c r="K70" s="291"/>
      <c r="R70" s="293"/>
      <c r="S70" s="293"/>
      <c r="T70" s="294"/>
      <c r="U70" s="294"/>
      <c r="V70" s="301"/>
      <c r="W70" s="301"/>
      <c r="X70" s="296"/>
      <c r="Y70" s="296"/>
      <c r="Z70" s="293"/>
      <c r="AA70" s="293"/>
      <c r="AB70" s="298"/>
      <c r="AC70" s="292"/>
      <c r="AD70" s="292"/>
      <c r="AE70" s="298"/>
      <c r="AF70" s="298"/>
      <c r="AG70" s="298"/>
      <c r="AH70" s="298"/>
      <c r="AI70" s="313"/>
    </row>
    <row r="71" spans="1:35" ht="18.75">
      <c r="A71" s="286"/>
      <c r="B71" s="287"/>
      <c r="C71" s="288"/>
      <c r="D71" s="289"/>
      <c r="E71" s="290"/>
      <c r="F71" s="291"/>
      <c r="G71" s="290"/>
      <c r="H71" s="292"/>
      <c r="I71" s="291"/>
      <c r="J71" s="291"/>
      <c r="K71" s="291"/>
      <c r="R71" s="293"/>
      <c r="S71" s="293"/>
      <c r="T71" s="294"/>
      <c r="U71" s="294"/>
      <c r="V71" s="295"/>
      <c r="W71" s="295"/>
      <c r="X71" s="296"/>
      <c r="Y71" s="296"/>
      <c r="Z71" s="293"/>
      <c r="AA71" s="293"/>
      <c r="AB71" s="298"/>
      <c r="AC71" s="292"/>
      <c r="AD71" s="292"/>
      <c r="AE71" s="298"/>
      <c r="AF71" s="298"/>
      <c r="AG71" s="298"/>
      <c r="AH71" s="298"/>
      <c r="AI71" s="313"/>
    </row>
    <row r="72" spans="1:35" ht="18.75">
      <c r="A72" s="286"/>
      <c r="B72" s="287"/>
      <c r="C72" s="288"/>
      <c r="D72" s="289"/>
      <c r="E72" s="290"/>
      <c r="F72" s="291"/>
      <c r="G72" s="291"/>
      <c r="H72" s="292"/>
      <c r="I72" s="291"/>
      <c r="J72" s="291"/>
      <c r="K72" s="291"/>
      <c r="R72" s="293"/>
      <c r="S72" s="293"/>
      <c r="T72" s="294"/>
      <c r="U72" s="294"/>
      <c r="V72" s="295"/>
      <c r="W72" s="295"/>
      <c r="X72" s="296"/>
      <c r="Y72" s="296"/>
      <c r="Z72" s="296"/>
      <c r="AA72" s="296"/>
      <c r="AB72" s="298"/>
      <c r="AC72" s="298"/>
      <c r="AD72" s="298"/>
      <c r="AE72" s="298"/>
      <c r="AF72" s="298"/>
      <c r="AG72" s="298"/>
      <c r="AH72" s="298"/>
      <c r="AI72" s="313"/>
    </row>
    <row r="73" spans="1:35" ht="18.75">
      <c r="A73" s="286"/>
      <c r="B73" s="287"/>
      <c r="C73" s="288"/>
      <c r="D73" s="289"/>
      <c r="E73" s="290"/>
      <c r="F73" s="291"/>
      <c r="G73" s="291"/>
      <c r="H73" s="292"/>
      <c r="I73" s="291"/>
      <c r="J73" s="291"/>
      <c r="K73" s="291"/>
      <c r="R73" s="293"/>
      <c r="S73" s="293"/>
      <c r="T73" s="294"/>
      <c r="U73" s="294"/>
      <c r="V73" s="295"/>
      <c r="W73" s="295"/>
      <c r="X73" s="296"/>
      <c r="Y73" s="296"/>
      <c r="Z73" s="293"/>
      <c r="AA73" s="293"/>
      <c r="AB73" s="298"/>
      <c r="AC73" s="292"/>
      <c r="AD73" s="292"/>
      <c r="AE73" s="298"/>
      <c r="AF73" s="298"/>
      <c r="AG73" s="298"/>
      <c r="AH73" s="298"/>
      <c r="AI73" s="313"/>
    </row>
    <row r="74" spans="1:35" ht="18.75">
      <c r="A74" s="286"/>
      <c r="B74" s="287"/>
      <c r="C74" s="288"/>
      <c r="D74" s="289"/>
      <c r="E74" s="290"/>
      <c r="F74" s="291"/>
      <c r="G74" s="291"/>
      <c r="H74" s="292"/>
      <c r="I74" s="291"/>
      <c r="J74" s="291"/>
      <c r="K74" s="291"/>
      <c r="R74" s="293"/>
      <c r="S74" s="293"/>
      <c r="T74" s="294"/>
      <c r="U74" s="294"/>
      <c r="V74" s="295"/>
      <c r="W74" s="295"/>
      <c r="X74" s="296"/>
      <c r="Y74" s="296"/>
      <c r="Z74" s="296"/>
      <c r="AA74" s="296"/>
      <c r="AB74" s="298"/>
      <c r="AC74" s="292"/>
      <c r="AD74" s="292"/>
      <c r="AE74" s="298"/>
      <c r="AF74" s="298"/>
      <c r="AG74" s="298"/>
      <c r="AH74" s="298"/>
      <c r="AI74" s="313"/>
    </row>
    <row r="75" spans="1:35" ht="18.75">
      <c r="A75" s="286"/>
      <c r="B75" s="287"/>
      <c r="C75" s="288"/>
      <c r="D75" s="289"/>
      <c r="E75" s="290"/>
      <c r="F75" s="299"/>
      <c r="G75" s="291"/>
      <c r="H75" s="292"/>
      <c r="I75" s="291"/>
      <c r="J75" s="291"/>
      <c r="K75" s="291"/>
      <c r="R75" s="293"/>
      <c r="S75" s="293"/>
      <c r="T75" s="294"/>
      <c r="U75" s="294"/>
      <c r="V75" s="295"/>
      <c r="W75" s="295"/>
      <c r="X75" s="296"/>
      <c r="Y75" s="296"/>
      <c r="Z75" s="293"/>
      <c r="AA75" s="293"/>
      <c r="AB75" s="298"/>
      <c r="AC75" s="298"/>
      <c r="AD75" s="298"/>
      <c r="AE75" s="298"/>
      <c r="AF75" s="298"/>
      <c r="AG75" s="298"/>
      <c r="AH75" s="298"/>
      <c r="AI75" s="313"/>
    </row>
    <row r="76" spans="1:35" ht="18.75">
      <c r="A76" s="286"/>
      <c r="B76" s="287"/>
      <c r="C76" s="288"/>
      <c r="D76" s="289"/>
      <c r="E76" s="290"/>
      <c r="F76" s="291"/>
      <c r="G76" s="291"/>
      <c r="H76" s="292"/>
      <c r="I76" s="291"/>
      <c r="J76" s="291"/>
      <c r="K76" s="291"/>
      <c r="R76" s="293"/>
      <c r="S76" s="293"/>
      <c r="T76" s="294"/>
      <c r="U76" s="294"/>
      <c r="V76" s="295"/>
      <c r="W76" s="295"/>
      <c r="X76" s="296"/>
      <c r="Y76" s="296"/>
      <c r="Z76" s="293"/>
      <c r="AA76" s="293"/>
      <c r="AB76" s="298"/>
      <c r="AC76" s="292"/>
      <c r="AD76" s="292"/>
      <c r="AE76" s="298"/>
      <c r="AF76" s="298"/>
      <c r="AG76" s="298"/>
      <c r="AH76" s="298"/>
      <c r="AI76" s="313"/>
    </row>
    <row r="77" spans="1:35" ht="18.75">
      <c r="A77" s="286"/>
      <c r="B77" s="287"/>
      <c r="C77" s="288"/>
      <c r="D77" s="289"/>
      <c r="E77" s="290"/>
      <c r="F77" s="291"/>
      <c r="G77" s="291"/>
      <c r="H77" s="292"/>
      <c r="I77" s="291"/>
      <c r="J77" s="291"/>
      <c r="K77" s="291"/>
      <c r="R77" s="293"/>
      <c r="S77" s="293"/>
      <c r="T77" s="294"/>
      <c r="U77" s="294"/>
      <c r="V77" s="295"/>
      <c r="W77" s="295"/>
      <c r="X77" s="296"/>
      <c r="Y77" s="296"/>
      <c r="Z77" s="293"/>
      <c r="AA77" s="293"/>
      <c r="AB77" s="298"/>
      <c r="AC77" s="292"/>
      <c r="AD77" s="292"/>
      <c r="AE77" s="298"/>
      <c r="AF77" s="298"/>
      <c r="AG77" s="298"/>
      <c r="AH77" s="298"/>
      <c r="AI77" s="313"/>
    </row>
    <row r="78" spans="1:35" ht="18.75">
      <c r="A78" s="286"/>
      <c r="B78" s="287"/>
      <c r="C78" s="288"/>
      <c r="D78" s="289"/>
      <c r="E78" s="290"/>
      <c r="F78" s="291"/>
      <c r="G78" s="291"/>
      <c r="H78" s="292"/>
      <c r="I78" s="291"/>
      <c r="J78" s="291"/>
      <c r="K78" s="291"/>
      <c r="R78" s="293"/>
      <c r="S78" s="293"/>
      <c r="T78" s="294"/>
      <c r="U78" s="294"/>
      <c r="V78" s="295"/>
      <c r="W78" s="295"/>
      <c r="X78" s="296"/>
      <c r="Y78" s="296"/>
      <c r="Z78" s="293"/>
      <c r="AA78" s="293"/>
      <c r="AB78" s="298"/>
      <c r="AC78" s="292"/>
      <c r="AD78" s="292"/>
      <c r="AE78" s="298"/>
      <c r="AF78" s="298"/>
      <c r="AG78" s="298"/>
      <c r="AH78" s="298"/>
      <c r="AI78" s="313"/>
    </row>
    <row r="79" spans="1:35" ht="18.75">
      <c r="A79" s="286"/>
      <c r="B79" s="287"/>
      <c r="C79" s="288"/>
      <c r="D79" s="289"/>
      <c r="E79" s="290"/>
      <c r="F79" s="291"/>
      <c r="G79" s="291"/>
      <c r="H79" s="292"/>
      <c r="I79" s="291"/>
      <c r="J79" s="291"/>
      <c r="K79" s="291"/>
      <c r="R79" s="293"/>
      <c r="S79" s="293"/>
      <c r="T79" s="294"/>
      <c r="U79" s="294"/>
      <c r="V79" s="295"/>
      <c r="W79" s="295"/>
      <c r="X79" s="296"/>
      <c r="Y79" s="296"/>
      <c r="Z79" s="293"/>
      <c r="AA79" s="293"/>
      <c r="AB79" s="298"/>
      <c r="AC79" s="292"/>
      <c r="AD79" s="292"/>
      <c r="AE79" s="298"/>
      <c r="AF79" s="298"/>
      <c r="AG79" s="298"/>
      <c r="AH79" s="298"/>
      <c r="AI79" s="313"/>
    </row>
    <row r="80" spans="1:35" ht="18.75">
      <c r="A80" s="286"/>
      <c r="B80" s="287"/>
      <c r="C80" s="288"/>
      <c r="D80" s="289"/>
      <c r="E80" s="290"/>
      <c r="F80" s="291"/>
      <c r="G80" s="300"/>
      <c r="H80" s="292"/>
      <c r="I80" s="291"/>
      <c r="J80" s="291"/>
      <c r="K80" s="291"/>
      <c r="R80" s="293"/>
      <c r="S80" s="293"/>
      <c r="T80" s="294"/>
      <c r="U80" s="294"/>
      <c r="V80" s="295"/>
      <c r="W80" s="295"/>
      <c r="X80" s="296"/>
      <c r="Y80" s="296"/>
      <c r="Z80" s="293"/>
      <c r="AA80" s="293"/>
      <c r="AB80" s="298"/>
      <c r="AC80" s="298"/>
      <c r="AD80" s="298"/>
      <c r="AE80" s="298"/>
      <c r="AF80" s="298"/>
      <c r="AG80" s="298"/>
      <c r="AH80" s="298"/>
      <c r="AI80" s="313"/>
    </row>
    <row r="81" spans="1:35" ht="18.75">
      <c r="A81" s="286"/>
      <c r="B81" s="287"/>
      <c r="C81" s="288"/>
      <c r="D81" s="289"/>
      <c r="E81" s="290"/>
      <c r="F81" s="291"/>
      <c r="G81" s="291"/>
      <c r="H81" s="292"/>
      <c r="I81" s="291"/>
      <c r="J81" s="291"/>
      <c r="K81" s="291"/>
      <c r="R81" s="293"/>
      <c r="S81" s="293"/>
      <c r="T81" s="294"/>
      <c r="U81" s="294"/>
      <c r="V81" s="295"/>
      <c r="W81" s="295"/>
      <c r="X81" s="296"/>
      <c r="Y81" s="296"/>
      <c r="Z81" s="293"/>
      <c r="AA81" s="293"/>
      <c r="AB81" s="298"/>
      <c r="AC81" s="298"/>
      <c r="AD81" s="298"/>
      <c r="AE81" s="298"/>
      <c r="AF81" s="298"/>
      <c r="AG81" s="298"/>
      <c r="AH81" s="298"/>
      <c r="AI81" s="313"/>
    </row>
    <row r="82" spans="1:35" ht="18.75">
      <c r="A82" s="286"/>
      <c r="B82" s="287"/>
      <c r="C82" s="288"/>
      <c r="D82" s="289"/>
      <c r="E82" s="290"/>
      <c r="F82" s="299"/>
      <c r="G82" s="291"/>
      <c r="H82" s="292"/>
      <c r="I82" s="291"/>
      <c r="J82" s="291"/>
      <c r="K82" s="291"/>
      <c r="R82" s="293"/>
      <c r="S82" s="293"/>
      <c r="T82" s="294"/>
      <c r="U82" s="294"/>
      <c r="V82" s="295"/>
      <c r="W82" s="295"/>
      <c r="X82" s="296"/>
      <c r="Y82" s="296"/>
      <c r="Z82" s="293"/>
      <c r="AA82" s="293"/>
      <c r="AB82" s="298"/>
      <c r="AC82" s="298"/>
      <c r="AD82" s="298"/>
      <c r="AE82" s="298"/>
      <c r="AF82" s="298"/>
      <c r="AG82" s="298"/>
      <c r="AH82" s="298"/>
      <c r="AI82" s="313"/>
    </row>
    <row r="83" spans="1:35" ht="18.75">
      <c r="A83" s="286"/>
      <c r="B83" s="287"/>
      <c r="C83" s="288"/>
      <c r="D83" s="289"/>
      <c r="E83" s="290"/>
      <c r="F83" s="291"/>
      <c r="G83" s="291"/>
      <c r="H83" s="292"/>
      <c r="I83" s="291"/>
      <c r="J83" s="291"/>
      <c r="K83" s="291"/>
      <c r="R83" s="293"/>
      <c r="S83" s="293"/>
      <c r="T83" s="294"/>
      <c r="U83" s="294"/>
      <c r="V83" s="295"/>
      <c r="W83" s="295"/>
      <c r="X83" s="296"/>
      <c r="Y83" s="296"/>
      <c r="Z83" s="293"/>
      <c r="AA83" s="293"/>
      <c r="AB83" s="298"/>
      <c r="AC83" s="292"/>
      <c r="AD83" s="292"/>
      <c r="AE83" s="298"/>
      <c r="AF83" s="298"/>
      <c r="AG83" s="298"/>
      <c r="AH83" s="298"/>
      <c r="AI83" s="313"/>
    </row>
    <row r="84" spans="1:35" ht="18.75">
      <c r="A84" s="286"/>
      <c r="B84" s="287"/>
      <c r="C84" s="288"/>
      <c r="D84" s="289"/>
      <c r="E84" s="290"/>
      <c r="F84" s="291"/>
      <c r="G84" s="291"/>
      <c r="H84" s="292"/>
      <c r="I84" s="291"/>
      <c r="J84" s="291"/>
      <c r="K84" s="291"/>
      <c r="R84" s="293"/>
      <c r="S84" s="293"/>
      <c r="T84" s="294"/>
      <c r="U84" s="294"/>
      <c r="V84" s="301"/>
      <c r="W84" s="301"/>
      <c r="X84" s="296"/>
      <c r="Y84" s="296"/>
      <c r="Z84" s="293"/>
      <c r="AA84" s="293"/>
      <c r="AB84" s="298"/>
      <c r="AC84" s="292"/>
      <c r="AD84" s="292"/>
      <c r="AE84" s="298"/>
      <c r="AF84" s="298"/>
      <c r="AG84" s="298"/>
      <c r="AH84" s="298"/>
      <c r="AI84" s="313"/>
    </row>
    <row r="85" spans="1:35" ht="18.75">
      <c r="A85" s="286"/>
      <c r="B85" s="287"/>
      <c r="C85" s="288"/>
      <c r="D85" s="289"/>
      <c r="E85" s="290"/>
      <c r="F85" s="291"/>
      <c r="G85" s="291"/>
      <c r="H85" s="292"/>
      <c r="I85" s="291"/>
      <c r="J85" s="291"/>
      <c r="K85" s="291"/>
      <c r="R85" s="293"/>
      <c r="S85" s="293"/>
      <c r="T85" s="294"/>
      <c r="U85" s="294"/>
      <c r="V85" s="295"/>
      <c r="W85" s="295"/>
      <c r="X85" s="296"/>
      <c r="Y85" s="296"/>
      <c r="Z85" s="296"/>
      <c r="AA85" s="296"/>
      <c r="AB85" s="298"/>
      <c r="AC85" s="298"/>
      <c r="AD85" s="298"/>
      <c r="AE85" s="298"/>
      <c r="AF85" s="298"/>
      <c r="AG85" s="298"/>
      <c r="AH85" s="298"/>
      <c r="AI85" s="313"/>
    </row>
    <row r="86" spans="1:35" ht="18.75">
      <c r="A86" s="286"/>
      <c r="B86" s="287"/>
      <c r="C86" s="288"/>
      <c r="D86" s="289"/>
      <c r="E86" s="300"/>
      <c r="F86" s="291"/>
      <c r="G86" s="291"/>
      <c r="H86" s="292"/>
      <c r="I86" s="291"/>
      <c r="J86" s="291"/>
      <c r="K86" s="291"/>
      <c r="R86" s="305"/>
      <c r="S86" s="305"/>
      <c r="T86" s="294"/>
      <c r="U86" s="294"/>
      <c r="V86" s="295"/>
      <c r="W86" s="295"/>
      <c r="X86" s="296"/>
      <c r="Y86" s="296"/>
      <c r="Z86" s="293"/>
      <c r="AA86" s="293"/>
      <c r="AB86" s="298"/>
      <c r="AC86" s="292"/>
      <c r="AD86" s="292"/>
      <c r="AE86" s="298"/>
      <c r="AF86" s="298"/>
      <c r="AG86" s="298"/>
      <c r="AH86" s="298"/>
      <c r="AI86" s="313"/>
    </row>
    <row r="87" spans="1:35" ht="18.75">
      <c r="A87" s="286"/>
      <c r="B87" s="287"/>
      <c r="C87" s="288"/>
      <c r="D87" s="289"/>
      <c r="E87" s="290"/>
      <c r="F87" s="291"/>
      <c r="G87" s="291"/>
      <c r="H87" s="292"/>
      <c r="I87" s="291"/>
      <c r="J87" s="291"/>
      <c r="K87" s="291"/>
      <c r="R87" s="293"/>
      <c r="S87" s="293"/>
      <c r="T87" s="294"/>
      <c r="U87" s="294"/>
      <c r="V87" s="295"/>
      <c r="W87" s="295"/>
      <c r="X87" s="296"/>
      <c r="Y87" s="296"/>
      <c r="Z87" s="296"/>
      <c r="AA87" s="296"/>
      <c r="AB87" s="298"/>
      <c r="AC87" s="292"/>
      <c r="AD87" s="292"/>
      <c r="AE87" s="298"/>
      <c r="AF87" s="298"/>
      <c r="AG87" s="298"/>
      <c r="AH87" s="298"/>
      <c r="AI87" s="313"/>
    </row>
    <row r="88" spans="1:35" ht="18.75">
      <c r="A88" s="286"/>
      <c r="B88" s="287"/>
      <c r="C88" s="288"/>
      <c r="D88" s="289"/>
      <c r="E88" s="290"/>
      <c r="F88" s="291"/>
      <c r="G88" s="291"/>
      <c r="H88" s="292"/>
      <c r="I88" s="291"/>
      <c r="J88" s="291"/>
      <c r="K88" s="291"/>
      <c r="R88" s="293"/>
      <c r="S88" s="293"/>
      <c r="T88" s="294"/>
      <c r="U88" s="294"/>
      <c r="V88" s="295"/>
      <c r="W88" s="295"/>
      <c r="X88" s="296"/>
      <c r="Y88" s="296"/>
      <c r="Z88" s="293"/>
      <c r="AA88" s="293"/>
      <c r="AB88" s="298"/>
      <c r="AC88" s="304"/>
      <c r="AD88" s="304"/>
      <c r="AE88" s="298"/>
      <c r="AF88" s="298"/>
      <c r="AG88" s="298"/>
      <c r="AH88" s="298"/>
      <c r="AI88" s="313"/>
    </row>
    <row r="89" spans="1:35" ht="18.75">
      <c r="A89" s="286"/>
      <c r="B89" s="287"/>
      <c r="C89" s="288"/>
      <c r="D89" s="289"/>
      <c r="E89" s="290"/>
      <c r="F89" s="291"/>
      <c r="G89" s="291"/>
      <c r="H89" s="292"/>
      <c r="I89" s="291"/>
      <c r="J89" s="291"/>
      <c r="K89" s="291"/>
      <c r="R89" s="293"/>
      <c r="S89" s="293"/>
      <c r="T89" s="294"/>
      <c r="U89" s="294"/>
      <c r="V89" s="295"/>
      <c r="W89" s="295"/>
      <c r="X89" s="296"/>
      <c r="Y89" s="296"/>
      <c r="Z89" s="293"/>
      <c r="AA89" s="293"/>
      <c r="AB89" s="298"/>
      <c r="AC89" s="292"/>
      <c r="AD89" s="292"/>
      <c r="AE89" s="298"/>
      <c r="AF89" s="298"/>
      <c r="AG89" s="298"/>
      <c r="AH89" s="298"/>
      <c r="AI89" s="313"/>
    </row>
    <row r="90" spans="1:35" ht="18.75">
      <c r="A90" s="286"/>
      <c r="B90" s="287"/>
      <c r="C90" s="288"/>
      <c r="D90" s="289"/>
      <c r="E90" s="290"/>
      <c r="F90" s="291"/>
      <c r="G90" s="291"/>
      <c r="H90" s="292"/>
      <c r="I90" s="291"/>
      <c r="J90" s="291"/>
      <c r="K90" s="291"/>
      <c r="R90" s="293"/>
      <c r="S90" s="293"/>
      <c r="T90" s="294"/>
      <c r="U90" s="294"/>
      <c r="V90" s="295"/>
      <c r="W90" s="295"/>
      <c r="X90" s="296"/>
      <c r="Y90" s="296"/>
      <c r="Z90" s="293"/>
      <c r="AA90" s="293"/>
      <c r="AB90" s="298"/>
      <c r="AC90" s="292"/>
      <c r="AD90" s="292"/>
      <c r="AE90" s="298"/>
      <c r="AF90" s="298"/>
      <c r="AG90" s="298"/>
      <c r="AH90" s="298"/>
      <c r="AI90" s="313"/>
    </row>
    <row r="91" spans="1:35" ht="18.75">
      <c r="A91" s="286"/>
      <c r="B91" s="287"/>
      <c r="C91" s="288"/>
      <c r="D91" s="289"/>
      <c r="E91" s="290"/>
      <c r="F91" s="291"/>
      <c r="G91" s="291"/>
      <c r="H91" s="292"/>
      <c r="I91" s="291"/>
      <c r="J91" s="291"/>
      <c r="K91" s="291"/>
      <c r="R91" s="293"/>
      <c r="S91" s="293"/>
      <c r="T91" s="294"/>
      <c r="U91" s="294"/>
      <c r="V91" s="295"/>
      <c r="W91" s="295"/>
      <c r="X91" s="296"/>
      <c r="Y91" s="296"/>
      <c r="Z91" s="293"/>
      <c r="AA91" s="293"/>
      <c r="AB91" s="298"/>
      <c r="AC91" s="292"/>
      <c r="AD91" s="292"/>
      <c r="AE91" s="298"/>
      <c r="AF91" s="298"/>
      <c r="AG91" s="298"/>
      <c r="AH91" s="298"/>
      <c r="AI91" s="313"/>
    </row>
    <row r="92" spans="1:35" ht="18.75">
      <c r="A92" s="286"/>
      <c r="B92" s="287"/>
      <c r="C92" s="288"/>
      <c r="D92" s="289"/>
      <c r="E92" s="290"/>
      <c r="F92" s="299"/>
      <c r="G92" s="290"/>
      <c r="H92" s="292"/>
      <c r="I92" s="291"/>
      <c r="J92" s="291"/>
      <c r="K92" s="291"/>
      <c r="R92" s="293"/>
      <c r="S92" s="293"/>
      <c r="T92" s="294"/>
      <c r="U92" s="294"/>
      <c r="V92" s="295"/>
      <c r="W92" s="295"/>
      <c r="X92" s="296"/>
      <c r="Y92" s="296"/>
      <c r="Z92" s="293"/>
      <c r="AA92" s="293"/>
      <c r="AB92" s="298"/>
      <c r="AC92" s="298"/>
      <c r="AD92" s="298"/>
      <c r="AE92" s="298"/>
      <c r="AF92" s="298"/>
      <c r="AG92" s="298"/>
      <c r="AH92" s="298"/>
      <c r="AI92" s="313"/>
    </row>
    <row r="93" spans="1:35" ht="18.75">
      <c r="A93" s="286"/>
      <c r="B93" s="287"/>
      <c r="C93" s="288"/>
      <c r="D93" s="289"/>
      <c r="E93" s="290"/>
      <c r="F93" s="291"/>
      <c r="G93" s="291"/>
      <c r="H93" s="292"/>
      <c r="I93" s="291"/>
      <c r="J93" s="291"/>
      <c r="K93" s="291"/>
      <c r="R93" s="293"/>
      <c r="S93" s="293"/>
      <c r="T93" s="294"/>
      <c r="U93" s="294"/>
      <c r="V93" s="295"/>
      <c r="W93" s="295"/>
      <c r="X93" s="296"/>
      <c r="Y93" s="296"/>
      <c r="Z93" s="293"/>
      <c r="AA93" s="293"/>
      <c r="AB93" s="298"/>
      <c r="AC93" s="292"/>
      <c r="AD93" s="292"/>
      <c r="AE93" s="298"/>
      <c r="AF93" s="298"/>
      <c r="AG93" s="298"/>
      <c r="AH93" s="298"/>
      <c r="AI93" s="313"/>
    </row>
    <row r="94" spans="1:35" ht="18.75">
      <c r="A94" s="286"/>
      <c r="B94" s="287"/>
      <c r="C94" s="288"/>
      <c r="D94" s="289"/>
      <c r="E94" s="290"/>
      <c r="F94" s="290"/>
      <c r="G94" s="290"/>
      <c r="H94" s="292"/>
      <c r="I94" s="291"/>
      <c r="J94" s="291"/>
      <c r="K94" s="291"/>
      <c r="R94" s="293"/>
      <c r="S94" s="293"/>
      <c r="T94" s="294"/>
      <c r="U94" s="294"/>
      <c r="V94" s="295"/>
      <c r="W94" s="295"/>
      <c r="X94" s="296"/>
      <c r="Y94" s="296"/>
      <c r="Z94" s="296"/>
      <c r="AA94" s="296"/>
      <c r="AB94" s="298"/>
      <c r="AC94" s="298"/>
      <c r="AD94" s="298"/>
      <c r="AE94" s="298"/>
      <c r="AF94" s="298"/>
      <c r="AG94" s="298"/>
      <c r="AH94" s="298"/>
      <c r="AI94" s="313"/>
    </row>
    <row r="95" spans="1:35" ht="18.75">
      <c r="A95" s="286"/>
      <c r="B95" s="287"/>
      <c r="C95" s="288"/>
      <c r="D95" s="289"/>
      <c r="E95" s="290"/>
      <c r="F95" s="290"/>
      <c r="G95" s="290"/>
      <c r="H95" s="292"/>
      <c r="I95" s="291"/>
      <c r="J95" s="291"/>
      <c r="K95" s="291"/>
      <c r="R95" s="293"/>
      <c r="S95" s="293"/>
      <c r="T95" s="294"/>
      <c r="U95" s="294"/>
      <c r="V95" s="295"/>
      <c r="W95" s="295"/>
      <c r="X95" s="296"/>
      <c r="Y95" s="296"/>
      <c r="Z95" s="293"/>
      <c r="AA95" s="293"/>
      <c r="AB95" s="298"/>
      <c r="AC95" s="298"/>
      <c r="AD95" s="298"/>
      <c r="AE95" s="298"/>
      <c r="AF95" s="298"/>
      <c r="AG95" s="298"/>
      <c r="AH95" s="298"/>
      <c r="AI95" s="313"/>
    </row>
    <row r="96" spans="1:35" ht="18.75">
      <c r="A96" s="286"/>
      <c r="B96" s="287"/>
      <c r="C96" s="288"/>
      <c r="D96" s="289"/>
      <c r="E96" s="290"/>
      <c r="F96" s="291"/>
      <c r="G96" s="291"/>
      <c r="H96" s="292"/>
      <c r="I96" s="291"/>
      <c r="J96" s="291"/>
      <c r="K96" s="291"/>
      <c r="R96" s="293"/>
      <c r="S96" s="293"/>
      <c r="T96" s="294"/>
      <c r="U96" s="294"/>
      <c r="V96" s="295"/>
      <c r="W96" s="295"/>
      <c r="X96" s="296"/>
      <c r="Y96" s="296"/>
      <c r="Z96" s="293"/>
      <c r="AA96" s="293"/>
      <c r="AB96" s="298"/>
      <c r="AC96" s="292"/>
      <c r="AD96" s="292"/>
      <c r="AE96" s="298"/>
      <c r="AF96" s="298"/>
      <c r="AG96" s="298"/>
      <c r="AH96" s="298"/>
      <c r="AI96" s="313"/>
    </row>
    <row r="97" spans="1:35" ht="18.75">
      <c r="A97" s="286"/>
      <c r="B97" s="287"/>
      <c r="C97" s="288"/>
      <c r="D97" s="289"/>
      <c r="E97" s="290"/>
      <c r="F97" s="291"/>
      <c r="G97" s="290"/>
      <c r="H97" s="292"/>
      <c r="I97" s="291"/>
      <c r="J97" s="291"/>
      <c r="K97" s="291"/>
      <c r="R97" s="293"/>
      <c r="S97" s="293"/>
      <c r="T97" s="294"/>
      <c r="U97" s="294"/>
      <c r="V97" s="295"/>
      <c r="W97" s="295"/>
      <c r="X97" s="296"/>
      <c r="Y97" s="296"/>
      <c r="Z97" s="293"/>
      <c r="AA97" s="293"/>
      <c r="AB97" s="298"/>
      <c r="AC97" s="298"/>
      <c r="AD97" s="298"/>
      <c r="AE97" s="298"/>
      <c r="AF97" s="298"/>
      <c r="AG97" s="298"/>
      <c r="AH97" s="298"/>
      <c r="AI97" s="313"/>
    </row>
    <row r="98" spans="1:35" ht="18.75">
      <c r="A98" s="286"/>
      <c r="B98" s="287"/>
      <c r="C98" s="288"/>
      <c r="D98" s="289"/>
      <c r="E98" s="290"/>
      <c r="F98" s="291"/>
      <c r="G98" s="291"/>
      <c r="H98" s="292"/>
      <c r="I98" s="291"/>
      <c r="J98" s="291"/>
      <c r="K98" s="291"/>
      <c r="R98" s="293"/>
      <c r="S98" s="293"/>
      <c r="T98" s="294"/>
      <c r="U98" s="294"/>
      <c r="V98" s="295"/>
      <c r="W98" s="295"/>
      <c r="X98" s="296"/>
      <c r="Y98" s="296"/>
      <c r="Z98" s="293"/>
      <c r="AA98" s="293"/>
      <c r="AB98" s="298"/>
      <c r="AC98" s="298"/>
      <c r="AD98" s="298"/>
      <c r="AE98" s="298"/>
      <c r="AF98" s="298"/>
      <c r="AG98" s="298"/>
      <c r="AH98" s="298"/>
      <c r="AI98" s="313"/>
    </row>
    <row r="99" spans="1:35" ht="18.75">
      <c r="A99" s="286"/>
      <c r="B99" s="287"/>
      <c r="C99" s="288"/>
      <c r="D99" s="289"/>
      <c r="E99" s="290"/>
      <c r="F99" s="291"/>
      <c r="G99" s="291"/>
      <c r="H99" s="292"/>
      <c r="I99" s="291"/>
      <c r="J99" s="291"/>
      <c r="K99" s="291"/>
      <c r="R99" s="293"/>
      <c r="S99" s="293"/>
      <c r="T99" s="294"/>
      <c r="U99" s="294"/>
      <c r="V99" s="295"/>
      <c r="W99" s="295"/>
      <c r="X99" s="296"/>
      <c r="Y99" s="296"/>
      <c r="Z99" s="293"/>
      <c r="AA99" s="293"/>
      <c r="AB99" s="298"/>
      <c r="AC99" s="292"/>
      <c r="AD99" s="292"/>
      <c r="AE99" s="298"/>
      <c r="AF99" s="298"/>
      <c r="AG99" s="298"/>
      <c r="AH99" s="298"/>
      <c r="AI99" s="313"/>
    </row>
    <row r="100" spans="1:35" ht="18.75">
      <c r="A100" s="286"/>
      <c r="B100" s="287"/>
      <c r="C100" s="288"/>
      <c r="D100" s="289"/>
      <c r="E100" s="290"/>
      <c r="F100" s="291"/>
      <c r="G100" s="291"/>
      <c r="H100" s="292"/>
      <c r="I100" s="291"/>
      <c r="J100" s="291"/>
      <c r="K100" s="291"/>
      <c r="R100" s="293"/>
      <c r="S100" s="293"/>
      <c r="T100" s="294"/>
      <c r="U100" s="294"/>
      <c r="V100" s="295"/>
      <c r="W100" s="295"/>
      <c r="X100" s="296"/>
      <c r="Y100" s="296"/>
      <c r="Z100" s="293"/>
      <c r="AA100" s="293"/>
      <c r="AB100" s="298"/>
      <c r="AC100" s="292"/>
      <c r="AD100" s="292"/>
      <c r="AE100" s="298"/>
      <c r="AF100" s="298"/>
      <c r="AG100" s="298"/>
      <c r="AH100" s="298"/>
      <c r="AI100" s="313"/>
    </row>
    <row r="101" spans="1:35" ht="18.75">
      <c r="A101" s="286"/>
      <c r="B101" s="287"/>
      <c r="C101" s="288"/>
      <c r="D101" s="289"/>
      <c r="E101" s="290"/>
      <c r="F101" s="291"/>
      <c r="G101" s="290"/>
      <c r="H101" s="292"/>
      <c r="I101" s="291"/>
      <c r="J101" s="291"/>
      <c r="K101" s="291"/>
      <c r="R101" s="293"/>
      <c r="S101" s="293"/>
      <c r="T101" s="294"/>
      <c r="U101" s="294"/>
      <c r="V101" s="301"/>
      <c r="W101" s="301"/>
      <c r="X101" s="296"/>
      <c r="Y101" s="296"/>
      <c r="Z101" s="293"/>
      <c r="AA101" s="293"/>
      <c r="AB101" s="298"/>
      <c r="AC101" s="298"/>
      <c r="AD101" s="298"/>
      <c r="AE101" s="298"/>
      <c r="AF101" s="298"/>
      <c r="AG101" s="298"/>
      <c r="AH101" s="298"/>
      <c r="AI101" s="313"/>
    </row>
    <row r="102" spans="1:35" ht="18.75">
      <c r="A102" s="286"/>
      <c r="B102" s="287"/>
      <c r="C102" s="288"/>
      <c r="D102" s="289"/>
      <c r="E102" s="290"/>
      <c r="F102" s="291"/>
      <c r="G102" s="291"/>
      <c r="H102" s="292"/>
      <c r="I102" s="291"/>
      <c r="J102" s="291"/>
      <c r="K102" s="291"/>
      <c r="R102" s="293"/>
      <c r="S102" s="293"/>
      <c r="T102" s="294"/>
      <c r="U102" s="294"/>
      <c r="V102" s="295"/>
      <c r="W102" s="295"/>
      <c r="X102" s="296"/>
      <c r="Y102" s="296"/>
      <c r="Z102" s="293"/>
      <c r="AA102" s="293"/>
      <c r="AB102" s="298"/>
      <c r="AC102" s="292"/>
      <c r="AD102" s="292"/>
      <c r="AE102" s="298"/>
      <c r="AF102" s="298"/>
      <c r="AG102" s="298"/>
      <c r="AH102" s="298"/>
      <c r="AI102" s="313"/>
    </row>
    <row r="103" spans="1:35" ht="18.75">
      <c r="A103" s="286"/>
      <c r="B103" s="287"/>
      <c r="C103" s="288"/>
      <c r="D103" s="289"/>
      <c r="E103" s="290"/>
      <c r="F103" s="291"/>
      <c r="G103" s="290"/>
      <c r="H103" s="292"/>
      <c r="I103" s="291"/>
      <c r="J103" s="291"/>
      <c r="K103" s="291"/>
      <c r="R103" s="293"/>
      <c r="S103" s="293"/>
      <c r="T103" s="294"/>
      <c r="U103" s="294"/>
      <c r="V103" s="301"/>
      <c r="W103" s="301"/>
      <c r="X103" s="296"/>
      <c r="Y103" s="296"/>
      <c r="Z103" s="296"/>
      <c r="AA103" s="296"/>
      <c r="AB103" s="298"/>
      <c r="AC103" s="298"/>
      <c r="AD103" s="298"/>
      <c r="AE103" s="298"/>
      <c r="AF103" s="298"/>
      <c r="AG103" s="298"/>
      <c r="AH103" s="298"/>
      <c r="AI103" s="313"/>
    </row>
    <row r="104" spans="1:35" ht="18.75">
      <c r="A104" s="286"/>
      <c r="B104" s="287"/>
      <c r="C104" s="288"/>
      <c r="D104" s="289"/>
      <c r="E104" s="290"/>
      <c r="F104" s="291"/>
      <c r="G104" s="290"/>
      <c r="H104" s="292"/>
      <c r="I104" s="291"/>
      <c r="J104" s="291"/>
      <c r="K104" s="291"/>
      <c r="R104" s="293"/>
      <c r="S104" s="293"/>
      <c r="T104" s="294"/>
      <c r="U104" s="294"/>
      <c r="V104" s="295"/>
      <c r="W104" s="295"/>
      <c r="X104" s="296"/>
      <c r="Y104" s="296"/>
      <c r="Z104" s="296"/>
      <c r="AA104" s="296"/>
      <c r="AB104" s="298"/>
      <c r="AC104" s="298"/>
      <c r="AD104" s="298"/>
      <c r="AE104" s="298"/>
      <c r="AF104" s="298"/>
      <c r="AG104" s="298"/>
      <c r="AH104" s="298"/>
      <c r="AI104" s="313"/>
    </row>
    <row r="105" spans="1:35" ht="18.75">
      <c r="A105" s="286"/>
      <c r="B105" s="287"/>
      <c r="C105" s="288"/>
      <c r="D105" s="289"/>
      <c r="E105" s="290"/>
      <c r="F105" s="291"/>
      <c r="G105" s="290"/>
      <c r="H105" s="292"/>
      <c r="I105" s="291"/>
      <c r="J105" s="291"/>
      <c r="K105" s="291"/>
      <c r="R105" s="293"/>
      <c r="S105" s="293"/>
      <c r="T105" s="294"/>
      <c r="U105" s="294"/>
      <c r="V105" s="295"/>
      <c r="W105" s="295"/>
      <c r="X105" s="296"/>
      <c r="Y105" s="296"/>
      <c r="Z105" s="293"/>
      <c r="AA105" s="293"/>
      <c r="AB105" s="298"/>
      <c r="AC105" s="298"/>
      <c r="AD105" s="298"/>
      <c r="AE105" s="298"/>
      <c r="AF105" s="298"/>
      <c r="AG105" s="298"/>
      <c r="AH105" s="298"/>
      <c r="AI105" s="313"/>
    </row>
    <row r="106" spans="1:35" ht="18.75">
      <c r="A106" s="286"/>
      <c r="B106" s="287"/>
      <c r="C106" s="288"/>
      <c r="D106" s="289"/>
      <c r="E106" s="290"/>
      <c r="F106" s="291"/>
      <c r="G106" s="291"/>
      <c r="H106" s="292"/>
      <c r="I106" s="291"/>
      <c r="J106" s="291"/>
      <c r="K106" s="291"/>
      <c r="R106" s="293"/>
      <c r="S106" s="293"/>
      <c r="T106" s="294"/>
      <c r="U106" s="294"/>
      <c r="V106" s="295"/>
      <c r="W106" s="295"/>
      <c r="X106" s="296"/>
      <c r="Y106" s="296"/>
      <c r="Z106" s="293"/>
      <c r="AA106" s="293"/>
      <c r="AB106" s="298"/>
      <c r="AC106" s="298"/>
      <c r="AD106" s="298"/>
      <c r="AE106" s="298"/>
      <c r="AF106" s="298"/>
      <c r="AG106" s="298"/>
      <c r="AH106" s="298"/>
      <c r="AI106" s="313"/>
    </row>
    <row r="107" spans="1:35" ht="18.75">
      <c r="A107" s="286"/>
      <c r="B107" s="287"/>
      <c r="C107" s="288"/>
      <c r="D107" s="289"/>
      <c r="E107" s="290"/>
      <c r="F107" s="291"/>
      <c r="G107" s="291"/>
      <c r="H107" s="292"/>
      <c r="I107" s="291"/>
      <c r="J107" s="291"/>
      <c r="K107" s="291"/>
      <c r="R107" s="293"/>
      <c r="S107" s="293"/>
      <c r="T107" s="294"/>
      <c r="U107" s="294"/>
      <c r="V107" s="295"/>
      <c r="W107" s="295"/>
      <c r="X107" s="296"/>
      <c r="Y107" s="296"/>
      <c r="Z107" s="293"/>
      <c r="AA107" s="293"/>
      <c r="AB107" s="298"/>
      <c r="AC107" s="292"/>
      <c r="AD107" s="292"/>
      <c r="AE107" s="298"/>
      <c r="AF107" s="298"/>
      <c r="AG107" s="298"/>
      <c r="AH107" s="298"/>
      <c r="AI107" s="313"/>
    </row>
    <row r="108" spans="1:35" ht="18.75">
      <c r="A108" s="286"/>
      <c r="B108" s="287"/>
      <c r="C108" s="288"/>
      <c r="D108" s="289"/>
      <c r="E108" s="290"/>
      <c r="F108" s="291"/>
      <c r="G108" s="290"/>
      <c r="H108" s="292"/>
      <c r="I108" s="291"/>
      <c r="J108" s="291"/>
      <c r="K108" s="291"/>
      <c r="R108" s="293"/>
      <c r="S108" s="293"/>
      <c r="T108" s="294"/>
      <c r="U108" s="294"/>
      <c r="V108" s="295"/>
      <c r="W108" s="295"/>
      <c r="X108" s="296"/>
      <c r="Y108" s="296"/>
      <c r="Z108" s="296"/>
      <c r="AA108" s="296"/>
      <c r="AB108" s="298"/>
      <c r="AC108" s="298"/>
      <c r="AD108" s="298"/>
      <c r="AE108" s="298"/>
      <c r="AF108" s="298"/>
      <c r="AG108" s="298"/>
      <c r="AH108" s="298"/>
      <c r="AI108" s="313"/>
    </row>
    <row r="109" spans="1:35" ht="18.75">
      <c r="A109" s="286"/>
      <c r="B109" s="287"/>
      <c r="C109" s="306"/>
      <c r="D109" s="289"/>
      <c r="E109" s="290"/>
      <c r="F109" s="291"/>
      <c r="G109" s="291"/>
      <c r="H109" s="292"/>
      <c r="I109" s="291"/>
      <c r="J109" s="291"/>
      <c r="K109" s="291"/>
      <c r="R109" s="293"/>
      <c r="S109" s="293"/>
      <c r="T109" s="294"/>
      <c r="U109" s="294"/>
      <c r="V109" s="295"/>
      <c r="W109" s="295"/>
      <c r="X109" s="296"/>
      <c r="Y109" s="296"/>
      <c r="Z109" s="293"/>
      <c r="AA109" s="293"/>
      <c r="AB109" s="298"/>
      <c r="AC109" s="292"/>
      <c r="AD109" s="292"/>
      <c r="AE109" s="298"/>
      <c r="AF109" s="298"/>
      <c r="AG109" s="298"/>
      <c r="AH109" s="298"/>
      <c r="AI109" s="313"/>
    </row>
    <row r="110" spans="1:35" ht="18.75">
      <c r="A110" s="286"/>
      <c r="B110" s="287"/>
      <c r="C110" s="288"/>
      <c r="D110" s="289"/>
      <c r="E110" s="290"/>
      <c r="F110" s="291"/>
      <c r="G110" s="291"/>
      <c r="H110" s="292"/>
      <c r="I110" s="291"/>
      <c r="J110" s="291"/>
      <c r="K110" s="291"/>
      <c r="R110" s="293"/>
      <c r="S110" s="293"/>
      <c r="T110" s="294"/>
      <c r="U110" s="294"/>
      <c r="V110" s="295"/>
      <c r="W110" s="295"/>
      <c r="X110" s="296"/>
      <c r="Y110" s="296"/>
      <c r="Z110" s="293"/>
      <c r="AA110" s="293"/>
      <c r="AB110" s="298"/>
      <c r="AC110" s="292"/>
      <c r="AD110" s="292"/>
      <c r="AE110" s="298"/>
      <c r="AF110" s="298"/>
      <c r="AG110" s="298"/>
      <c r="AH110" s="298"/>
      <c r="AI110" s="313"/>
    </row>
    <row r="111" spans="1:35" ht="18.75">
      <c r="A111" s="286"/>
      <c r="B111" s="287"/>
      <c r="C111" s="288"/>
      <c r="D111" s="289"/>
      <c r="E111" s="290"/>
      <c r="F111" s="291"/>
      <c r="G111" s="290"/>
      <c r="H111" s="292"/>
      <c r="I111" s="291"/>
      <c r="J111" s="291"/>
      <c r="K111" s="291"/>
      <c r="R111" s="293"/>
      <c r="S111" s="293"/>
      <c r="T111" s="294"/>
      <c r="U111" s="294"/>
      <c r="V111" s="295"/>
      <c r="W111" s="295"/>
      <c r="X111" s="296"/>
      <c r="Y111" s="296"/>
      <c r="Z111" s="293"/>
      <c r="AA111" s="293"/>
      <c r="AB111" s="298"/>
      <c r="AC111" s="298"/>
      <c r="AD111" s="298"/>
      <c r="AE111" s="298"/>
      <c r="AF111" s="298"/>
      <c r="AG111" s="298"/>
      <c r="AH111" s="298"/>
      <c r="AI111" s="313"/>
    </row>
    <row r="112" spans="1:35" ht="18.75">
      <c r="A112" s="286"/>
      <c r="B112" s="287"/>
      <c r="C112" s="288"/>
      <c r="D112" s="289"/>
      <c r="E112" s="290"/>
      <c r="F112" s="291"/>
      <c r="G112" s="291"/>
      <c r="H112" s="292"/>
      <c r="I112" s="291"/>
      <c r="J112" s="291"/>
      <c r="K112" s="291"/>
      <c r="R112" s="293"/>
      <c r="S112" s="293"/>
      <c r="T112" s="294"/>
      <c r="U112" s="294"/>
      <c r="V112" s="301"/>
      <c r="W112" s="301"/>
      <c r="X112" s="296"/>
      <c r="Y112" s="296"/>
      <c r="Z112" s="293"/>
      <c r="AA112" s="293"/>
      <c r="AB112" s="298"/>
      <c r="AC112" s="292"/>
      <c r="AD112" s="292"/>
      <c r="AE112" s="298"/>
      <c r="AF112" s="298"/>
      <c r="AG112" s="298"/>
      <c r="AH112" s="298"/>
      <c r="AI112" s="313"/>
    </row>
    <row r="113" spans="1:35" ht="18.75">
      <c r="A113" s="286"/>
      <c r="B113" s="287"/>
      <c r="C113" s="288"/>
      <c r="D113" s="289"/>
      <c r="E113" s="290"/>
      <c r="F113" s="291"/>
      <c r="G113" s="291"/>
      <c r="H113" s="292"/>
      <c r="I113" s="291"/>
      <c r="J113" s="291"/>
      <c r="K113" s="291"/>
      <c r="R113" s="293"/>
      <c r="S113" s="293"/>
      <c r="T113" s="294"/>
      <c r="U113" s="294"/>
      <c r="V113" s="295"/>
      <c r="W113" s="295"/>
      <c r="X113" s="296"/>
      <c r="Y113" s="296"/>
      <c r="Z113" s="296"/>
      <c r="AA113" s="296"/>
      <c r="AB113" s="298"/>
      <c r="AC113" s="292"/>
      <c r="AD113" s="292"/>
      <c r="AE113" s="298"/>
      <c r="AF113" s="298"/>
      <c r="AG113" s="298"/>
      <c r="AH113" s="298"/>
      <c r="AI113" s="313"/>
    </row>
    <row r="114" spans="1:35" ht="18.75">
      <c r="A114" s="286"/>
      <c r="B114" s="287"/>
      <c r="C114" s="288"/>
      <c r="D114" s="289"/>
      <c r="E114" s="290"/>
      <c r="F114" s="291"/>
      <c r="G114" s="291"/>
      <c r="H114" s="292"/>
      <c r="I114" s="291"/>
      <c r="J114" s="291"/>
      <c r="K114" s="291"/>
      <c r="R114" s="293"/>
      <c r="S114" s="293"/>
      <c r="T114" s="294"/>
      <c r="U114" s="294"/>
      <c r="V114" s="295"/>
      <c r="W114" s="295"/>
      <c r="X114" s="296"/>
      <c r="Y114" s="296"/>
      <c r="Z114" s="293"/>
      <c r="AA114" s="293"/>
      <c r="AB114" s="298"/>
      <c r="AC114" s="292"/>
      <c r="AD114" s="292"/>
      <c r="AE114" s="298"/>
      <c r="AF114" s="298"/>
      <c r="AG114" s="298"/>
      <c r="AH114" s="298"/>
      <c r="AI114" s="313"/>
    </row>
    <row r="115" spans="1:35" ht="18.75">
      <c r="A115" s="286"/>
      <c r="B115" s="287"/>
      <c r="C115" s="288"/>
      <c r="D115" s="289"/>
      <c r="E115" s="290"/>
      <c r="F115" s="291"/>
      <c r="G115" s="290"/>
      <c r="H115" s="292"/>
      <c r="I115" s="291"/>
      <c r="J115" s="291"/>
      <c r="K115" s="291"/>
      <c r="R115" s="293"/>
      <c r="S115" s="293"/>
      <c r="T115" s="294"/>
      <c r="U115" s="294"/>
      <c r="V115" s="295"/>
      <c r="W115" s="295"/>
      <c r="X115" s="296"/>
      <c r="Y115" s="296"/>
      <c r="Z115" s="296"/>
      <c r="AA115" s="296"/>
      <c r="AB115" s="298"/>
      <c r="AC115" s="298"/>
      <c r="AD115" s="298"/>
      <c r="AE115" s="298"/>
      <c r="AF115" s="298"/>
      <c r="AG115" s="298"/>
      <c r="AH115" s="298"/>
      <c r="AI115" s="313"/>
    </row>
    <row r="116" spans="1:35" ht="18.75">
      <c r="A116" s="286"/>
      <c r="B116" s="287"/>
      <c r="C116" s="288"/>
      <c r="D116" s="289"/>
      <c r="E116" s="290"/>
      <c r="F116" s="291"/>
      <c r="G116" s="291"/>
      <c r="H116" s="292"/>
      <c r="I116" s="291"/>
      <c r="J116" s="291"/>
      <c r="K116" s="291"/>
      <c r="R116" s="293"/>
      <c r="S116" s="293"/>
      <c r="T116" s="294"/>
      <c r="U116" s="294"/>
      <c r="V116" s="295"/>
      <c r="W116" s="295"/>
      <c r="X116" s="296"/>
      <c r="Y116" s="296"/>
      <c r="Z116" s="293"/>
      <c r="AA116" s="293"/>
      <c r="AB116" s="298"/>
      <c r="AC116" s="298"/>
      <c r="AD116" s="298"/>
      <c r="AE116" s="298"/>
      <c r="AF116" s="298"/>
      <c r="AG116" s="298"/>
      <c r="AH116" s="298"/>
      <c r="AI116" s="313"/>
    </row>
    <row r="117" spans="1:35" ht="18.75">
      <c r="A117" s="286"/>
      <c r="B117" s="287"/>
      <c r="C117" s="288"/>
      <c r="D117" s="289"/>
      <c r="E117" s="290"/>
      <c r="F117" s="291"/>
      <c r="G117" s="291"/>
      <c r="H117" s="292"/>
      <c r="I117" s="291"/>
      <c r="J117" s="291"/>
      <c r="K117" s="291"/>
      <c r="R117" s="293"/>
      <c r="S117" s="293"/>
      <c r="T117" s="294"/>
      <c r="U117" s="294"/>
      <c r="V117" s="295"/>
      <c r="W117" s="295"/>
      <c r="X117" s="296"/>
      <c r="Y117" s="296"/>
      <c r="Z117" s="296"/>
      <c r="AA117" s="296"/>
      <c r="AB117" s="298"/>
      <c r="AC117" s="292"/>
      <c r="AD117" s="292"/>
      <c r="AE117" s="298"/>
      <c r="AF117" s="298"/>
      <c r="AG117" s="298"/>
      <c r="AH117" s="298"/>
      <c r="AI117" s="313"/>
    </row>
    <row r="118" spans="1:35" ht="18.75">
      <c r="A118" s="286"/>
      <c r="B118" s="287"/>
      <c r="C118" s="288"/>
      <c r="D118" s="289"/>
      <c r="E118" s="290"/>
      <c r="F118" s="291"/>
      <c r="G118" s="291"/>
      <c r="H118" s="292"/>
      <c r="I118" s="291"/>
      <c r="J118" s="291"/>
      <c r="K118" s="291"/>
      <c r="R118" s="293"/>
      <c r="S118" s="293"/>
      <c r="T118" s="294"/>
      <c r="U118" s="294"/>
      <c r="V118" s="301"/>
      <c r="W118" s="301"/>
      <c r="X118" s="296"/>
      <c r="Y118" s="296"/>
      <c r="Z118" s="293"/>
      <c r="AA118" s="293"/>
      <c r="AB118" s="298"/>
      <c r="AC118" s="292"/>
      <c r="AD118" s="292"/>
      <c r="AE118" s="298"/>
      <c r="AF118" s="298"/>
      <c r="AG118" s="298"/>
      <c r="AH118" s="298"/>
      <c r="AI118" s="313"/>
    </row>
    <row r="119" spans="1:35" ht="18.75">
      <c r="A119" s="286"/>
      <c r="B119" s="287"/>
      <c r="C119" s="288"/>
      <c r="D119" s="289"/>
      <c r="E119" s="290"/>
      <c r="F119" s="291"/>
      <c r="G119" s="290"/>
      <c r="H119" s="292"/>
      <c r="I119" s="291"/>
      <c r="J119" s="291"/>
      <c r="K119" s="291"/>
      <c r="R119" s="293"/>
      <c r="S119" s="293"/>
      <c r="T119" s="294"/>
      <c r="U119" s="294"/>
      <c r="V119" s="295"/>
      <c r="W119" s="295"/>
      <c r="X119" s="296"/>
      <c r="Y119" s="296"/>
      <c r="Z119" s="296"/>
      <c r="AA119" s="296"/>
      <c r="AB119" s="298"/>
      <c r="AC119" s="298"/>
      <c r="AD119" s="298"/>
      <c r="AE119" s="298"/>
      <c r="AF119" s="298"/>
      <c r="AG119" s="298"/>
      <c r="AH119" s="298"/>
      <c r="AI119" s="313"/>
    </row>
    <row r="120" spans="1:35" ht="18.75">
      <c r="A120" s="286"/>
      <c r="B120" s="287"/>
      <c r="C120" s="288"/>
      <c r="D120" s="289"/>
      <c r="E120" s="290"/>
      <c r="F120" s="291"/>
      <c r="G120" s="291"/>
      <c r="H120" s="292"/>
      <c r="I120" s="291"/>
      <c r="J120" s="291"/>
      <c r="K120" s="291"/>
      <c r="R120" s="293"/>
      <c r="S120" s="293"/>
      <c r="T120" s="294"/>
      <c r="U120" s="294"/>
      <c r="V120" s="295"/>
      <c r="W120" s="295"/>
      <c r="X120" s="296"/>
      <c r="Y120" s="296"/>
      <c r="Z120" s="293"/>
      <c r="AA120" s="293"/>
      <c r="AB120" s="298"/>
      <c r="AC120" s="292"/>
      <c r="AD120" s="292"/>
      <c r="AE120" s="298"/>
      <c r="AF120" s="298"/>
      <c r="AG120" s="298"/>
      <c r="AH120" s="298"/>
      <c r="AI120" s="313"/>
    </row>
    <row r="121" spans="1:35" ht="18.75">
      <c r="A121" s="286"/>
      <c r="B121" s="287"/>
      <c r="C121" s="288"/>
      <c r="D121" s="289"/>
      <c r="E121" s="290"/>
      <c r="F121" s="291"/>
      <c r="G121" s="291"/>
      <c r="H121" s="292"/>
      <c r="I121" s="291"/>
      <c r="J121" s="291"/>
      <c r="K121" s="291"/>
      <c r="R121" s="293"/>
      <c r="S121" s="293"/>
      <c r="T121" s="294"/>
      <c r="U121" s="294"/>
      <c r="V121" s="295"/>
      <c r="W121" s="295"/>
      <c r="X121" s="296"/>
      <c r="Y121" s="296"/>
      <c r="Z121" s="293"/>
      <c r="AA121" s="293"/>
      <c r="AB121" s="298"/>
      <c r="AC121" s="298"/>
      <c r="AD121" s="298"/>
      <c r="AE121" s="298"/>
      <c r="AF121" s="298"/>
      <c r="AG121" s="298"/>
      <c r="AH121" s="298"/>
      <c r="AI121" s="313"/>
    </row>
    <row r="122" spans="1:35" ht="18.75">
      <c r="A122" s="286"/>
      <c r="B122" s="287"/>
      <c r="C122" s="288"/>
      <c r="D122" s="289"/>
      <c r="E122" s="290"/>
      <c r="F122" s="291"/>
      <c r="G122" s="291"/>
      <c r="H122" s="292"/>
      <c r="I122" s="291"/>
      <c r="J122" s="291"/>
      <c r="K122" s="291"/>
      <c r="R122" s="293"/>
      <c r="S122" s="293"/>
      <c r="T122" s="294"/>
      <c r="U122" s="294"/>
      <c r="V122" s="295"/>
      <c r="W122" s="295"/>
      <c r="X122" s="296"/>
      <c r="Y122" s="296"/>
      <c r="Z122" s="293"/>
      <c r="AA122" s="293"/>
      <c r="AB122" s="298"/>
      <c r="AC122" s="292"/>
      <c r="AD122" s="292"/>
      <c r="AE122" s="298"/>
      <c r="AF122" s="298"/>
      <c r="AG122" s="298"/>
      <c r="AH122" s="298"/>
      <c r="AI122" s="313"/>
    </row>
    <row r="123" spans="1:35" ht="18.75">
      <c r="A123" s="286"/>
      <c r="B123" s="287"/>
      <c r="C123" s="288"/>
      <c r="D123" s="289"/>
      <c r="E123" s="290"/>
      <c r="F123" s="291"/>
      <c r="G123" s="291"/>
      <c r="H123" s="292"/>
      <c r="I123" s="291"/>
      <c r="J123" s="291"/>
      <c r="K123" s="291"/>
      <c r="R123" s="293"/>
      <c r="S123" s="293"/>
      <c r="T123" s="294"/>
      <c r="U123" s="294"/>
      <c r="V123" s="295"/>
      <c r="W123" s="295"/>
      <c r="X123" s="296"/>
      <c r="Y123" s="296"/>
      <c r="Z123" s="293"/>
      <c r="AA123" s="293"/>
      <c r="AB123" s="298"/>
      <c r="AC123" s="292"/>
      <c r="AD123" s="292"/>
      <c r="AE123" s="298"/>
      <c r="AF123" s="298"/>
      <c r="AG123" s="298"/>
      <c r="AH123" s="298"/>
      <c r="AI123" s="313"/>
    </row>
    <row r="124" spans="1:35" ht="18.75">
      <c r="A124" s="286"/>
      <c r="B124" s="287"/>
      <c r="C124" s="288"/>
      <c r="D124" s="289"/>
      <c r="E124" s="290"/>
      <c r="F124" s="291"/>
      <c r="G124" s="291"/>
      <c r="H124" s="292"/>
      <c r="I124" s="291"/>
      <c r="J124" s="291"/>
      <c r="K124" s="291"/>
      <c r="R124" s="293"/>
      <c r="S124" s="293"/>
      <c r="T124" s="294"/>
      <c r="U124" s="294"/>
      <c r="V124" s="295"/>
      <c r="W124" s="295"/>
      <c r="X124" s="296"/>
      <c r="Y124" s="296"/>
      <c r="Z124" s="293"/>
      <c r="AA124" s="293"/>
      <c r="AB124" s="298"/>
      <c r="AC124" s="298"/>
      <c r="AD124" s="298"/>
      <c r="AE124" s="298"/>
      <c r="AF124" s="298"/>
      <c r="AG124" s="298"/>
      <c r="AH124" s="298"/>
      <c r="AI124" s="313"/>
    </row>
    <row r="125" spans="1:35" ht="18.75">
      <c r="A125" s="286"/>
      <c r="B125" s="287"/>
      <c r="C125" s="288"/>
      <c r="D125" s="289"/>
      <c r="E125" s="290"/>
      <c r="F125" s="291"/>
      <c r="G125" s="290"/>
      <c r="H125" s="292"/>
      <c r="I125" s="291"/>
      <c r="J125" s="291"/>
      <c r="K125" s="291"/>
      <c r="R125" s="293"/>
      <c r="S125" s="293"/>
      <c r="T125" s="294"/>
      <c r="U125" s="294"/>
      <c r="V125" s="295"/>
      <c r="W125" s="295"/>
      <c r="X125" s="296"/>
      <c r="Y125" s="296"/>
      <c r="Z125" s="296"/>
      <c r="AA125" s="296"/>
      <c r="AB125" s="298"/>
      <c r="AC125" s="298"/>
      <c r="AD125" s="298"/>
      <c r="AE125" s="298"/>
      <c r="AF125" s="298"/>
      <c r="AG125" s="298"/>
      <c r="AH125" s="298"/>
      <c r="AI125" s="313"/>
    </row>
    <row r="126" spans="1:35" ht="18.75">
      <c r="A126" s="286"/>
      <c r="B126" s="287"/>
      <c r="C126" s="288"/>
      <c r="D126" s="289"/>
      <c r="E126" s="290"/>
      <c r="F126" s="291"/>
      <c r="G126" s="291"/>
      <c r="H126" s="292"/>
      <c r="I126" s="291"/>
      <c r="J126" s="291"/>
      <c r="K126" s="291"/>
      <c r="R126" s="293"/>
      <c r="S126" s="293"/>
      <c r="T126" s="294"/>
      <c r="U126" s="294"/>
      <c r="V126" s="295"/>
      <c r="W126" s="295"/>
      <c r="X126" s="296"/>
      <c r="Y126" s="296"/>
      <c r="Z126" s="293"/>
      <c r="AA126" s="293"/>
      <c r="AB126" s="298"/>
      <c r="AC126" s="292"/>
      <c r="AD126" s="292"/>
      <c r="AE126" s="298"/>
      <c r="AF126" s="298"/>
      <c r="AG126" s="298"/>
      <c r="AH126" s="298"/>
      <c r="AI126" s="313"/>
    </row>
    <row r="127" spans="1:35" ht="18.75">
      <c r="A127" s="286"/>
      <c r="B127" s="287"/>
      <c r="C127" s="288"/>
      <c r="D127" s="289"/>
      <c r="E127" s="290"/>
      <c r="F127" s="291"/>
      <c r="G127" s="291"/>
      <c r="H127" s="292"/>
      <c r="I127" s="291"/>
      <c r="J127" s="291"/>
      <c r="K127" s="291"/>
      <c r="R127" s="305"/>
      <c r="S127" s="305"/>
      <c r="T127" s="294"/>
      <c r="U127" s="294"/>
      <c r="V127" s="301"/>
      <c r="W127" s="301"/>
      <c r="X127" s="296"/>
      <c r="Y127" s="296"/>
      <c r="Z127" s="293"/>
      <c r="AA127" s="293"/>
      <c r="AB127" s="298"/>
      <c r="AC127" s="292"/>
      <c r="AD127" s="292"/>
      <c r="AE127" s="298"/>
      <c r="AF127" s="298"/>
      <c r="AG127" s="298"/>
      <c r="AH127" s="298"/>
      <c r="AI127" s="313"/>
    </row>
    <row r="128" spans="1:35" ht="18.75">
      <c r="A128" s="286"/>
      <c r="B128" s="287"/>
      <c r="C128" s="288"/>
      <c r="D128" s="289"/>
      <c r="E128" s="290"/>
      <c r="F128" s="291"/>
      <c r="G128" s="291"/>
      <c r="H128" s="292"/>
      <c r="I128" s="291"/>
      <c r="J128" s="291"/>
      <c r="K128" s="291"/>
      <c r="R128" s="293"/>
      <c r="S128" s="293"/>
      <c r="T128" s="294"/>
      <c r="U128" s="294"/>
      <c r="V128" s="301"/>
      <c r="W128" s="301"/>
      <c r="X128" s="296"/>
      <c r="Y128" s="296"/>
      <c r="Z128" s="293"/>
      <c r="AA128" s="293"/>
      <c r="AB128" s="298"/>
      <c r="AC128" s="292"/>
      <c r="AD128" s="292"/>
      <c r="AE128" s="298"/>
      <c r="AF128" s="298"/>
      <c r="AG128" s="298"/>
      <c r="AH128" s="298"/>
      <c r="AI128" s="313"/>
    </row>
    <row r="129" spans="1:35" ht="18.75">
      <c r="A129" s="286"/>
      <c r="B129" s="287"/>
      <c r="C129" s="288"/>
      <c r="D129" s="289"/>
      <c r="E129" s="290"/>
      <c r="F129" s="291"/>
      <c r="G129" s="291"/>
      <c r="H129" s="292"/>
      <c r="I129" s="291"/>
      <c r="J129" s="291"/>
      <c r="K129" s="291"/>
      <c r="R129" s="293"/>
      <c r="S129" s="293"/>
      <c r="T129" s="294"/>
      <c r="U129" s="294"/>
      <c r="V129" s="295"/>
      <c r="W129" s="295"/>
      <c r="X129" s="296"/>
      <c r="Y129" s="296"/>
      <c r="Z129" s="293"/>
      <c r="AA129" s="293"/>
      <c r="AB129" s="298"/>
      <c r="AC129" s="292"/>
      <c r="AD129" s="292"/>
      <c r="AE129" s="298"/>
      <c r="AF129" s="298"/>
      <c r="AG129" s="298"/>
      <c r="AH129" s="298"/>
      <c r="AI129" s="313"/>
    </row>
    <row r="130" spans="1:35" ht="18.75">
      <c r="A130" s="286"/>
      <c r="B130" s="287"/>
      <c r="C130" s="288"/>
      <c r="D130" s="289"/>
      <c r="E130" s="290"/>
      <c r="F130" s="291"/>
      <c r="G130" s="291"/>
      <c r="H130" s="292"/>
      <c r="I130" s="291"/>
      <c r="J130" s="291"/>
      <c r="K130" s="291"/>
      <c r="R130" s="293"/>
      <c r="S130" s="293"/>
      <c r="T130" s="294"/>
      <c r="U130" s="294"/>
      <c r="V130" s="295"/>
      <c r="W130" s="295"/>
      <c r="X130" s="296"/>
      <c r="Y130" s="296"/>
      <c r="Z130" s="293"/>
      <c r="AA130" s="293"/>
      <c r="AB130" s="298"/>
      <c r="AC130" s="292"/>
      <c r="AD130" s="292"/>
      <c r="AE130" s="298"/>
      <c r="AF130" s="298"/>
      <c r="AG130" s="298"/>
      <c r="AH130" s="298"/>
      <c r="AI130" s="313"/>
    </row>
    <row r="131" spans="1:35" ht="18.75">
      <c r="A131" s="286"/>
      <c r="B131" s="287"/>
      <c r="C131" s="288"/>
      <c r="D131" s="289"/>
      <c r="E131" s="290"/>
      <c r="F131" s="291"/>
      <c r="G131" s="291"/>
      <c r="H131" s="292"/>
      <c r="I131" s="291"/>
      <c r="J131" s="291"/>
      <c r="K131" s="291"/>
      <c r="R131" s="293"/>
      <c r="S131" s="293"/>
      <c r="T131" s="294"/>
      <c r="U131" s="294"/>
      <c r="V131" s="295"/>
      <c r="W131" s="295"/>
      <c r="X131" s="296"/>
      <c r="Y131" s="296"/>
      <c r="Z131" s="296"/>
      <c r="AA131" s="296"/>
      <c r="AB131" s="298"/>
      <c r="AC131" s="292"/>
      <c r="AD131" s="292"/>
      <c r="AE131" s="298"/>
      <c r="AF131" s="298"/>
      <c r="AG131" s="298"/>
      <c r="AH131" s="298"/>
      <c r="AI131" s="313"/>
    </row>
    <row r="132" spans="1:35" ht="18.75">
      <c r="A132" s="286"/>
      <c r="B132" s="287"/>
      <c r="C132" s="288"/>
      <c r="D132" s="289"/>
      <c r="E132" s="290"/>
      <c r="F132" s="291"/>
      <c r="G132" s="290"/>
      <c r="H132" s="292"/>
      <c r="I132" s="291"/>
      <c r="J132" s="291"/>
      <c r="K132" s="291"/>
      <c r="R132" s="293"/>
      <c r="S132" s="293"/>
      <c r="T132" s="294"/>
      <c r="U132" s="294"/>
      <c r="V132" s="295"/>
      <c r="W132" s="295"/>
      <c r="X132" s="296"/>
      <c r="Y132" s="296"/>
      <c r="Z132" s="293"/>
      <c r="AA132" s="293"/>
      <c r="AB132" s="298"/>
      <c r="AC132" s="292"/>
      <c r="AD132" s="292"/>
      <c r="AE132" s="298"/>
      <c r="AF132" s="298"/>
      <c r="AG132" s="298"/>
      <c r="AH132" s="298"/>
      <c r="AI132" s="313"/>
    </row>
    <row r="133" spans="1:35" ht="18.75">
      <c r="A133" s="286"/>
      <c r="B133" s="287"/>
      <c r="C133" s="288"/>
      <c r="D133" s="289"/>
      <c r="E133" s="290"/>
      <c r="F133" s="291"/>
      <c r="G133" s="291"/>
      <c r="H133" s="292"/>
      <c r="I133" s="291"/>
      <c r="J133" s="291"/>
      <c r="K133" s="291"/>
      <c r="R133" s="293"/>
      <c r="S133" s="293"/>
      <c r="T133" s="294"/>
      <c r="U133" s="294"/>
      <c r="V133" s="295"/>
      <c r="W133" s="295"/>
      <c r="X133" s="296"/>
      <c r="Y133" s="296"/>
      <c r="Z133" s="293"/>
      <c r="AA133" s="293"/>
      <c r="AB133" s="298"/>
      <c r="AC133" s="292"/>
      <c r="AD133" s="292"/>
      <c r="AE133" s="298"/>
      <c r="AF133" s="298"/>
      <c r="AG133" s="298"/>
      <c r="AH133" s="298"/>
      <c r="AI133" s="313"/>
    </row>
    <row r="134" spans="1:35" ht="18.75">
      <c r="A134" s="286"/>
      <c r="B134" s="287"/>
      <c r="C134" s="288"/>
      <c r="D134" s="289"/>
      <c r="E134" s="290"/>
      <c r="F134" s="291"/>
      <c r="G134" s="291"/>
      <c r="H134" s="292"/>
      <c r="I134" s="291"/>
      <c r="J134" s="291"/>
      <c r="K134" s="291"/>
      <c r="R134" s="293"/>
      <c r="S134" s="293"/>
      <c r="T134" s="294"/>
      <c r="U134" s="294"/>
      <c r="V134" s="295"/>
      <c r="W134" s="295"/>
      <c r="X134" s="296"/>
      <c r="Y134" s="296"/>
      <c r="Z134" s="293"/>
      <c r="AA134" s="293"/>
      <c r="AB134" s="298"/>
      <c r="AC134" s="292"/>
      <c r="AD134" s="292"/>
      <c r="AE134" s="298"/>
      <c r="AF134" s="298"/>
      <c r="AG134" s="298"/>
      <c r="AH134" s="298"/>
      <c r="AI134" s="313"/>
    </row>
    <row r="135" spans="1:35" ht="18.75">
      <c r="A135" s="286"/>
      <c r="B135" s="287"/>
      <c r="C135" s="288"/>
      <c r="D135" s="289"/>
      <c r="E135" s="290"/>
      <c r="F135" s="291"/>
      <c r="G135" s="291"/>
      <c r="H135" s="292"/>
      <c r="I135" s="291"/>
      <c r="J135" s="291"/>
      <c r="K135" s="291"/>
      <c r="R135" s="293"/>
      <c r="S135" s="293"/>
      <c r="T135" s="294"/>
      <c r="U135" s="294"/>
      <c r="V135" s="295"/>
      <c r="W135" s="295"/>
      <c r="X135" s="296"/>
      <c r="Y135" s="296"/>
      <c r="Z135" s="293"/>
      <c r="AA135" s="293"/>
      <c r="AB135" s="298"/>
      <c r="AC135" s="292"/>
      <c r="AD135" s="292"/>
      <c r="AE135" s="298"/>
      <c r="AF135" s="298"/>
      <c r="AG135" s="298"/>
      <c r="AH135" s="298"/>
      <c r="AI135" s="313"/>
    </row>
    <row r="136" spans="1:35" ht="18.75">
      <c r="A136" s="286"/>
      <c r="B136" s="287"/>
      <c r="C136" s="288"/>
      <c r="D136" s="289"/>
      <c r="E136" s="290"/>
      <c r="F136" s="291"/>
      <c r="G136" s="291"/>
      <c r="H136" s="292"/>
      <c r="I136" s="291"/>
      <c r="J136" s="291"/>
      <c r="K136" s="291"/>
      <c r="R136" s="293"/>
      <c r="S136" s="293"/>
      <c r="T136" s="294"/>
      <c r="U136" s="294"/>
      <c r="V136" s="295"/>
      <c r="W136" s="295"/>
      <c r="X136" s="296"/>
      <c r="Y136" s="296"/>
      <c r="Z136" s="293"/>
      <c r="AA136" s="293"/>
      <c r="AB136" s="298"/>
      <c r="AC136" s="292"/>
      <c r="AD136" s="292"/>
      <c r="AE136" s="298"/>
      <c r="AF136" s="298"/>
      <c r="AG136" s="298"/>
      <c r="AH136" s="298"/>
      <c r="AI136" s="313"/>
    </row>
    <row r="137" spans="1:35" ht="18.75">
      <c r="A137" s="286"/>
      <c r="B137" s="287"/>
      <c r="C137" s="288"/>
      <c r="D137" s="289"/>
      <c r="E137" s="290"/>
      <c r="F137" s="291"/>
      <c r="G137" s="290"/>
      <c r="H137" s="292"/>
      <c r="I137" s="291"/>
      <c r="J137" s="291"/>
      <c r="K137" s="291"/>
      <c r="R137" s="293"/>
      <c r="S137" s="293"/>
      <c r="T137" s="294"/>
      <c r="U137" s="294"/>
      <c r="V137" s="295"/>
      <c r="W137" s="295"/>
      <c r="X137" s="296"/>
      <c r="Y137" s="296"/>
      <c r="Z137" s="293"/>
      <c r="AA137" s="293"/>
      <c r="AB137" s="298"/>
      <c r="AC137" s="298"/>
      <c r="AD137" s="298"/>
      <c r="AE137" s="298"/>
      <c r="AF137" s="298"/>
      <c r="AG137" s="298"/>
      <c r="AH137" s="298"/>
      <c r="AI137" s="313"/>
    </row>
    <row r="138" spans="1:35" ht="18.75">
      <c r="A138" s="286"/>
      <c r="B138" s="287"/>
      <c r="C138" s="288"/>
      <c r="D138" s="289"/>
      <c r="E138" s="290"/>
      <c r="F138" s="291"/>
      <c r="G138" s="291"/>
      <c r="H138" s="292"/>
      <c r="I138" s="291"/>
      <c r="J138" s="291"/>
      <c r="K138" s="291"/>
      <c r="R138" s="293"/>
      <c r="S138" s="293"/>
      <c r="T138" s="294"/>
      <c r="U138" s="294"/>
      <c r="V138" s="295"/>
      <c r="W138" s="295"/>
      <c r="X138" s="296"/>
      <c r="Y138" s="296"/>
      <c r="Z138" s="293"/>
      <c r="AA138" s="293"/>
      <c r="AB138" s="298"/>
      <c r="AC138" s="292"/>
      <c r="AD138" s="292"/>
      <c r="AE138" s="298"/>
      <c r="AF138" s="298"/>
      <c r="AG138" s="298"/>
      <c r="AH138" s="298"/>
      <c r="AI138" s="313"/>
    </row>
    <row r="139" spans="1:35" ht="18.75">
      <c r="A139" s="286"/>
      <c r="B139" s="287"/>
      <c r="C139" s="288"/>
      <c r="D139" s="289"/>
      <c r="E139" s="290"/>
      <c r="F139" s="291"/>
      <c r="G139" s="302"/>
      <c r="H139" s="292"/>
      <c r="I139" s="291"/>
      <c r="J139" s="291"/>
      <c r="K139" s="291"/>
      <c r="R139" s="293"/>
      <c r="S139" s="293"/>
      <c r="T139" s="294"/>
      <c r="U139" s="294"/>
      <c r="V139" s="301"/>
      <c r="W139" s="301"/>
      <c r="X139" s="296"/>
      <c r="Y139" s="296"/>
      <c r="Z139" s="296"/>
      <c r="AA139" s="296"/>
      <c r="AB139" s="298"/>
      <c r="AC139" s="298"/>
      <c r="AD139" s="298"/>
      <c r="AE139" s="298"/>
      <c r="AF139" s="298"/>
      <c r="AG139" s="298"/>
      <c r="AH139" s="298"/>
      <c r="AI139" s="313"/>
    </row>
    <row r="140" spans="1:35" ht="18.75">
      <c r="A140" s="286"/>
      <c r="B140" s="287"/>
      <c r="C140" s="288"/>
      <c r="D140" s="289"/>
      <c r="E140" s="290"/>
      <c r="F140" s="291"/>
      <c r="G140" s="291"/>
      <c r="H140" s="292"/>
      <c r="I140" s="291"/>
      <c r="J140" s="291"/>
      <c r="K140" s="291"/>
      <c r="R140" s="293"/>
      <c r="S140" s="293"/>
      <c r="T140" s="294"/>
      <c r="U140" s="294"/>
      <c r="V140" s="295"/>
      <c r="W140" s="295"/>
      <c r="X140" s="296"/>
      <c r="Y140" s="296"/>
      <c r="Z140" s="293"/>
      <c r="AA140" s="293"/>
      <c r="AB140" s="298"/>
      <c r="AC140" s="298"/>
      <c r="AD140" s="298"/>
      <c r="AE140" s="298"/>
      <c r="AF140" s="298"/>
      <c r="AG140" s="298"/>
      <c r="AH140" s="298"/>
      <c r="AI140" s="313"/>
    </row>
    <row r="141" spans="1:35" ht="18.75">
      <c r="A141" s="286"/>
      <c r="B141" s="287"/>
      <c r="C141" s="288"/>
      <c r="D141" s="289"/>
      <c r="E141" s="290"/>
      <c r="F141" s="291"/>
      <c r="G141" s="291"/>
      <c r="H141" s="292"/>
      <c r="I141" s="291"/>
      <c r="J141" s="291"/>
      <c r="K141" s="291"/>
      <c r="R141" s="293"/>
      <c r="S141" s="293"/>
      <c r="T141" s="294"/>
      <c r="U141" s="294"/>
      <c r="V141" s="295"/>
      <c r="W141" s="295"/>
      <c r="X141" s="296"/>
      <c r="Y141" s="296"/>
      <c r="Z141" s="293"/>
      <c r="AA141" s="293"/>
      <c r="AB141" s="298"/>
      <c r="AC141" s="292"/>
      <c r="AD141" s="292"/>
      <c r="AE141" s="298"/>
      <c r="AF141" s="298"/>
      <c r="AG141" s="298"/>
      <c r="AH141" s="298"/>
      <c r="AI141" s="313"/>
    </row>
    <row r="142" spans="1:35" ht="18.75">
      <c r="A142" s="286"/>
      <c r="B142" s="287"/>
      <c r="C142" s="288"/>
      <c r="D142" s="289"/>
      <c r="E142" s="290"/>
      <c r="F142" s="291"/>
      <c r="G142" s="291"/>
      <c r="H142" s="292"/>
      <c r="I142" s="291"/>
      <c r="J142" s="291"/>
      <c r="K142" s="291"/>
      <c r="R142" s="293"/>
      <c r="S142" s="293"/>
      <c r="T142" s="294"/>
      <c r="U142" s="294"/>
      <c r="V142" s="295"/>
      <c r="W142" s="295"/>
      <c r="X142" s="296"/>
      <c r="Y142" s="296"/>
      <c r="Z142" s="293"/>
      <c r="AA142" s="293"/>
      <c r="AB142" s="298"/>
      <c r="AC142" s="292"/>
      <c r="AD142" s="292"/>
      <c r="AE142" s="298"/>
      <c r="AF142" s="298"/>
      <c r="AG142" s="298"/>
      <c r="AH142" s="298"/>
      <c r="AI142" s="313"/>
    </row>
    <row r="143" spans="1:35" ht="18.75">
      <c r="A143" s="286"/>
      <c r="B143" s="287"/>
      <c r="C143" s="288"/>
      <c r="D143" s="289"/>
      <c r="E143" s="290"/>
      <c r="F143" s="291"/>
      <c r="G143" s="291"/>
      <c r="H143" s="292"/>
      <c r="I143" s="291"/>
      <c r="J143" s="291"/>
      <c r="K143" s="291"/>
      <c r="R143" s="293"/>
      <c r="S143" s="293"/>
      <c r="T143" s="294"/>
      <c r="U143" s="294"/>
      <c r="V143" s="295"/>
      <c r="W143" s="295"/>
      <c r="X143" s="296"/>
      <c r="Y143" s="296"/>
      <c r="Z143" s="293"/>
      <c r="AA143" s="293"/>
      <c r="AB143" s="298"/>
      <c r="AC143" s="292"/>
      <c r="AD143" s="292"/>
      <c r="AE143" s="298"/>
      <c r="AF143" s="298"/>
      <c r="AG143" s="298"/>
      <c r="AH143" s="298"/>
      <c r="AI143" s="313"/>
    </row>
    <row r="144" spans="1:35" ht="18.75">
      <c r="A144" s="286"/>
      <c r="B144" s="287"/>
      <c r="C144" s="288"/>
      <c r="D144" s="289"/>
      <c r="E144" s="290"/>
      <c r="F144" s="291"/>
      <c r="G144" s="291"/>
      <c r="H144" s="292"/>
      <c r="I144" s="291"/>
      <c r="J144" s="291"/>
      <c r="K144" s="291"/>
      <c r="R144" s="293"/>
      <c r="S144" s="293"/>
      <c r="T144" s="294"/>
      <c r="U144" s="294"/>
      <c r="V144" s="295"/>
      <c r="W144" s="295"/>
      <c r="X144" s="296"/>
      <c r="Y144" s="296"/>
      <c r="Z144" s="293"/>
      <c r="AA144" s="293"/>
      <c r="AB144" s="298"/>
      <c r="AC144" s="298"/>
      <c r="AD144" s="298"/>
      <c r="AE144" s="298"/>
      <c r="AF144" s="298"/>
      <c r="AG144" s="298"/>
      <c r="AH144" s="298"/>
      <c r="AI144" s="313"/>
    </row>
    <row r="145" spans="1:35" ht="18.75">
      <c r="A145" s="286"/>
      <c r="B145" s="287"/>
      <c r="C145" s="288"/>
      <c r="D145" s="289"/>
      <c r="E145" s="290"/>
      <c r="F145" s="291"/>
      <c r="G145" s="291"/>
      <c r="H145" s="292"/>
      <c r="I145" s="291"/>
      <c r="J145" s="291"/>
      <c r="K145" s="291"/>
      <c r="R145" s="293"/>
      <c r="S145" s="293"/>
      <c r="T145" s="294"/>
      <c r="U145" s="294"/>
      <c r="V145" s="295"/>
      <c r="W145" s="295"/>
      <c r="X145" s="296"/>
      <c r="Y145" s="296"/>
      <c r="Z145" s="293"/>
      <c r="AA145" s="293"/>
      <c r="AB145" s="298"/>
      <c r="AC145" s="298"/>
      <c r="AD145" s="298"/>
      <c r="AE145" s="298"/>
      <c r="AF145" s="298"/>
      <c r="AG145" s="298"/>
      <c r="AH145" s="298"/>
      <c r="AI145" s="313"/>
    </row>
    <row r="146" spans="1:35" ht="18.75">
      <c r="A146" s="286"/>
      <c r="B146" s="287"/>
      <c r="C146" s="288"/>
      <c r="D146" s="289"/>
      <c r="E146" s="290"/>
      <c r="F146" s="291"/>
      <c r="G146" s="291"/>
      <c r="H146" s="292"/>
      <c r="I146" s="291"/>
      <c r="J146" s="291"/>
      <c r="K146" s="291"/>
      <c r="R146" s="293"/>
      <c r="S146" s="293"/>
      <c r="T146" s="294"/>
      <c r="U146" s="294"/>
      <c r="V146" s="295"/>
      <c r="W146" s="295"/>
      <c r="X146" s="296"/>
      <c r="Y146" s="296"/>
      <c r="Z146" s="296"/>
      <c r="AA146" s="296"/>
      <c r="AB146" s="298"/>
      <c r="AC146" s="292"/>
      <c r="AD146" s="292"/>
      <c r="AE146" s="298"/>
      <c r="AF146" s="298"/>
      <c r="AG146" s="298"/>
      <c r="AH146" s="298"/>
      <c r="AI146" s="313"/>
    </row>
    <row r="147" spans="1:35" ht="18.75">
      <c r="A147" s="286"/>
      <c r="B147" s="287"/>
      <c r="C147" s="288"/>
      <c r="D147" s="289"/>
      <c r="E147" s="290"/>
      <c r="F147" s="291"/>
      <c r="G147" s="291"/>
      <c r="H147" s="292"/>
      <c r="I147" s="291"/>
      <c r="J147" s="291"/>
      <c r="K147" s="291"/>
      <c r="R147" s="293"/>
      <c r="S147" s="293"/>
      <c r="T147" s="294"/>
      <c r="U147" s="294"/>
      <c r="V147" s="295"/>
      <c r="W147" s="295"/>
      <c r="X147" s="296"/>
      <c r="Y147" s="296"/>
      <c r="Z147" s="293"/>
      <c r="AA147" s="293"/>
      <c r="AB147" s="298"/>
      <c r="AC147" s="292"/>
      <c r="AD147" s="292"/>
      <c r="AE147" s="298"/>
      <c r="AF147" s="298"/>
      <c r="AG147" s="298"/>
      <c r="AH147" s="298"/>
      <c r="AI147" s="313"/>
    </row>
    <row r="148" spans="1:35" ht="18.75">
      <c r="A148" s="286"/>
      <c r="B148" s="287"/>
      <c r="C148" s="288"/>
      <c r="D148" s="289"/>
      <c r="E148" s="290"/>
      <c r="F148" s="291"/>
      <c r="G148" s="291"/>
      <c r="H148" s="292"/>
      <c r="I148" s="291"/>
      <c r="J148" s="291"/>
      <c r="K148" s="291"/>
      <c r="R148" s="293"/>
      <c r="S148" s="293"/>
      <c r="T148" s="294"/>
      <c r="U148" s="294"/>
      <c r="V148" s="295"/>
      <c r="W148" s="295"/>
      <c r="X148" s="296"/>
      <c r="Y148" s="296"/>
      <c r="Z148" s="293"/>
      <c r="AA148" s="293"/>
      <c r="AB148" s="298"/>
      <c r="AC148" s="292"/>
      <c r="AD148" s="292"/>
      <c r="AE148" s="298"/>
      <c r="AF148" s="298"/>
      <c r="AG148" s="298"/>
      <c r="AH148" s="298"/>
      <c r="AI148" s="313"/>
    </row>
    <row r="149" spans="1:35" ht="18.75">
      <c r="A149" s="286"/>
      <c r="B149" s="287"/>
      <c r="C149" s="288"/>
      <c r="D149" s="289"/>
      <c r="E149" s="290"/>
      <c r="F149" s="291"/>
      <c r="G149" s="291"/>
      <c r="H149" s="292"/>
      <c r="I149" s="291"/>
      <c r="J149" s="291"/>
      <c r="K149" s="291"/>
      <c r="R149" s="293"/>
      <c r="S149" s="293"/>
      <c r="T149" s="294"/>
      <c r="U149" s="294"/>
      <c r="V149" s="295"/>
      <c r="W149" s="295"/>
      <c r="X149" s="296"/>
      <c r="Y149" s="296"/>
      <c r="Z149" s="293"/>
      <c r="AA149" s="293"/>
      <c r="AB149" s="298"/>
      <c r="AC149" s="292"/>
      <c r="AD149" s="292"/>
      <c r="AE149" s="298"/>
      <c r="AF149" s="298"/>
      <c r="AG149" s="298"/>
      <c r="AH149" s="298"/>
      <c r="AI149" s="313"/>
    </row>
    <row r="150" spans="1:35" ht="18.75">
      <c r="A150" s="286"/>
      <c r="B150" s="287"/>
      <c r="C150" s="288"/>
      <c r="D150" s="289"/>
      <c r="E150" s="290"/>
      <c r="F150" s="291"/>
      <c r="G150" s="291"/>
      <c r="H150" s="292"/>
      <c r="I150" s="291"/>
      <c r="J150" s="291"/>
      <c r="K150" s="291"/>
      <c r="R150" s="293"/>
      <c r="S150" s="293"/>
      <c r="T150" s="294"/>
      <c r="U150" s="294"/>
      <c r="V150" s="295"/>
      <c r="W150" s="295"/>
      <c r="X150" s="296"/>
      <c r="Y150" s="296"/>
      <c r="Z150" s="293"/>
      <c r="AA150" s="293"/>
      <c r="AB150" s="298"/>
      <c r="AC150" s="292"/>
      <c r="AD150" s="292"/>
      <c r="AE150" s="298"/>
      <c r="AF150" s="298"/>
      <c r="AG150" s="298"/>
      <c r="AH150" s="298"/>
      <c r="AI150" s="313"/>
    </row>
    <row r="151" spans="1:35" ht="18.75">
      <c r="A151" s="286"/>
      <c r="B151" s="287"/>
      <c r="C151" s="288"/>
      <c r="D151" s="289"/>
      <c r="E151" s="290"/>
      <c r="F151" s="291"/>
      <c r="G151" s="291"/>
      <c r="H151" s="292"/>
      <c r="I151" s="291"/>
      <c r="J151" s="291"/>
      <c r="K151" s="291"/>
      <c r="R151" s="293"/>
      <c r="S151" s="293"/>
      <c r="T151" s="294"/>
      <c r="U151" s="294"/>
      <c r="V151" s="295"/>
      <c r="W151" s="295"/>
      <c r="X151" s="296"/>
      <c r="Y151" s="296"/>
      <c r="Z151" s="293"/>
      <c r="AA151" s="293"/>
      <c r="AB151" s="298"/>
      <c r="AC151" s="298"/>
      <c r="AD151" s="298"/>
      <c r="AE151" s="298"/>
      <c r="AF151" s="298"/>
      <c r="AG151" s="298"/>
      <c r="AH151" s="298"/>
      <c r="AI151" s="313"/>
    </row>
    <row r="152" spans="1:35" ht="18.75">
      <c r="A152" s="286"/>
      <c r="B152" s="287"/>
      <c r="C152" s="288"/>
      <c r="D152" s="289"/>
      <c r="E152" s="290"/>
      <c r="F152" s="291"/>
      <c r="G152" s="290"/>
      <c r="H152" s="292"/>
      <c r="I152" s="291"/>
      <c r="J152" s="291"/>
      <c r="K152" s="291"/>
      <c r="R152" s="293"/>
      <c r="S152" s="293"/>
      <c r="T152" s="294"/>
      <c r="U152" s="294"/>
      <c r="V152" s="295"/>
      <c r="W152" s="295"/>
      <c r="X152" s="296"/>
      <c r="Y152" s="296"/>
      <c r="Z152" s="293"/>
      <c r="AA152" s="293"/>
      <c r="AB152" s="298"/>
      <c r="AC152" s="298"/>
      <c r="AD152" s="298"/>
      <c r="AE152" s="298"/>
      <c r="AF152" s="298"/>
      <c r="AG152" s="298"/>
      <c r="AH152" s="298"/>
      <c r="AI152" s="313"/>
    </row>
    <row r="153" spans="1:35" ht="18.75">
      <c r="A153" s="286"/>
      <c r="B153" s="287"/>
      <c r="C153" s="288"/>
      <c r="D153" s="289"/>
      <c r="E153" s="290"/>
      <c r="F153" s="291"/>
      <c r="G153" s="290"/>
      <c r="H153" s="292"/>
      <c r="I153" s="291"/>
      <c r="J153" s="291"/>
      <c r="K153" s="291"/>
      <c r="R153" s="293"/>
      <c r="S153" s="293"/>
      <c r="T153" s="294"/>
      <c r="U153" s="294"/>
      <c r="V153" s="295"/>
      <c r="W153" s="295"/>
      <c r="X153" s="296"/>
      <c r="Y153" s="296"/>
      <c r="Z153" s="293"/>
      <c r="AA153" s="293"/>
      <c r="AB153" s="298"/>
      <c r="AC153" s="298"/>
      <c r="AD153" s="298"/>
      <c r="AE153" s="298"/>
      <c r="AF153" s="298"/>
      <c r="AG153" s="298"/>
      <c r="AH153" s="298"/>
      <c r="AI153" s="313"/>
    </row>
    <row r="154" spans="1:35" ht="18.75">
      <c r="A154" s="286"/>
      <c r="B154" s="287"/>
      <c r="C154" s="288"/>
      <c r="D154" s="289"/>
      <c r="E154" s="290"/>
      <c r="F154" s="291"/>
      <c r="G154" s="291"/>
      <c r="H154" s="292"/>
      <c r="I154" s="291"/>
      <c r="J154" s="291"/>
      <c r="K154" s="291"/>
      <c r="R154" s="293"/>
      <c r="S154" s="293"/>
      <c r="T154" s="294"/>
      <c r="U154" s="294"/>
      <c r="V154" s="295"/>
      <c r="W154" s="295"/>
      <c r="X154" s="296"/>
      <c r="Y154" s="296"/>
      <c r="Z154" s="293"/>
      <c r="AA154" s="293"/>
      <c r="AB154" s="298"/>
      <c r="AC154" s="292"/>
      <c r="AD154" s="292"/>
      <c r="AE154" s="298"/>
      <c r="AF154" s="298"/>
      <c r="AG154" s="298"/>
      <c r="AH154" s="298"/>
      <c r="AI154" s="313"/>
    </row>
    <row r="155" spans="1:35" ht="18.75">
      <c r="A155" s="286"/>
      <c r="B155" s="287"/>
      <c r="C155" s="288"/>
      <c r="D155" s="289"/>
      <c r="E155" s="290"/>
      <c r="F155" s="291"/>
      <c r="G155" s="291"/>
      <c r="H155" s="292"/>
      <c r="I155" s="291"/>
      <c r="J155" s="291"/>
      <c r="K155" s="291"/>
      <c r="R155" s="293"/>
      <c r="S155" s="293"/>
      <c r="T155" s="294"/>
      <c r="U155" s="294"/>
      <c r="V155" s="295"/>
      <c r="W155" s="295"/>
      <c r="X155" s="296"/>
      <c r="Y155" s="296"/>
      <c r="Z155" s="293"/>
      <c r="AA155" s="293"/>
      <c r="AB155" s="298"/>
      <c r="AC155" s="292"/>
      <c r="AD155" s="292"/>
      <c r="AE155" s="298"/>
      <c r="AF155" s="298"/>
      <c r="AG155" s="298"/>
      <c r="AH155" s="298"/>
      <c r="AI155" s="313"/>
    </row>
    <row r="156" spans="1:35" ht="18.75">
      <c r="A156" s="286"/>
      <c r="B156" s="287"/>
      <c r="C156" s="288"/>
      <c r="D156" s="289"/>
      <c r="E156" s="290"/>
      <c r="F156" s="291"/>
      <c r="G156" s="290"/>
      <c r="H156" s="292"/>
      <c r="I156" s="291"/>
      <c r="J156" s="291"/>
      <c r="K156" s="291"/>
      <c r="R156" s="293"/>
      <c r="S156" s="293"/>
      <c r="T156" s="294"/>
      <c r="U156" s="294"/>
      <c r="V156" s="295"/>
      <c r="W156" s="295"/>
      <c r="X156" s="296"/>
      <c r="Y156" s="296"/>
      <c r="Z156" s="296"/>
      <c r="AA156" s="296"/>
      <c r="AB156" s="298"/>
      <c r="AC156" s="298"/>
      <c r="AD156" s="298"/>
      <c r="AE156" s="298"/>
      <c r="AF156" s="298"/>
      <c r="AG156" s="298"/>
      <c r="AH156" s="298"/>
      <c r="AI156" s="313"/>
    </row>
    <row r="157" spans="1:35" ht="18.75">
      <c r="A157" s="286"/>
      <c r="B157" s="287"/>
      <c r="C157" s="288"/>
      <c r="D157" s="289"/>
      <c r="E157" s="290"/>
      <c r="F157" s="291"/>
      <c r="G157" s="291"/>
      <c r="H157" s="292"/>
      <c r="I157" s="291"/>
      <c r="J157" s="291"/>
      <c r="K157" s="291"/>
      <c r="R157" s="293"/>
      <c r="S157" s="293"/>
      <c r="T157" s="294"/>
      <c r="U157" s="294"/>
      <c r="V157" s="295"/>
      <c r="W157" s="295"/>
      <c r="X157" s="296"/>
      <c r="Y157" s="296"/>
      <c r="Z157" s="293"/>
      <c r="AA157" s="293"/>
      <c r="AB157" s="298"/>
      <c r="AC157" s="292"/>
      <c r="AD157" s="292"/>
      <c r="AE157" s="298"/>
      <c r="AF157" s="298"/>
      <c r="AG157" s="298"/>
      <c r="AH157" s="298"/>
      <c r="AI157" s="313"/>
    </row>
    <row r="158" spans="1:35" ht="19.5" thickBot="1">
      <c r="A158" s="286"/>
      <c r="B158" s="287"/>
      <c r="C158" s="307"/>
      <c r="D158" s="289"/>
      <c r="E158" s="290"/>
      <c r="F158" s="291"/>
      <c r="G158" s="291"/>
      <c r="H158" s="292"/>
      <c r="I158" s="291"/>
      <c r="J158" s="291"/>
      <c r="K158" s="291"/>
      <c r="R158" s="293"/>
      <c r="S158" s="293"/>
      <c r="T158" s="294"/>
      <c r="U158" s="294"/>
      <c r="V158" s="295"/>
      <c r="W158" s="295"/>
      <c r="X158" s="296"/>
      <c r="Y158" s="296"/>
      <c r="Z158" s="293"/>
      <c r="AA158" s="293"/>
      <c r="AB158" s="298"/>
      <c r="AC158" s="292"/>
      <c r="AD158" s="292"/>
      <c r="AE158" s="298"/>
      <c r="AF158" s="298"/>
      <c r="AG158" s="298"/>
      <c r="AH158" s="298"/>
      <c r="AI158" s="313"/>
    </row>
    <row r="159" spans="1:35" ht="18.75">
      <c r="A159" s="286"/>
      <c r="B159" s="287"/>
      <c r="C159" s="288"/>
      <c r="D159" s="289"/>
      <c r="E159" s="290"/>
      <c r="F159" s="291"/>
      <c r="G159" s="290"/>
      <c r="H159" s="292"/>
      <c r="I159" s="291"/>
      <c r="J159" s="291"/>
      <c r="K159" s="291"/>
      <c r="R159" s="293"/>
      <c r="S159" s="293"/>
      <c r="T159" s="294"/>
      <c r="U159" s="294"/>
      <c r="V159" s="295"/>
      <c r="W159" s="295"/>
      <c r="X159" s="296"/>
      <c r="Y159" s="296"/>
      <c r="Z159" s="293"/>
      <c r="AA159" s="293"/>
      <c r="AB159" s="298"/>
      <c r="AC159" s="298"/>
      <c r="AD159" s="298"/>
      <c r="AE159" s="298"/>
      <c r="AF159" s="298"/>
      <c r="AG159" s="298"/>
      <c r="AH159" s="298"/>
      <c r="AI159" s="313"/>
    </row>
    <row r="160" spans="1:35" ht="18.75">
      <c r="A160" s="286"/>
      <c r="B160" s="287"/>
      <c r="C160" s="288"/>
      <c r="D160" s="289"/>
      <c r="E160" s="290"/>
      <c r="F160" s="291"/>
      <c r="G160" s="291"/>
      <c r="H160" s="292"/>
      <c r="I160" s="291"/>
      <c r="J160" s="291"/>
      <c r="K160" s="291"/>
      <c r="R160" s="293"/>
      <c r="S160" s="293"/>
      <c r="T160" s="294"/>
      <c r="U160" s="294"/>
      <c r="V160" s="295"/>
      <c r="W160" s="295"/>
      <c r="X160" s="296"/>
      <c r="Y160" s="296"/>
      <c r="Z160" s="293"/>
      <c r="AA160" s="293"/>
      <c r="AB160" s="298"/>
      <c r="AC160" s="292"/>
      <c r="AD160" s="292"/>
      <c r="AE160" s="298"/>
      <c r="AF160" s="298"/>
      <c r="AG160" s="298"/>
      <c r="AH160" s="298"/>
      <c r="AI160" s="313"/>
    </row>
    <row r="161" spans="1:35" ht="19.5" thickBot="1">
      <c r="A161" s="286"/>
      <c r="B161" s="287"/>
      <c r="C161" s="307"/>
      <c r="D161" s="289"/>
      <c r="E161" s="290"/>
      <c r="F161" s="291"/>
      <c r="G161" s="291"/>
      <c r="H161" s="292"/>
      <c r="I161" s="291"/>
      <c r="J161" s="291"/>
      <c r="K161" s="291"/>
      <c r="R161" s="293"/>
      <c r="S161" s="293"/>
      <c r="T161" s="294"/>
      <c r="U161" s="294"/>
      <c r="V161" s="295"/>
      <c r="W161" s="295"/>
      <c r="X161" s="296"/>
      <c r="Y161" s="296"/>
      <c r="Z161" s="293"/>
      <c r="AA161" s="293"/>
      <c r="AB161" s="298"/>
      <c r="AC161" s="292"/>
      <c r="AD161" s="292"/>
      <c r="AE161" s="298"/>
      <c r="AF161" s="298"/>
      <c r="AG161" s="298"/>
      <c r="AH161" s="298"/>
      <c r="AI161" s="313"/>
    </row>
    <row r="162" spans="1:35" ht="18.75">
      <c r="A162" s="286"/>
      <c r="B162" s="287"/>
      <c r="C162" s="288"/>
      <c r="D162" s="289"/>
      <c r="E162" s="290"/>
      <c r="F162" s="291"/>
      <c r="G162" s="300"/>
      <c r="H162" s="292"/>
      <c r="I162" s="291"/>
      <c r="J162" s="291"/>
      <c r="K162" s="291"/>
      <c r="R162" s="293"/>
      <c r="S162" s="293"/>
      <c r="T162" s="294"/>
      <c r="U162" s="294"/>
      <c r="V162" s="295"/>
      <c r="W162" s="295"/>
      <c r="X162" s="296"/>
      <c r="Y162" s="296"/>
      <c r="Z162" s="293"/>
      <c r="AA162" s="293"/>
      <c r="AB162" s="298"/>
      <c r="AC162" s="292"/>
      <c r="AD162" s="292"/>
      <c r="AE162" s="298"/>
      <c r="AF162" s="298"/>
      <c r="AG162" s="298"/>
      <c r="AH162" s="298"/>
      <c r="AI162" s="313"/>
    </row>
    <row r="163" spans="1:35" ht="18.75">
      <c r="A163" s="286"/>
      <c r="B163" s="287"/>
      <c r="C163" s="288"/>
      <c r="D163" s="289"/>
      <c r="E163" s="290"/>
      <c r="F163" s="291"/>
      <c r="G163" s="290"/>
      <c r="H163" s="292"/>
      <c r="I163" s="291"/>
      <c r="J163" s="291"/>
      <c r="K163" s="291"/>
      <c r="R163" s="293"/>
      <c r="S163" s="293"/>
      <c r="T163" s="294"/>
      <c r="U163" s="294"/>
      <c r="V163" s="295"/>
      <c r="W163" s="295"/>
      <c r="X163" s="296"/>
      <c r="Y163" s="296"/>
      <c r="Z163" s="296"/>
      <c r="AA163" s="296"/>
      <c r="AB163" s="298"/>
      <c r="AC163" s="298"/>
      <c r="AD163" s="298"/>
      <c r="AE163" s="298"/>
      <c r="AF163" s="298"/>
      <c r="AG163" s="298"/>
      <c r="AH163" s="298"/>
      <c r="AI163" s="313"/>
    </row>
    <row r="164" spans="1:35" ht="18.75">
      <c r="A164" s="286"/>
      <c r="B164" s="287"/>
      <c r="C164" s="288"/>
      <c r="D164" s="289"/>
      <c r="E164" s="290"/>
      <c r="F164" s="291"/>
      <c r="G164" s="290"/>
      <c r="H164" s="292"/>
      <c r="I164" s="291"/>
      <c r="J164" s="291"/>
      <c r="K164" s="291"/>
      <c r="R164" s="293"/>
      <c r="S164" s="293"/>
      <c r="T164" s="294"/>
      <c r="U164" s="294"/>
      <c r="V164" s="295"/>
      <c r="W164" s="295"/>
      <c r="X164" s="296"/>
      <c r="Y164" s="296"/>
      <c r="Z164" s="296"/>
      <c r="AA164" s="296"/>
      <c r="AB164" s="298"/>
      <c r="AC164" s="298"/>
      <c r="AD164" s="298"/>
      <c r="AE164" s="298"/>
      <c r="AF164" s="298"/>
      <c r="AG164" s="298"/>
      <c r="AH164" s="298"/>
      <c r="AI164" s="313"/>
    </row>
    <row r="165" spans="1:35" ht="18.75">
      <c r="A165" s="286"/>
      <c r="B165" s="287"/>
      <c r="C165" s="288"/>
      <c r="D165" s="289"/>
      <c r="E165" s="290"/>
      <c r="F165" s="291"/>
      <c r="G165" s="291"/>
      <c r="H165" s="292"/>
      <c r="I165" s="291"/>
      <c r="J165" s="291"/>
      <c r="K165" s="291"/>
      <c r="R165" s="293"/>
      <c r="S165" s="293"/>
      <c r="T165" s="294"/>
      <c r="U165" s="294"/>
      <c r="V165" s="295"/>
      <c r="W165" s="295"/>
      <c r="X165" s="296"/>
      <c r="Y165" s="296"/>
      <c r="Z165" s="293"/>
      <c r="AA165" s="293"/>
      <c r="AB165" s="298"/>
      <c r="AC165" s="298"/>
      <c r="AD165" s="298"/>
      <c r="AE165" s="298"/>
      <c r="AF165" s="298"/>
      <c r="AG165" s="298"/>
      <c r="AH165" s="298"/>
      <c r="AI165" s="313"/>
    </row>
    <row r="166" spans="1:35" ht="19.5" thickBot="1">
      <c r="A166" s="286"/>
      <c r="B166" s="287"/>
      <c r="C166" s="307"/>
      <c r="D166" s="289"/>
      <c r="E166" s="290"/>
      <c r="F166" s="291"/>
      <c r="G166" s="291"/>
      <c r="H166" s="292"/>
      <c r="I166" s="291"/>
      <c r="J166" s="291"/>
      <c r="K166" s="291"/>
      <c r="R166" s="293"/>
      <c r="S166" s="293"/>
      <c r="T166" s="294"/>
      <c r="U166" s="294"/>
      <c r="V166" s="301"/>
      <c r="W166" s="301"/>
      <c r="X166" s="296"/>
      <c r="Y166" s="296"/>
      <c r="Z166" s="293"/>
      <c r="AA166" s="293"/>
      <c r="AB166" s="298"/>
      <c r="AC166" s="292"/>
      <c r="AD166" s="292"/>
      <c r="AE166" s="298"/>
      <c r="AF166" s="298"/>
      <c r="AG166" s="298"/>
      <c r="AH166" s="298"/>
      <c r="AI166" s="313"/>
    </row>
    <row r="167" spans="1:35" ht="18.75">
      <c r="A167" s="286"/>
      <c r="B167" s="287"/>
      <c r="C167" s="288"/>
      <c r="D167" s="289"/>
      <c r="E167" s="290"/>
      <c r="F167" s="291"/>
      <c r="G167" s="290"/>
      <c r="H167" s="292"/>
      <c r="I167" s="291"/>
      <c r="J167" s="291"/>
      <c r="K167" s="291"/>
      <c r="R167" s="293"/>
      <c r="S167" s="293"/>
      <c r="T167" s="294"/>
      <c r="U167" s="294"/>
      <c r="V167" s="295"/>
      <c r="W167" s="295"/>
      <c r="X167" s="296"/>
      <c r="Y167" s="296"/>
      <c r="Z167" s="296"/>
      <c r="AA167" s="296"/>
      <c r="AB167" s="298"/>
      <c r="AC167" s="298"/>
      <c r="AD167" s="298"/>
      <c r="AE167" s="298"/>
      <c r="AF167" s="298"/>
      <c r="AG167" s="298"/>
      <c r="AH167" s="298"/>
      <c r="AI167" s="313"/>
    </row>
    <row r="168" spans="1:35" ht="18.75">
      <c r="A168" s="286"/>
      <c r="B168" s="287"/>
      <c r="C168" s="288"/>
      <c r="D168" s="289"/>
      <c r="E168" s="290"/>
      <c r="F168" s="291"/>
      <c r="G168" s="291"/>
      <c r="H168" s="292"/>
      <c r="I168" s="291"/>
      <c r="J168" s="291"/>
      <c r="K168" s="291"/>
      <c r="R168" s="293"/>
      <c r="S168" s="293"/>
      <c r="T168" s="294"/>
      <c r="U168" s="294"/>
      <c r="V168" s="295"/>
      <c r="W168" s="295"/>
      <c r="X168" s="296"/>
      <c r="Y168" s="296"/>
      <c r="Z168" s="293"/>
      <c r="AA168" s="293"/>
      <c r="AB168" s="298"/>
      <c r="AC168" s="292"/>
      <c r="AD168" s="292"/>
      <c r="AE168" s="298"/>
      <c r="AF168" s="298"/>
      <c r="AG168" s="298"/>
      <c r="AH168" s="298"/>
      <c r="AI168" s="313"/>
    </row>
    <row r="169" spans="1:35" ht="18.75">
      <c r="A169" s="286"/>
      <c r="B169" s="287"/>
      <c r="C169" s="288"/>
      <c r="D169" s="289"/>
      <c r="E169" s="290"/>
      <c r="F169" s="291"/>
      <c r="G169" s="291"/>
      <c r="H169" s="292"/>
      <c r="I169" s="291"/>
      <c r="J169" s="291"/>
      <c r="K169" s="291"/>
      <c r="R169" s="293"/>
      <c r="S169" s="293"/>
      <c r="T169" s="294"/>
      <c r="U169" s="294"/>
      <c r="V169" s="295"/>
      <c r="W169" s="295"/>
      <c r="X169" s="296"/>
      <c r="Y169" s="296"/>
      <c r="Z169" s="293"/>
      <c r="AA169" s="293"/>
      <c r="AB169" s="298"/>
      <c r="AC169" s="292"/>
      <c r="AD169" s="292"/>
      <c r="AE169" s="298"/>
      <c r="AF169" s="298"/>
      <c r="AG169" s="298"/>
      <c r="AH169" s="298"/>
      <c r="AI169" s="313"/>
    </row>
    <row r="170" spans="1:35" ht="18.75">
      <c r="A170" s="286"/>
      <c r="B170" s="287"/>
      <c r="C170" s="288"/>
      <c r="D170" s="289"/>
      <c r="E170" s="290"/>
      <c r="F170" s="291"/>
      <c r="G170" s="290"/>
      <c r="H170" s="292"/>
      <c r="I170" s="291"/>
      <c r="J170" s="291"/>
      <c r="K170" s="291"/>
      <c r="R170" s="293"/>
      <c r="S170" s="293"/>
      <c r="T170" s="294"/>
      <c r="U170" s="294"/>
      <c r="V170" s="295"/>
      <c r="W170" s="295"/>
      <c r="X170" s="296"/>
      <c r="Y170" s="296"/>
      <c r="Z170" s="293"/>
      <c r="AA170" s="293"/>
      <c r="AB170" s="298"/>
      <c r="AC170" s="292"/>
      <c r="AD170" s="292"/>
      <c r="AE170" s="298"/>
      <c r="AF170" s="298"/>
      <c r="AG170" s="298"/>
      <c r="AH170" s="298"/>
      <c r="AI170" s="313"/>
    </row>
    <row r="171" spans="1:35" ht="18.75">
      <c r="A171" s="286"/>
      <c r="B171" s="287"/>
      <c r="C171" s="288"/>
      <c r="D171" s="289"/>
      <c r="E171" s="290"/>
      <c r="F171" s="291"/>
      <c r="G171" s="290"/>
      <c r="H171" s="292"/>
      <c r="I171" s="291"/>
      <c r="J171" s="291"/>
      <c r="K171" s="291"/>
      <c r="R171" s="293"/>
      <c r="S171" s="293"/>
      <c r="T171" s="294"/>
      <c r="U171" s="294"/>
      <c r="V171" s="295"/>
      <c r="W171" s="295"/>
      <c r="X171" s="296"/>
      <c r="Y171" s="296"/>
      <c r="Z171" s="293"/>
      <c r="AA171" s="293"/>
      <c r="AB171" s="298"/>
      <c r="AC171" s="298"/>
      <c r="AD171" s="298"/>
      <c r="AE171" s="298"/>
      <c r="AF171" s="298"/>
      <c r="AG171" s="298"/>
      <c r="AH171" s="298"/>
      <c r="AI171" s="313"/>
    </row>
    <row r="172" spans="1:35" ht="18.75">
      <c r="A172" s="286"/>
      <c r="B172" s="287"/>
      <c r="C172" s="288"/>
      <c r="D172" s="289"/>
      <c r="E172" s="290"/>
      <c r="F172" s="291"/>
      <c r="G172" s="290"/>
      <c r="H172" s="292"/>
      <c r="I172" s="291"/>
      <c r="J172" s="291"/>
      <c r="K172" s="291"/>
      <c r="R172" s="293"/>
      <c r="S172" s="293"/>
      <c r="T172" s="294"/>
      <c r="U172" s="294"/>
      <c r="V172" s="295"/>
      <c r="W172" s="295"/>
      <c r="X172" s="296"/>
      <c r="Y172" s="296"/>
      <c r="Z172" s="293"/>
      <c r="AA172" s="293"/>
      <c r="AB172" s="298"/>
      <c r="AC172" s="298"/>
      <c r="AD172" s="298"/>
      <c r="AE172" s="298"/>
      <c r="AF172" s="298"/>
      <c r="AG172" s="298"/>
      <c r="AH172" s="298"/>
      <c r="AI172" s="313"/>
    </row>
    <row r="173" spans="1:35" ht="18.75">
      <c r="A173" s="286"/>
      <c r="B173" s="287"/>
      <c r="C173" s="288"/>
      <c r="D173" s="289"/>
      <c r="E173" s="290"/>
      <c r="F173" s="291"/>
      <c r="G173" s="291"/>
      <c r="H173" s="292"/>
      <c r="I173" s="291"/>
      <c r="J173" s="291"/>
      <c r="K173" s="291"/>
      <c r="R173" s="293"/>
      <c r="S173" s="293"/>
      <c r="T173" s="294"/>
      <c r="U173" s="294"/>
      <c r="V173" s="301"/>
      <c r="W173" s="301"/>
      <c r="X173" s="296"/>
      <c r="Y173" s="296"/>
      <c r="Z173" s="293"/>
      <c r="AA173" s="293"/>
      <c r="AB173" s="298"/>
      <c r="AC173" s="292"/>
      <c r="AD173" s="292"/>
      <c r="AE173" s="298"/>
      <c r="AF173" s="298"/>
      <c r="AG173" s="298"/>
      <c r="AH173" s="298"/>
      <c r="AI173" s="313"/>
    </row>
    <row r="174" spans="1:35" ht="18.75">
      <c r="A174" s="286"/>
      <c r="B174" s="287"/>
      <c r="C174" s="288"/>
      <c r="D174" s="289"/>
      <c r="E174" s="290"/>
      <c r="F174" s="291"/>
      <c r="G174" s="291"/>
      <c r="H174" s="292"/>
      <c r="I174" s="291"/>
      <c r="J174" s="291"/>
      <c r="K174" s="291"/>
      <c r="R174" s="293"/>
      <c r="S174" s="293"/>
      <c r="T174" s="294"/>
      <c r="U174" s="294"/>
      <c r="V174" s="295"/>
      <c r="W174" s="295"/>
      <c r="X174" s="296"/>
      <c r="Y174" s="296"/>
      <c r="Z174" s="293"/>
      <c r="AA174" s="293"/>
      <c r="AB174" s="298"/>
      <c r="AC174" s="292"/>
      <c r="AD174" s="292"/>
      <c r="AE174" s="298"/>
      <c r="AF174" s="298"/>
      <c r="AG174" s="298"/>
      <c r="AH174" s="298"/>
      <c r="AI174" s="313"/>
    </row>
    <row r="175" spans="1:35" ht="18.75">
      <c r="A175" s="286"/>
      <c r="B175" s="287"/>
      <c r="C175" s="288"/>
      <c r="D175" s="289"/>
      <c r="E175" s="290"/>
      <c r="F175" s="291"/>
      <c r="G175" s="291"/>
      <c r="H175" s="292"/>
      <c r="I175" s="291"/>
      <c r="J175" s="291"/>
      <c r="K175" s="291"/>
      <c r="R175" s="293"/>
      <c r="S175" s="293"/>
      <c r="T175" s="294"/>
      <c r="U175" s="294"/>
      <c r="V175" s="295"/>
      <c r="W175" s="295"/>
      <c r="X175" s="296"/>
      <c r="Y175" s="296"/>
      <c r="Z175" s="293"/>
      <c r="AA175" s="293"/>
      <c r="AB175" s="298"/>
      <c r="AC175" s="298"/>
      <c r="AD175" s="298"/>
      <c r="AE175" s="298"/>
      <c r="AF175" s="298"/>
      <c r="AG175" s="298"/>
      <c r="AH175" s="298"/>
      <c r="AI175" s="313"/>
    </row>
    <row r="176" spans="1:35" ht="18.75">
      <c r="A176" s="286"/>
      <c r="B176" s="287"/>
      <c r="C176" s="288"/>
      <c r="D176" s="289"/>
      <c r="E176" s="290"/>
      <c r="F176" s="291"/>
      <c r="G176" s="291"/>
      <c r="H176" s="292"/>
      <c r="I176" s="291"/>
      <c r="J176" s="291"/>
      <c r="K176" s="291"/>
      <c r="R176" s="293"/>
      <c r="S176" s="293"/>
      <c r="T176" s="294"/>
      <c r="U176" s="294"/>
      <c r="V176" s="295"/>
      <c r="W176" s="295"/>
      <c r="X176" s="296"/>
      <c r="Y176" s="296"/>
      <c r="Z176" s="293"/>
      <c r="AA176" s="293"/>
      <c r="AB176" s="298"/>
      <c r="AC176" s="292"/>
      <c r="AD176" s="292"/>
      <c r="AE176" s="298"/>
      <c r="AF176" s="298"/>
      <c r="AG176" s="298"/>
      <c r="AH176" s="298"/>
      <c r="AI176" s="313"/>
    </row>
    <row r="177" spans="1:35" ht="18.75">
      <c r="A177" s="286"/>
      <c r="B177" s="287"/>
      <c r="C177" s="288"/>
      <c r="D177" s="289"/>
      <c r="E177" s="290"/>
      <c r="F177" s="291"/>
      <c r="G177" s="291"/>
      <c r="H177" s="292"/>
      <c r="I177" s="291"/>
      <c r="J177" s="291"/>
      <c r="K177" s="291"/>
      <c r="R177" s="293"/>
      <c r="S177" s="293"/>
      <c r="T177" s="294"/>
      <c r="U177" s="294"/>
      <c r="V177" s="295"/>
      <c r="W177" s="295"/>
      <c r="X177" s="296"/>
      <c r="Y177" s="296"/>
      <c r="Z177" s="293"/>
      <c r="AA177" s="293"/>
      <c r="AB177" s="298"/>
      <c r="AC177" s="292"/>
      <c r="AD177" s="292"/>
      <c r="AE177" s="298"/>
      <c r="AF177" s="298"/>
      <c r="AG177" s="298"/>
      <c r="AH177" s="298"/>
      <c r="AI177" s="313"/>
    </row>
  </sheetData>
  <mergeCells count="21">
    <mergeCell ref="B1:D1"/>
    <mergeCell ref="L4:N4"/>
    <mergeCell ref="O4:Q4"/>
    <mergeCell ref="B3:AG3"/>
    <mergeCell ref="B4:B5"/>
    <mergeCell ref="C4:C5"/>
    <mergeCell ref="D4:D5"/>
    <mergeCell ref="E4:E5"/>
    <mergeCell ref="F4:F5"/>
    <mergeCell ref="G4:G5"/>
    <mergeCell ref="H4:H5"/>
    <mergeCell ref="I4:I5"/>
    <mergeCell ref="J4:K4"/>
    <mergeCell ref="AE4:AG4"/>
    <mergeCell ref="AH4:AI4"/>
    <mergeCell ref="R4:S4"/>
    <mergeCell ref="T4:U4"/>
    <mergeCell ref="V4:W4"/>
    <mergeCell ref="X4:Y4"/>
    <mergeCell ref="Z4:AA4"/>
    <mergeCell ref="AB4:AD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274"/>
  <sheetViews>
    <sheetView topLeftCell="A152" workbookViewId="0">
      <selection activeCell="F156" sqref="F156"/>
    </sheetView>
  </sheetViews>
  <sheetFormatPr defaultRowHeight="18.75"/>
  <cols>
    <col min="1" max="1" width="5.5703125" style="692" customWidth="1"/>
    <col min="2" max="2" width="6.28515625" hidden="1" customWidth="1"/>
    <col min="3" max="3" width="10.140625" hidden="1" customWidth="1"/>
    <col min="4" max="4" width="9.140625" hidden="1" customWidth="1"/>
    <col min="5" max="5" width="23.42578125" style="431" customWidth="1"/>
    <col min="6" max="6" width="46.42578125" customWidth="1"/>
    <col min="7" max="7" width="7.85546875" customWidth="1"/>
    <col min="8" max="8" width="11.28515625" customWidth="1"/>
    <col min="9" max="9" width="13.140625" style="754" hidden="1" customWidth="1"/>
    <col min="10" max="10" width="14.7109375" hidden="1" customWidth="1"/>
    <col min="11" max="11" width="17.42578125" hidden="1" customWidth="1"/>
    <col min="12" max="12" width="9.140625" hidden="1" customWidth="1"/>
    <col min="13" max="13" width="22.42578125" style="698" customWidth="1"/>
    <col min="14" max="14" width="17" style="698" customWidth="1"/>
    <col min="15" max="15" width="12" style="694" customWidth="1"/>
    <col min="16" max="16" width="12.140625" style="694" customWidth="1"/>
    <col min="17" max="17" width="12.140625" customWidth="1"/>
    <col min="18" max="52" width="9.140625" customWidth="1"/>
    <col min="53" max="54" width="9.140625" style="694" customWidth="1"/>
    <col min="55" max="78" width="9.140625" customWidth="1"/>
  </cols>
  <sheetData>
    <row r="1" spans="1:78" s="321" customFormat="1" ht="53.25" customHeight="1">
      <c r="A1" s="951" t="s">
        <v>4573</v>
      </c>
      <c r="B1" s="951"/>
      <c r="C1" s="951"/>
      <c r="D1" s="951"/>
      <c r="E1" s="951"/>
      <c r="F1" s="951"/>
      <c r="G1" s="951"/>
      <c r="H1" s="951"/>
      <c r="I1" s="951"/>
      <c r="J1" s="951"/>
      <c r="K1" s="951"/>
      <c r="L1" s="951"/>
      <c r="M1" s="951"/>
      <c r="N1" s="695"/>
      <c r="O1" s="677"/>
      <c r="P1" s="693"/>
      <c r="Q1" s="318"/>
      <c r="R1" s="319"/>
      <c r="S1" s="319"/>
      <c r="T1" s="319"/>
      <c r="U1" s="319"/>
      <c r="V1" s="319"/>
      <c r="W1" s="319"/>
      <c r="X1" s="319"/>
      <c r="Y1" s="319"/>
      <c r="Z1" s="319"/>
      <c r="AA1" s="319"/>
      <c r="AB1" s="319"/>
      <c r="AC1" s="319"/>
      <c r="AD1" s="319"/>
      <c r="AE1" s="319"/>
      <c r="AF1" s="319"/>
      <c r="AG1" s="319"/>
      <c r="AH1" s="319"/>
      <c r="AI1" s="319"/>
      <c r="AJ1" s="319"/>
      <c r="AK1" s="319"/>
      <c r="AL1" s="319"/>
      <c r="AM1" s="319"/>
      <c r="AN1" s="320"/>
      <c r="AO1" s="320"/>
      <c r="AP1" s="320"/>
      <c r="AQ1" s="320"/>
      <c r="AR1" s="320"/>
      <c r="AS1" s="320"/>
      <c r="AT1" s="320"/>
      <c r="AU1" s="320"/>
      <c r="AV1" s="320"/>
      <c r="AW1" s="320"/>
      <c r="AX1" s="320"/>
      <c r="AY1" s="320"/>
      <c r="AZ1" s="320"/>
      <c r="BA1" s="466"/>
      <c r="BB1" s="466"/>
      <c r="BC1" s="320"/>
    </row>
    <row r="2" spans="1:78" ht="33.75" customHeight="1">
      <c r="A2" s="954" t="s">
        <v>2176</v>
      </c>
      <c r="B2" s="678" t="s">
        <v>2176</v>
      </c>
      <c r="C2" s="678" t="s">
        <v>762</v>
      </c>
      <c r="D2" s="680" t="s">
        <v>2176</v>
      </c>
      <c r="E2" s="955" t="s">
        <v>2296</v>
      </c>
      <c r="F2" s="955" t="s">
        <v>2297</v>
      </c>
      <c r="G2" s="955" t="s">
        <v>420</v>
      </c>
      <c r="H2" s="957" t="s">
        <v>527</v>
      </c>
      <c r="I2" s="742" t="s">
        <v>1178</v>
      </c>
      <c r="J2" s="681" t="s">
        <v>1179</v>
      </c>
      <c r="K2" s="676" t="s">
        <v>2298</v>
      </c>
      <c r="M2" s="952" t="s">
        <v>4048</v>
      </c>
      <c r="N2" s="952" t="s">
        <v>4546</v>
      </c>
      <c r="O2" s="668" t="s">
        <v>471</v>
      </c>
      <c r="P2" s="668"/>
      <c r="Q2" s="950" t="s">
        <v>472</v>
      </c>
      <c r="R2" s="950"/>
      <c r="S2" s="950" t="s">
        <v>473</v>
      </c>
      <c r="T2" s="950"/>
      <c r="U2" s="950" t="s">
        <v>474</v>
      </c>
      <c r="V2" s="950"/>
      <c r="W2" s="950" t="s">
        <v>475</v>
      </c>
      <c r="X2" s="950"/>
      <c r="Y2" s="950" t="s">
        <v>476</v>
      </c>
      <c r="Z2" s="950"/>
      <c r="AA2" s="950" t="s">
        <v>477</v>
      </c>
      <c r="AB2" s="950"/>
      <c r="AC2" s="950" t="s">
        <v>491</v>
      </c>
      <c r="AD2" s="950"/>
      <c r="AE2" s="950" t="s">
        <v>478</v>
      </c>
      <c r="AF2" s="950"/>
      <c r="AG2" s="950" t="s">
        <v>479</v>
      </c>
      <c r="AH2" s="950"/>
      <c r="AI2" s="950" t="s">
        <v>480</v>
      </c>
      <c r="AJ2" s="950"/>
      <c r="AK2" s="950" t="s">
        <v>481</v>
      </c>
      <c r="AL2" s="950"/>
      <c r="AM2" s="950" t="s">
        <v>482</v>
      </c>
      <c r="AN2" s="950"/>
      <c r="AO2" s="950" t="s">
        <v>483</v>
      </c>
      <c r="AP2" s="950"/>
      <c r="AQ2" s="950" t="s">
        <v>484</v>
      </c>
      <c r="AR2" s="950"/>
      <c r="AS2" s="950" t="s">
        <v>485</v>
      </c>
      <c r="AT2" s="950"/>
      <c r="AU2" s="950" t="s">
        <v>486</v>
      </c>
      <c r="AV2" s="950"/>
      <c r="AW2" s="950" t="s">
        <v>487</v>
      </c>
      <c r="AX2" s="950"/>
      <c r="AY2" s="950" t="s">
        <v>488</v>
      </c>
      <c r="AZ2" s="950"/>
      <c r="BA2" s="948" t="s">
        <v>4511</v>
      </c>
      <c r="BB2" s="948"/>
      <c r="BC2" s="950" t="s">
        <v>492</v>
      </c>
      <c r="BD2" s="950"/>
      <c r="BE2" s="950" t="s">
        <v>493</v>
      </c>
      <c r="BF2" s="950"/>
      <c r="BG2" s="950" t="s">
        <v>494</v>
      </c>
      <c r="BH2" s="950"/>
      <c r="BI2" s="950" t="s">
        <v>495</v>
      </c>
      <c r="BJ2" s="950"/>
      <c r="BK2" s="950" t="s">
        <v>496</v>
      </c>
      <c r="BL2" s="950"/>
      <c r="BM2" s="950" t="s">
        <v>497</v>
      </c>
      <c r="BN2" s="950"/>
      <c r="BO2" s="950" t="s">
        <v>498</v>
      </c>
      <c r="BP2" s="950"/>
      <c r="BQ2" s="950" t="s">
        <v>499</v>
      </c>
      <c r="BR2" s="950"/>
      <c r="BS2" s="950" t="s">
        <v>500</v>
      </c>
      <c r="BT2" s="950"/>
      <c r="BU2" s="950" t="s">
        <v>501</v>
      </c>
      <c r="BV2" s="950"/>
      <c r="BW2" s="950" t="s">
        <v>502</v>
      </c>
      <c r="BX2" s="950"/>
      <c r="BY2" s="950" t="s">
        <v>503</v>
      </c>
      <c r="BZ2" s="950"/>
    </row>
    <row r="3" spans="1:78" s="323" customFormat="1" ht="33.75" customHeight="1">
      <c r="A3" s="954"/>
      <c r="B3" s="679"/>
      <c r="C3" s="679"/>
      <c r="D3" s="680"/>
      <c r="E3" s="956"/>
      <c r="F3" s="956"/>
      <c r="G3" s="956"/>
      <c r="H3" s="958"/>
      <c r="I3" s="742"/>
      <c r="J3" s="682"/>
      <c r="K3" s="676"/>
      <c r="L3" s="739" t="s">
        <v>4049</v>
      </c>
      <c r="M3" s="953"/>
      <c r="N3" s="953"/>
      <c r="O3" s="668" t="s">
        <v>489</v>
      </c>
      <c r="P3" s="668" t="s">
        <v>490</v>
      </c>
      <c r="Q3" s="322" t="s">
        <v>489</v>
      </c>
      <c r="R3" s="322" t="s">
        <v>490</v>
      </c>
      <c r="S3" s="322" t="s">
        <v>489</v>
      </c>
      <c r="T3" s="322" t="s">
        <v>490</v>
      </c>
      <c r="U3" s="322" t="s">
        <v>489</v>
      </c>
      <c r="V3" s="322" t="s">
        <v>490</v>
      </c>
      <c r="W3" s="322" t="s">
        <v>489</v>
      </c>
      <c r="X3" s="322" t="s">
        <v>490</v>
      </c>
      <c r="Y3" s="322" t="s">
        <v>489</v>
      </c>
      <c r="Z3" s="322" t="s">
        <v>490</v>
      </c>
      <c r="AA3" s="322" t="s">
        <v>489</v>
      </c>
      <c r="AB3" s="322" t="s">
        <v>490</v>
      </c>
      <c r="AC3" s="322" t="s">
        <v>489</v>
      </c>
      <c r="AD3" s="322" t="s">
        <v>490</v>
      </c>
      <c r="AE3" s="322" t="s">
        <v>489</v>
      </c>
      <c r="AF3" s="322" t="s">
        <v>490</v>
      </c>
      <c r="AG3" s="322" t="s">
        <v>489</v>
      </c>
      <c r="AH3" s="322" t="s">
        <v>490</v>
      </c>
      <c r="AI3" s="322" t="s">
        <v>489</v>
      </c>
      <c r="AJ3" s="322" t="s">
        <v>490</v>
      </c>
      <c r="AK3" s="322" t="s">
        <v>489</v>
      </c>
      <c r="AL3" s="322" t="s">
        <v>490</v>
      </c>
      <c r="AM3" s="322" t="s">
        <v>489</v>
      </c>
      <c r="AN3" s="322" t="s">
        <v>490</v>
      </c>
      <c r="AO3" s="322" t="s">
        <v>489</v>
      </c>
      <c r="AP3" s="322" t="s">
        <v>490</v>
      </c>
      <c r="AQ3" s="322" t="s">
        <v>489</v>
      </c>
      <c r="AR3" s="322" t="s">
        <v>490</v>
      </c>
      <c r="AS3" s="322" t="s">
        <v>489</v>
      </c>
      <c r="AT3" s="322" t="s">
        <v>490</v>
      </c>
      <c r="AU3" s="322" t="s">
        <v>489</v>
      </c>
      <c r="AV3" s="322" t="s">
        <v>490</v>
      </c>
      <c r="AW3" s="322" t="s">
        <v>489</v>
      </c>
      <c r="AX3" s="322" t="s">
        <v>490</v>
      </c>
      <c r="AY3" s="322" t="s">
        <v>489</v>
      </c>
      <c r="AZ3" s="322" t="s">
        <v>490</v>
      </c>
      <c r="BA3" s="668" t="s">
        <v>489</v>
      </c>
      <c r="BB3" s="668" t="s">
        <v>490</v>
      </c>
      <c r="BC3" s="322" t="s">
        <v>489</v>
      </c>
      <c r="BD3" s="322" t="s">
        <v>490</v>
      </c>
      <c r="BE3" s="322" t="s">
        <v>489</v>
      </c>
      <c r="BF3" s="322" t="s">
        <v>490</v>
      </c>
      <c r="BG3" s="322" t="s">
        <v>489</v>
      </c>
      <c r="BH3" s="322" t="s">
        <v>490</v>
      </c>
      <c r="BI3" s="322" t="s">
        <v>489</v>
      </c>
      <c r="BJ3" s="322" t="s">
        <v>490</v>
      </c>
      <c r="BK3" s="322" t="s">
        <v>489</v>
      </c>
      <c r="BL3" s="322" t="s">
        <v>490</v>
      </c>
      <c r="BM3" s="322" t="s">
        <v>489</v>
      </c>
      <c r="BN3" s="322" t="s">
        <v>490</v>
      </c>
      <c r="BO3" s="322" t="s">
        <v>489</v>
      </c>
      <c r="BP3" s="322" t="s">
        <v>490</v>
      </c>
      <c r="BQ3" s="322" t="s">
        <v>489</v>
      </c>
      <c r="BR3" s="322" t="s">
        <v>490</v>
      </c>
      <c r="BS3" s="322" t="s">
        <v>489</v>
      </c>
      <c r="BT3" s="322" t="s">
        <v>490</v>
      </c>
      <c r="BU3" s="322" t="s">
        <v>489</v>
      </c>
      <c r="BV3" s="322" t="s">
        <v>490</v>
      </c>
      <c r="BW3" s="322" t="s">
        <v>489</v>
      </c>
      <c r="BX3" s="322" t="s">
        <v>490</v>
      </c>
      <c r="BY3" s="322" t="s">
        <v>489</v>
      </c>
      <c r="BZ3" s="322" t="s">
        <v>490</v>
      </c>
    </row>
    <row r="4" spans="1:78" s="204" customFormat="1" ht="31.5">
      <c r="A4" s="791">
        <v>1</v>
      </c>
      <c r="B4" s="324">
        <v>2</v>
      </c>
      <c r="C4" s="324" t="s">
        <v>2300</v>
      </c>
      <c r="D4" s="325">
        <v>5</v>
      </c>
      <c r="E4" s="333" t="s">
        <v>2301</v>
      </c>
      <c r="F4" s="334" t="s">
        <v>2302</v>
      </c>
      <c r="G4" s="327" t="s">
        <v>2303</v>
      </c>
      <c r="H4" s="328">
        <f t="shared" ref="H4:H67" si="0">SUM(O4:BZ4)</f>
        <v>400</v>
      </c>
      <c r="I4" s="390">
        <v>16800</v>
      </c>
      <c r="J4" s="329">
        <f t="shared" ref="J4:J10" si="1">K4*0.01</f>
        <v>67200</v>
      </c>
      <c r="K4" s="328">
        <f t="shared" ref="K4:K10" si="2">H4*I4</f>
        <v>6720000</v>
      </c>
      <c r="L4" s="271">
        <v>0</v>
      </c>
      <c r="M4" s="696" t="s">
        <v>2252</v>
      </c>
      <c r="N4" s="696"/>
      <c r="O4" s="4">
        <v>0</v>
      </c>
      <c r="P4" s="4">
        <v>0</v>
      </c>
      <c r="Q4" s="330"/>
      <c r="R4" s="325"/>
      <c r="S4" s="331"/>
      <c r="T4" s="331"/>
      <c r="U4" s="332">
        <v>25</v>
      </c>
      <c r="V4" s="332">
        <v>25</v>
      </c>
      <c r="W4" s="331"/>
      <c r="X4" s="331"/>
      <c r="Y4" s="331"/>
      <c r="Z4" s="331"/>
      <c r="AA4" s="331"/>
      <c r="AB4" s="331"/>
      <c r="AC4" s="325"/>
      <c r="AD4" s="325"/>
      <c r="AE4" s="331"/>
      <c r="AF4" s="331"/>
      <c r="AG4" s="331"/>
      <c r="AH4" s="331"/>
      <c r="AI4" s="332">
        <v>0</v>
      </c>
      <c r="AJ4" s="332">
        <v>0</v>
      </c>
      <c r="AK4" s="331"/>
      <c r="AL4" s="331"/>
      <c r="AM4" s="331"/>
      <c r="AN4" s="331"/>
      <c r="AO4" s="331"/>
      <c r="AP4" s="331"/>
      <c r="AQ4" s="331">
        <v>150</v>
      </c>
      <c r="AR4" s="331">
        <v>200</v>
      </c>
      <c r="AS4" s="331">
        <v>0</v>
      </c>
      <c r="AT4" s="331">
        <v>0</v>
      </c>
      <c r="AU4" s="331"/>
      <c r="AV4" s="331"/>
      <c r="AW4" s="325"/>
      <c r="AX4" s="325"/>
      <c r="AY4" s="331"/>
      <c r="AZ4" s="331"/>
      <c r="BA4" s="186"/>
      <c r="BB4" s="186"/>
      <c r="BC4" s="331"/>
      <c r="BD4" s="331"/>
      <c r="BE4" s="331"/>
      <c r="BF4" s="331"/>
      <c r="BG4" s="331"/>
      <c r="BH4" s="331"/>
      <c r="BI4" s="331"/>
      <c r="BJ4" s="331"/>
      <c r="BK4" s="331"/>
      <c r="BL4" s="331"/>
      <c r="BM4" s="331"/>
      <c r="BN4" s="331"/>
      <c r="BO4" s="331"/>
      <c r="BP4" s="331"/>
      <c r="BQ4" s="331"/>
      <c r="BR4" s="331"/>
      <c r="BS4" s="331"/>
      <c r="BT4" s="331"/>
      <c r="BU4" s="331"/>
      <c r="BV4" s="331"/>
      <c r="BW4" s="332"/>
      <c r="BX4" s="332"/>
      <c r="BY4" s="331"/>
      <c r="BZ4" s="331"/>
    </row>
    <row r="5" spans="1:78" s="204" customFormat="1">
      <c r="A5" s="791">
        <v>2</v>
      </c>
      <c r="B5" s="324">
        <v>31</v>
      </c>
      <c r="C5" s="324" t="s">
        <v>2306</v>
      </c>
      <c r="D5" s="325">
        <v>35</v>
      </c>
      <c r="E5" s="339" t="s">
        <v>2307</v>
      </c>
      <c r="F5" s="334" t="s">
        <v>2308</v>
      </c>
      <c r="G5" s="327" t="s">
        <v>2304</v>
      </c>
      <c r="H5" s="328">
        <f t="shared" si="0"/>
        <v>1074</v>
      </c>
      <c r="I5" s="390">
        <v>72000</v>
      </c>
      <c r="J5" s="329">
        <f t="shared" si="1"/>
        <v>773280</v>
      </c>
      <c r="K5" s="328">
        <f t="shared" si="2"/>
        <v>77328000</v>
      </c>
      <c r="L5" s="271">
        <v>0</v>
      </c>
      <c r="M5" s="696" t="s">
        <v>2252</v>
      </c>
      <c r="N5" s="696"/>
      <c r="O5" s="4">
        <v>182</v>
      </c>
      <c r="P5" s="4">
        <v>180</v>
      </c>
      <c r="Q5" s="330">
        <v>21</v>
      </c>
      <c r="R5" s="325">
        <v>21</v>
      </c>
      <c r="S5" s="325">
        <v>20</v>
      </c>
      <c r="T5" s="325">
        <v>20</v>
      </c>
      <c r="U5" s="330">
        <v>0</v>
      </c>
      <c r="V5" s="330">
        <v>0</v>
      </c>
      <c r="W5" s="330">
        <v>15</v>
      </c>
      <c r="X5" s="330">
        <v>20</v>
      </c>
      <c r="Y5" s="330"/>
      <c r="Z5" s="330"/>
      <c r="AA5" s="330">
        <v>1</v>
      </c>
      <c r="AB5" s="330">
        <v>1</v>
      </c>
      <c r="AC5" s="330">
        <v>10</v>
      </c>
      <c r="AD5" s="330">
        <v>15</v>
      </c>
      <c r="AE5" s="330">
        <v>50</v>
      </c>
      <c r="AF5" s="330">
        <v>60</v>
      </c>
      <c r="AG5" s="330">
        <v>30</v>
      </c>
      <c r="AH5" s="330">
        <v>35</v>
      </c>
      <c r="AI5" s="330">
        <v>5</v>
      </c>
      <c r="AJ5" s="330">
        <v>5</v>
      </c>
      <c r="AK5" s="330"/>
      <c r="AL5" s="330"/>
      <c r="AM5" s="330"/>
      <c r="AN5" s="330"/>
      <c r="AO5" s="330">
        <v>24</v>
      </c>
      <c r="AP5" s="330">
        <v>24</v>
      </c>
      <c r="AQ5" s="330">
        <v>20</v>
      </c>
      <c r="AR5" s="330">
        <v>30</v>
      </c>
      <c r="AS5" s="330">
        <v>30</v>
      </c>
      <c r="AT5" s="330">
        <v>35</v>
      </c>
      <c r="AU5" s="330">
        <v>10</v>
      </c>
      <c r="AV5" s="330">
        <v>10</v>
      </c>
      <c r="AW5" s="330"/>
      <c r="AX5" s="330"/>
      <c r="AY5" s="330"/>
      <c r="AZ5" s="330"/>
      <c r="BA5" s="4"/>
      <c r="BB5" s="4"/>
      <c r="BC5" s="330"/>
      <c r="BD5" s="330"/>
      <c r="BE5" s="330"/>
      <c r="BF5" s="330"/>
      <c r="BG5" s="330"/>
      <c r="BH5" s="330"/>
      <c r="BI5" s="330"/>
      <c r="BJ5" s="330"/>
      <c r="BK5" s="330">
        <v>100</v>
      </c>
      <c r="BL5" s="330">
        <v>100</v>
      </c>
      <c r="BM5" s="330"/>
      <c r="BN5" s="330"/>
      <c r="BO5" s="330"/>
      <c r="BP5" s="330"/>
      <c r="BQ5" s="330"/>
      <c r="BR5" s="330"/>
      <c r="BS5" s="330"/>
      <c r="BT5" s="330"/>
      <c r="BU5" s="330"/>
      <c r="BV5" s="330"/>
      <c r="BW5" s="330"/>
      <c r="BX5" s="330"/>
      <c r="BY5" s="330"/>
      <c r="BZ5" s="330"/>
    </row>
    <row r="6" spans="1:78" s="204" customFormat="1" ht="54.75" customHeight="1">
      <c r="A6" s="791">
        <v>3</v>
      </c>
      <c r="B6" s="324">
        <v>37</v>
      </c>
      <c r="C6" s="324" t="s">
        <v>2309</v>
      </c>
      <c r="D6" s="325">
        <v>46</v>
      </c>
      <c r="E6" s="339" t="s">
        <v>2310</v>
      </c>
      <c r="F6" s="344" t="s">
        <v>2311</v>
      </c>
      <c r="G6" s="327" t="s">
        <v>2304</v>
      </c>
      <c r="H6" s="328">
        <f t="shared" si="0"/>
        <v>660</v>
      </c>
      <c r="I6" s="390">
        <v>17500</v>
      </c>
      <c r="J6" s="329">
        <f t="shared" si="1"/>
        <v>115500</v>
      </c>
      <c r="K6" s="328">
        <f t="shared" si="2"/>
        <v>11550000</v>
      </c>
      <c r="L6" s="271">
        <v>220000</v>
      </c>
      <c r="M6" s="696" t="s">
        <v>2149</v>
      </c>
      <c r="N6" s="696"/>
      <c r="O6" s="186">
        <v>20</v>
      </c>
      <c r="P6" s="186">
        <v>20</v>
      </c>
      <c r="Q6" s="325">
        <v>40</v>
      </c>
      <c r="R6" s="330">
        <v>40</v>
      </c>
      <c r="S6" s="332"/>
      <c r="T6" s="332"/>
      <c r="U6" s="332">
        <v>0</v>
      </c>
      <c r="V6" s="332">
        <v>0</v>
      </c>
      <c r="W6" s="332"/>
      <c r="X6" s="332"/>
      <c r="Y6" s="332"/>
      <c r="Z6" s="332"/>
      <c r="AA6" s="332"/>
      <c r="AB6" s="332"/>
      <c r="AC6" s="330"/>
      <c r="AD6" s="330"/>
      <c r="AE6" s="332"/>
      <c r="AF6" s="332"/>
      <c r="AG6" s="332"/>
      <c r="AH6" s="332"/>
      <c r="AI6" s="332">
        <v>0</v>
      </c>
      <c r="AJ6" s="332">
        <v>0</v>
      </c>
      <c r="AK6" s="332"/>
      <c r="AL6" s="332"/>
      <c r="AM6" s="332"/>
      <c r="AN6" s="332"/>
      <c r="AO6" s="332"/>
      <c r="AP6" s="332"/>
      <c r="AQ6" s="332"/>
      <c r="AR6" s="332"/>
      <c r="AS6" s="332">
        <v>0</v>
      </c>
      <c r="AT6" s="332">
        <v>0</v>
      </c>
      <c r="AU6" s="332"/>
      <c r="AV6" s="332"/>
      <c r="AW6" s="330"/>
      <c r="AX6" s="330"/>
      <c r="AY6" s="332"/>
      <c r="AZ6" s="332"/>
      <c r="BA6" s="4"/>
      <c r="BB6" s="4"/>
      <c r="BC6" s="332"/>
      <c r="BD6" s="332"/>
      <c r="BE6" s="332"/>
      <c r="BF6" s="332"/>
      <c r="BG6" s="332"/>
      <c r="BH6" s="332"/>
      <c r="BI6" s="332"/>
      <c r="BJ6" s="332"/>
      <c r="BK6" s="332">
        <v>20</v>
      </c>
      <c r="BL6" s="332">
        <v>20</v>
      </c>
      <c r="BM6" s="332"/>
      <c r="BN6" s="332"/>
      <c r="BO6" s="332"/>
      <c r="BP6" s="332"/>
      <c r="BQ6" s="332"/>
      <c r="BR6" s="332"/>
      <c r="BS6" s="332"/>
      <c r="BT6" s="332"/>
      <c r="BU6" s="332"/>
      <c r="BV6" s="332"/>
      <c r="BW6" s="332">
        <v>250</v>
      </c>
      <c r="BX6" s="332">
        <v>250</v>
      </c>
      <c r="BY6" s="332"/>
      <c r="BZ6" s="332"/>
    </row>
    <row r="7" spans="1:78" s="204" customFormat="1">
      <c r="A7" s="791">
        <v>4</v>
      </c>
      <c r="B7" s="324">
        <v>50</v>
      </c>
      <c r="C7" s="324" t="s">
        <v>2312</v>
      </c>
      <c r="D7" s="325">
        <v>54</v>
      </c>
      <c r="E7" s="342" t="s">
        <v>2313</v>
      </c>
      <c r="F7" s="344" t="s">
        <v>2314</v>
      </c>
      <c r="G7" s="341" t="s">
        <v>1250</v>
      </c>
      <c r="H7" s="328">
        <f t="shared" si="0"/>
        <v>7200</v>
      </c>
      <c r="I7" s="391">
        <v>3070</v>
      </c>
      <c r="J7" s="329">
        <f t="shared" si="1"/>
        <v>221040</v>
      </c>
      <c r="K7" s="328">
        <f t="shared" si="2"/>
        <v>22104000</v>
      </c>
      <c r="L7" s="271">
        <v>0</v>
      </c>
      <c r="M7" s="696" t="s">
        <v>2252</v>
      </c>
      <c r="N7" s="696"/>
      <c r="O7" s="186">
        <v>0</v>
      </c>
      <c r="P7" s="186">
        <v>0</v>
      </c>
      <c r="Q7" s="325"/>
      <c r="R7" s="325"/>
      <c r="S7" s="331"/>
      <c r="T7" s="331"/>
      <c r="U7" s="332">
        <v>0</v>
      </c>
      <c r="V7" s="332">
        <v>0</v>
      </c>
      <c r="W7" s="332"/>
      <c r="X7" s="332"/>
      <c r="Y7" s="332"/>
      <c r="Z7" s="332"/>
      <c r="AA7" s="332"/>
      <c r="AB7" s="332"/>
      <c r="AC7" s="330"/>
      <c r="AD7" s="330"/>
      <c r="AE7" s="332"/>
      <c r="AF7" s="332"/>
      <c r="AG7" s="332"/>
      <c r="AH7" s="332"/>
      <c r="AI7" s="332"/>
      <c r="AJ7" s="332"/>
      <c r="AK7" s="332">
        <v>100</v>
      </c>
      <c r="AL7" s="332">
        <v>100</v>
      </c>
      <c r="AM7" s="332"/>
      <c r="AN7" s="332"/>
      <c r="AO7" s="332">
        <v>0</v>
      </c>
      <c r="AP7" s="332">
        <v>0</v>
      </c>
      <c r="AQ7" s="332">
        <v>3000</v>
      </c>
      <c r="AR7" s="332">
        <v>4000</v>
      </c>
      <c r="AS7" s="332">
        <v>0</v>
      </c>
      <c r="AT7" s="332">
        <v>0</v>
      </c>
      <c r="AU7" s="332"/>
      <c r="AV7" s="332"/>
      <c r="AW7" s="330"/>
      <c r="AX7" s="330"/>
      <c r="AY7" s="332"/>
      <c r="AZ7" s="332"/>
      <c r="BA7" s="4"/>
      <c r="BB7" s="4"/>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row>
    <row r="8" spans="1:78" s="204" customFormat="1" ht="47.25">
      <c r="A8" s="791">
        <v>5</v>
      </c>
      <c r="B8" s="324">
        <v>52</v>
      </c>
      <c r="C8" s="324" t="s">
        <v>2316</v>
      </c>
      <c r="D8" s="325">
        <v>56</v>
      </c>
      <c r="E8" s="333" t="s">
        <v>2315</v>
      </c>
      <c r="F8" s="333" t="s">
        <v>4619</v>
      </c>
      <c r="G8" s="327" t="s">
        <v>2304</v>
      </c>
      <c r="H8" s="328">
        <f t="shared" si="0"/>
        <v>88720</v>
      </c>
      <c r="I8" s="390">
        <v>18500</v>
      </c>
      <c r="J8" s="329">
        <f t="shared" si="1"/>
        <v>16413200</v>
      </c>
      <c r="K8" s="328">
        <f t="shared" si="2"/>
        <v>1641320000</v>
      </c>
      <c r="L8" s="271">
        <v>20400</v>
      </c>
      <c r="M8" s="696" t="s">
        <v>2149</v>
      </c>
      <c r="N8" s="696"/>
      <c r="O8" s="186">
        <v>35000</v>
      </c>
      <c r="P8" s="186">
        <v>35000</v>
      </c>
      <c r="Q8" s="325"/>
      <c r="R8" s="330"/>
      <c r="S8" s="332">
        <v>300</v>
      </c>
      <c r="T8" s="332">
        <v>300</v>
      </c>
      <c r="U8" s="332">
        <v>0</v>
      </c>
      <c r="V8" s="332">
        <v>0</v>
      </c>
      <c r="W8" s="332"/>
      <c r="X8" s="332"/>
      <c r="Y8" s="332"/>
      <c r="Z8" s="332"/>
      <c r="AA8" s="332"/>
      <c r="AB8" s="332"/>
      <c r="AC8" s="330">
        <v>50</v>
      </c>
      <c r="AD8" s="330">
        <v>70</v>
      </c>
      <c r="AE8" s="332"/>
      <c r="AF8" s="332"/>
      <c r="AG8" s="332">
        <v>4000</v>
      </c>
      <c r="AH8" s="332">
        <v>4400</v>
      </c>
      <c r="AI8" s="332">
        <v>250</v>
      </c>
      <c r="AJ8" s="332">
        <v>250</v>
      </c>
      <c r="AK8" s="332">
        <v>500</v>
      </c>
      <c r="AL8" s="332">
        <v>600</v>
      </c>
      <c r="AM8" s="332"/>
      <c r="AN8" s="332"/>
      <c r="AO8" s="332"/>
      <c r="AP8" s="332"/>
      <c r="AQ8" s="332"/>
      <c r="AR8" s="332"/>
      <c r="AS8" s="332">
        <v>0</v>
      </c>
      <c r="AT8" s="332">
        <v>0</v>
      </c>
      <c r="AU8" s="332"/>
      <c r="AV8" s="332"/>
      <c r="AW8" s="330"/>
      <c r="AX8" s="330"/>
      <c r="AY8" s="332"/>
      <c r="AZ8" s="332"/>
      <c r="BA8" s="4"/>
      <c r="BB8" s="4"/>
      <c r="BC8" s="332">
        <v>4000</v>
      </c>
      <c r="BD8" s="332">
        <v>4000</v>
      </c>
      <c r="BE8" s="332"/>
      <c r="BF8" s="332"/>
      <c r="BG8" s="332"/>
      <c r="BH8" s="332"/>
      <c r="BI8" s="332"/>
      <c r="BJ8" s="332"/>
      <c r="BK8" s="332"/>
      <c r="BL8" s="332"/>
      <c r="BM8" s="332"/>
      <c r="BN8" s="332"/>
      <c r="BO8" s="332"/>
      <c r="BP8" s="332"/>
      <c r="BQ8" s="332"/>
      <c r="BR8" s="332"/>
      <c r="BS8" s="332"/>
      <c r="BT8" s="332"/>
      <c r="BU8" s="332"/>
      <c r="BV8" s="332"/>
      <c r="BW8" s="332"/>
      <c r="BX8" s="332"/>
      <c r="BY8" s="332"/>
      <c r="BZ8" s="332"/>
    </row>
    <row r="9" spans="1:78" s="204" customFormat="1" ht="31.5">
      <c r="A9" s="791">
        <v>6</v>
      </c>
      <c r="B9" s="324">
        <v>60</v>
      </c>
      <c r="C9" s="324" t="s">
        <v>2317</v>
      </c>
      <c r="D9" s="325">
        <v>66</v>
      </c>
      <c r="E9" s="342" t="s">
        <v>2318</v>
      </c>
      <c r="F9" s="344" t="s">
        <v>2319</v>
      </c>
      <c r="G9" s="327" t="s">
        <v>2305</v>
      </c>
      <c r="H9" s="328">
        <f t="shared" si="0"/>
        <v>14506</v>
      </c>
      <c r="I9" s="390">
        <v>41500</v>
      </c>
      <c r="J9" s="329">
        <f t="shared" si="1"/>
        <v>6019990</v>
      </c>
      <c r="K9" s="328">
        <f t="shared" si="2"/>
        <v>601999000</v>
      </c>
      <c r="L9" s="271">
        <v>0</v>
      </c>
      <c r="M9" s="696" t="s">
        <v>2252</v>
      </c>
      <c r="N9" s="696"/>
      <c r="O9" s="186">
        <v>6688</v>
      </c>
      <c r="P9" s="186">
        <v>6798</v>
      </c>
      <c r="Q9" s="325"/>
      <c r="R9" s="330"/>
      <c r="S9" s="332"/>
      <c r="T9" s="332"/>
      <c r="U9" s="332">
        <v>0</v>
      </c>
      <c r="V9" s="332">
        <v>0</v>
      </c>
      <c r="W9" s="332"/>
      <c r="X9" s="332"/>
      <c r="Y9" s="332"/>
      <c r="Z9" s="332"/>
      <c r="AA9" s="332"/>
      <c r="AB9" s="332"/>
      <c r="AC9" s="330"/>
      <c r="AD9" s="330"/>
      <c r="AE9" s="332"/>
      <c r="AF9" s="332"/>
      <c r="AG9" s="332"/>
      <c r="AH9" s="332"/>
      <c r="AI9" s="332">
        <v>0</v>
      </c>
      <c r="AJ9" s="332">
        <v>0</v>
      </c>
      <c r="AK9" s="332"/>
      <c r="AL9" s="332"/>
      <c r="AM9" s="332"/>
      <c r="AN9" s="332"/>
      <c r="AO9" s="332"/>
      <c r="AP9" s="332"/>
      <c r="AQ9" s="332"/>
      <c r="AR9" s="332"/>
      <c r="AS9" s="332">
        <v>100</v>
      </c>
      <c r="AT9" s="332">
        <v>120</v>
      </c>
      <c r="AU9" s="332"/>
      <c r="AV9" s="332"/>
      <c r="AW9" s="330"/>
      <c r="AX9" s="330"/>
      <c r="AY9" s="332"/>
      <c r="AZ9" s="332"/>
      <c r="BA9" s="4"/>
      <c r="BB9" s="4"/>
      <c r="BC9" s="332"/>
      <c r="BD9" s="332"/>
      <c r="BE9" s="332"/>
      <c r="BF9" s="332"/>
      <c r="BG9" s="332"/>
      <c r="BH9" s="332"/>
      <c r="BI9" s="332"/>
      <c r="BJ9" s="332"/>
      <c r="BK9" s="332">
        <v>300</v>
      </c>
      <c r="BL9" s="332">
        <v>300</v>
      </c>
      <c r="BM9" s="332"/>
      <c r="BN9" s="332"/>
      <c r="BO9" s="332"/>
      <c r="BP9" s="332"/>
      <c r="BQ9" s="332"/>
      <c r="BR9" s="332"/>
      <c r="BS9" s="332"/>
      <c r="BT9" s="332"/>
      <c r="BU9" s="332"/>
      <c r="BV9" s="332"/>
      <c r="BW9" s="332">
        <v>100</v>
      </c>
      <c r="BX9" s="332">
        <v>100</v>
      </c>
      <c r="BY9" s="332"/>
      <c r="BZ9" s="332"/>
    </row>
    <row r="10" spans="1:78" s="204" customFormat="1" ht="31.5">
      <c r="A10" s="791">
        <v>7</v>
      </c>
      <c r="B10" s="324">
        <v>61</v>
      </c>
      <c r="C10" s="324" t="s">
        <v>2320</v>
      </c>
      <c r="D10" s="325">
        <v>65</v>
      </c>
      <c r="E10" s="342" t="s">
        <v>2318</v>
      </c>
      <c r="F10" s="344" t="s">
        <v>2321</v>
      </c>
      <c r="G10" s="327" t="s">
        <v>2305</v>
      </c>
      <c r="H10" s="328">
        <f t="shared" si="0"/>
        <v>3240</v>
      </c>
      <c r="I10" s="390">
        <v>50000</v>
      </c>
      <c r="J10" s="329">
        <f t="shared" si="1"/>
        <v>1620000</v>
      </c>
      <c r="K10" s="328">
        <f t="shared" si="2"/>
        <v>162000000</v>
      </c>
      <c r="L10" s="271">
        <v>0</v>
      </c>
      <c r="M10" s="696" t="s">
        <v>2252</v>
      </c>
      <c r="N10" s="696"/>
      <c r="O10" s="4">
        <v>1000</v>
      </c>
      <c r="P10" s="4">
        <v>1000</v>
      </c>
      <c r="Q10" s="330">
        <v>200</v>
      </c>
      <c r="R10" s="330">
        <v>200</v>
      </c>
      <c r="S10" s="332">
        <v>150</v>
      </c>
      <c r="T10" s="332">
        <v>150</v>
      </c>
      <c r="U10" s="332">
        <v>0</v>
      </c>
      <c r="V10" s="332">
        <v>0</v>
      </c>
      <c r="W10" s="332"/>
      <c r="X10" s="332"/>
      <c r="Y10" s="332"/>
      <c r="Z10" s="332"/>
      <c r="AA10" s="332"/>
      <c r="AB10" s="332"/>
      <c r="AC10" s="330"/>
      <c r="AD10" s="330"/>
      <c r="AE10" s="332"/>
      <c r="AF10" s="332"/>
      <c r="AG10" s="332"/>
      <c r="AH10" s="332"/>
      <c r="AI10" s="332">
        <v>10</v>
      </c>
      <c r="AJ10" s="332">
        <v>10</v>
      </c>
      <c r="AK10" s="332"/>
      <c r="AL10" s="332"/>
      <c r="AM10" s="332"/>
      <c r="AN10" s="332"/>
      <c r="AO10" s="332">
        <v>50</v>
      </c>
      <c r="AP10" s="332">
        <v>50</v>
      </c>
      <c r="AQ10" s="332"/>
      <c r="AR10" s="332"/>
      <c r="AS10" s="332">
        <v>100</v>
      </c>
      <c r="AT10" s="332">
        <v>120</v>
      </c>
      <c r="AU10" s="332"/>
      <c r="AV10" s="332"/>
      <c r="AW10" s="330"/>
      <c r="AX10" s="330"/>
      <c r="AY10" s="332"/>
      <c r="AZ10" s="332"/>
      <c r="BA10" s="4"/>
      <c r="BB10" s="4"/>
      <c r="BC10" s="332"/>
      <c r="BD10" s="332"/>
      <c r="BE10" s="332"/>
      <c r="BF10" s="332"/>
      <c r="BG10" s="332"/>
      <c r="BH10" s="332"/>
      <c r="BI10" s="332"/>
      <c r="BJ10" s="332"/>
      <c r="BK10" s="332"/>
      <c r="BL10" s="332"/>
      <c r="BM10" s="332"/>
      <c r="BN10" s="332"/>
      <c r="BO10" s="332"/>
      <c r="BP10" s="332"/>
      <c r="BQ10" s="332"/>
      <c r="BR10" s="332"/>
      <c r="BS10" s="332"/>
      <c r="BT10" s="332"/>
      <c r="BU10" s="332"/>
      <c r="BV10" s="332"/>
      <c r="BW10" s="332">
        <v>100</v>
      </c>
      <c r="BX10" s="332">
        <v>100</v>
      </c>
      <c r="BY10" s="332"/>
      <c r="BZ10" s="332"/>
    </row>
    <row r="11" spans="1:78" s="204" customFormat="1" ht="94.5">
      <c r="A11" s="791">
        <v>8</v>
      </c>
      <c r="B11" s="324">
        <v>69</v>
      </c>
      <c r="C11" s="324" t="s">
        <v>2326</v>
      </c>
      <c r="D11" s="325">
        <v>73</v>
      </c>
      <c r="E11" s="347" t="s">
        <v>2325</v>
      </c>
      <c r="F11" s="336" t="s">
        <v>2327</v>
      </c>
      <c r="G11" s="327" t="s">
        <v>2299</v>
      </c>
      <c r="H11" s="328">
        <f t="shared" si="0"/>
        <v>4250</v>
      </c>
      <c r="I11" s="390">
        <v>14280</v>
      </c>
      <c r="J11" s="329">
        <f t="shared" ref="J11:J24" si="3">K11*0.01</f>
        <v>606900</v>
      </c>
      <c r="K11" s="328">
        <f t="shared" ref="K11:K24" si="4">H11*I11</f>
        <v>60690000</v>
      </c>
      <c r="L11" s="271">
        <v>0</v>
      </c>
      <c r="M11" s="696" t="s">
        <v>2252</v>
      </c>
      <c r="N11" s="696"/>
      <c r="O11" s="186">
        <v>1600</v>
      </c>
      <c r="P11" s="186">
        <v>2400</v>
      </c>
      <c r="Q11" s="325"/>
      <c r="R11" s="325"/>
      <c r="S11" s="331"/>
      <c r="T11" s="332"/>
      <c r="U11" s="332">
        <v>0</v>
      </c>
      <c r="V11" s="332">
        <v>0</v>
      </c>
      <c r="W11" s="332"/>
      <c r="X11" s="332"/>
      <c r="Y11" s="332">
        <v>100</v>
      </c>
      <c r="Z11" s="332">
        <v>100</v>
      </c>
      <c r="AA11" s="332"/>
      <c r="AB11" s="332"/>
      <c r="AC11" s="330"/>
      <c r="AD11" s="330"/>
      <c r="AE11" s="332"/>
      <c r="AF11" s="332"/>
      <c r="AG11" s="332"/>
      <c r="AH11" s="332"/>
      <c r="AI11" s="332">
        <v>0</v>
      </c>
      <c r="AJ11" s="332">
        <v>0</v>
      </c>
      <c r="AK11" s="332"/>
      <c r="AL11" s="332"/>
      <c r="AM11" s="332"/>
      <c r="AN11" s="332"/>
      <c r="AO11" s="332"/>
      <c r="AP11" s="332"/>
      <c r="AQ11" s="332"/>
      <c r="AR11" s="332"/>
      <c r="AS11" s="332">
        <v>0</v>
      </c>
      <c r="AT11" s="332">
        <v>0</v>
      </c>
      <c r="AU11" s="332"/>
      <c r="AV11" s="332"/>
      <c r="AW11" s="330"/>
      <c r="AX11" s="330"/>
      <c r="AY11" s="332"/>
      <c r="AZ11" s="332"/>
      <c r="BA11" s="4"/>
      <c r="BB11" s="4"/>
      <c r="BC11" s="332"/>
      <c r="BD11" s="332">
        <v>0</v>
      </c>
      <c r="BE11" s="332"/>
      <c r="BF11" s="332"/>
      <c r="BG11" s="332"/>
      <c r="BH11" s="332"/>
      <c r="BI11" s="332"/>
      <c r="BJ11" s="332"/>
      <c r="BK11" s="332"/>
      <c r="BL11" s="332"/>
      <c r="BM11" s="332"/>
      <c r="BN11" s="332"/>
      <c r="BO11" s="332"/>
      <c r="BP11" s="332"/>
      <c r="BQ11" s="332"/>
      <c r="BR11" s="332"/>
      <c r="BS11" s="332"/>
      <c r="BT11" s="332"/>
      <c r="BU11" s="332"/>
      <c r="BV11" s="332"/>
      <c r="BW11" s="332">
        <v>25</v>
      </c>
      <c r="BX11" s="332">
        <v>25</v>
      </c>
      <c r="BY11" s="332"/>
      <c r="BZ11" s="332"/>
    </row>
    <row r="12" spans="1:78" s="204" customFormat="1" ht="78.75">
      <c r="A12" s="791">
        <v>9</v>
      </c>
      <c r="B12" s="324">
        <v>77</v>
      </c>
      <c r="C12" s="324" t="s">
        <v>2329</v>
      </c>
      <c r="D12" s="325">
        <v>104</v>
      </c>
      <c r="E12" s="339" t="s">
        <v>2330</v>
      </c>
      <c r="F12" s="334" t="s">
        <v>2331</v>
      </c>
      <c r="G12" s="341" t="s">
        <v>2324</v>
      </c>
      <c r="H12" s="328">
        <f t="shared" si="0"/>
        <v>940</v>
      </c>
      <c r="I12" s="391">
        <v>294000</v>
      </c>
      <c r="J12" s="329">
        <f t="shared" si="3"/>
        <v>2763600</v>
      </c>
      <c r="K12" s="328">
        <f t="shared" si="4"/>
        <v>276360000</v>
      </c>
      <c r="L12" s="271">
        <v>0</v>
      </c>
      <c r="M12" s="696" t="s">
        <v>2252</v>
      </c>
      <c r="N12" s="696"/>
      <c r="O12" s="186">
        <v>320</v>
      </c>
      <c r="P12" s="186">
        <v>350</v>
      </c>
      <c r="Q12" s="325"/>
      <c r="R12" s="325"/>
      <c r="S12" s="331"/>
      <c r="T12" s="331"/>
      <c r="U12" s="332">
        <v>0</v>
      </c>
      <c r="V12" s="332">
        <v>0</v>
      </c>
      <c r="W12" s="331"/>
      <c r="X12" s="331"/>
      <c r="Y12" s="331"/>
      <c r="Z12" s="331"/>
      <c r="AA12" s="331"/>
      <c r="AB12" s="331"/>
      <c r="AC12" s="325">
        <v>100</v>
      </c>
      <c r="AD12" s="325">
        <v>120</v>
      </c>
      <c r="AE12" s="331"/>
      <c r="AF12" s="331"/>
      <c r="AG12" s="331"/>
      <c r="AH12" s="331"/>
      <c r="AI12" s="332">
        <v>0</v>
      </c>
      <c r="AJ12" s="332">
        <v>0</v>
      </c>
      <c r="AK12" s="331"/>
      <c r="AL12" s="331"/>
      <c r="AM12" s="331"/>
      <c r="AN12" s="331"/>
      <c r="AO12" s="331"/>
      <c r="AP12" s="331"/>
      <c r="AQ12" s="331"/>
      <c r="AR12" s="331"/>
      <c r="AS12" s="331">
        <v>0</v>
      </c>
      <c r="AT12" s="331">
        <v>0</v>
      </c>
      <c r="AU12" s="331"/>
      <c r="AV12" s="331"/>
      <c r="AW12" s="325"/>
      <c r="AX12" s="325"/>
      <c r="AY12" s="331"/>
      <c r="AZ12" s="331"/>
      <c r="BA12" s="186"/>
      <c r="BB12" s="186"/>
      <c r="BC12" s="331"/>
      <c r="BD12" s="331">
        <v>0</v>
      </c>
      <c r="BE12" s="331"/>
      <c r="BF12" s="331"/>
      <c r="BG12" s="331"/>
      <c r="BH12" s="331"/>
      <c r="BI12" s="331"/>
      <c r="BJ12" s="331"/>
      <c r="BK12" s="331"/>
      <c r="BL12" s="331"/>
      <c r="BM12" s="331"/>
      <c r="BN12" s="331"/>
      <c r="BO12" s="331"/>
      <c r="BP12" s="331"/>
      <c r="BQ12" s="331"/>
      <c r="BR12" s="331"/>
      <c r="BS12" s="331"/>
      <c r="BT12" s="331"/>
      <c r="BU12" s="331"/>
      <c r="BV12" s="331"/>
      <c r="BW12" s="332">
        <v>25</v>
      </c>
      <c r="BX12" s="332">
        <v>25</v>
      </c>
      <c r="BY12" s="331"/>
      <c r="BZ12" s="331"/>
    </row>
    <row r="13" spans="1:78" s="395" customFormat="1" ht="204.75">
      <c r="A13" s="791">
        <v>10</v>
      </c>
      <c r="B13" s="18">
        <v>83</v>
      </c>
      <c r="C13" s="18" t="s">
        <v>2332</v>
      </c>
      <c r="D13" s="186"/>
      <c r="E13" s="6" t="s">
        <v>2333</v>
      </c>
      <c r="F13" s="3" t="s">
        <v>2334</v>
      </c>
      <c r="G13" s="187" t="s">
        <v>2335</v>
      </c>
      <c r="H13" s="394">
        <f t="shared" si="0"/>
        <v>5</v>
      </c>
      <c r="I13" s="743">
        <v>15500000</v>
      </c>
      <c r="J13" s="394">
        <f t="shared" si="3"/>
        <v>775000</v>
      </c>
      <c r="K13" s="394">
        <f t="shared" si="4"/>
        <v>77500000</v>
      </c>
      <c r="L13" s="699">
        <v>0</v>
      </c>
      <c r="M13" s="700" t="s">
        <v>2252</v>
      </c>
      <c r="N13" s="700" t="s">
        <v>4512</v>
      </c>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v>2</v>
      </c>
      <c r="AZ13" s="4">
        <v>3</v>
      </c>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s="204" customFormat="1" ht="409.5">
      <c r="A14" s="791">
        <v>11</v>
      </c>
      <c r="B14" s="324">
        <v>85</v>
      </c>
      <c r="C14" s="324" t="s">
        <v>2336</v>
      </c>
      <c r="D14" s="325">
        <v>126</v>
      </c>
      <c r="E14" s="351" t="s">
        <v>2337</v>
      </c>
      <c r="F14" s="346" t="s">
        <v>2338</v>
      </c>
      <c r="G14" s="341" t="s">
        <v>2324</v>
      </c>
      <c r="H14" s="328">
        <f t="shared" si="0"/>
        <v>41750</v>
      </c>
      <c r="I14" s="391">
        <v>77700</v>
      </c>
      <c r="J14" s="329">
        <f t="shared" si="3"/>
        <v>32439750</v>
      </c>
      <c r="K14" s="328">
        <f t="shared" si="4"/>
        <v>3243975000</v>
      </c>
      <c r="L14" s="271">
        <v>0</v>
      </c>
      <c r="M14" s="696" t="s">
        <v>2252</v>
      </c>
      <c r="N14" s="696"/>
      <c r="O14" s="4">
        <v>18875</v>
      </c>
      <c r="P14" s="4">
        <v>18875</v>
      </c>
      <c r="Q14" s="330"/>
      <c r="R14" s="330"/>
      <c r="S14" s="332"/>
      <c r="T14" s="332"/>
      <c r="U14" s="332">
        <v>0</v>
      </c>
      <c r="V14" s="332">
        <v>0</v>
      </c>
      <c r="W14" s="331"/>
      <c r="X14" s="331"/>
      <c r="Y14" s="331"/>
      <c r="Z14" s="331"/>
      <c r="AA14" s="331"/>
      <c r="AB14" s="331"/>
      <c r="AC14" s="325"/>
      <c r="AD14" s="325"/>
      <c r="AE14" s="331"/>
      <c r="AF14" s="331"/>
      <c r="AG14" s="331"/>
      <c r="AH14" s="331"/>
      <c r="AI14" s="332">
        <v>0</v>
      </c>
      <c r="AJ14" s="332">
        <v>0</v>
      </c>
      <c r="AK14" s="331"/>
      <c r="AL14" s="331"/>
      <c r="AM14" s="331"/>
      <c r="AN14" s="331"/>
      <c r="AO14" s="331"/>
      <c r="AP14" s="331"/>
      <c r="AQ14" s="331"/>
      <c r="AR14" s="331"/>
      <c r="AS14" s="331">
        <v>2000</v>
      </c>
      <c r="AT14" s="331">
        <v>2000</v>
      </c>
      <c r="AU14" s="331"/>
      <c r="AV14" s="331"/>
      <c r="AW14" s="325"/>
      <c r="AX14" s="325"/>
      <c r="AY14" s="331"/>
      <c r="AZ14" s="331"/>
      <c r="BA14" s="186"/>
      <c r="BB14" s="186"/>
      <c r="BC14" s="331"/>
      <c r="BD14" s="331">
        <v>0</v>
      </c>
      <c r="BE14" s="331"/>
      <c r="BF14" s="331"/>
      <c r="BG14" s="331"/>
      <c r="BH14" s="331"/>
      <c r="BI14" s="331"/>
      <c r="BJ14" s="331"/>
      <c r="BK14" s="331"/>
      <c r="BL14" s="331"/>
      <c r="BM14" s="331"/>
      <c r="BN14" s="331"/>
      <c r="BO14" s="331"/>
      <c r="BP14" s="331"/>
      <c r="BQ14" s="331"/>
      <c r="BR14" s="331"/>
      <c r="BS14" s="331"/>
      <c r="BT14" s="331"/>
      <c r="BU14" s="331"/>
      <c r="BV14" s="331"/>
      <c r="BW14" s="332"/>
      <c r="BX14" s="332"/>
      <c r="BY14" s="331"/>
      <c r="BZ14" s="331"/>
    </row>
    <row r="15" spans="1:78" s="204" customFormat="1" ht="157.5">
      <c r="A15" s="791">
        <v>12</v>
      </c>
      <c r="B15" s="324">
        <v>88</v>
      </c>
      <c r="C15" s="324" t="s">
        <v>2339</v>
      </c>
      <c r="D15" s="325"/>
      <c r="E15" s="354" t="s">
        <v>2340</v>
      </c>
      <c r="F15" s="339" t="s">
        <v>2341</v>
      </c>
      <c r="G15" s="352" t="s">
        <v>2328</v>
      </c>
      <c r="H15" s="328">
        <f t="shared" si="0"/>
        <v>1750</v>
      </c>
      <c r="I15" s="390">
        <v>195000</v>
      </c>
      <c r="J15" s="329">
        <f t="shared" si="3"/>
        <v>3412500</v>
      </c>
      <c r="K15" s="328">
        <f t="shared" si="4"/>
        <v>341250000</v>
      </c>
      <c r="L15" s="271">
        <v>0</v>
      </c>
      <c r="M15" s="696" t="s">
        <v>2252</v>
      </c>
      <c r="N15" s="696"/>
      <c r="O15" s="4">
        <v>850</v>
      </c>
      <c r="P15" s="4">
        <v>850</v>
      </c>
      <c r="Q15" s="330"/>
      <c r="R15" s="330"/>
      <c r="S15" s="330"/>
      <c r="T15" s="330"/>
      <c r="U15" s="330"/>
      <c r="V15" s="330"/>
      <c r="W15" s="330"/>
      <c r="X15" s="330"/>
      <c r="Y15" s="330"/>
      <c r="Z15" s="330"/>
      <c r="AA15" s="330"/>
      <c r="AB15" s="330"/>
      <c r="AC15" s="330"/>
      <c r="AD15" s="330"/>
      <c r="AE15" s="330"/>
      <c r="AF15" s="330"/>
      <c r="AG15" s="330"/>
      <c r="AH15" s="330"/>
      <c r="AI15" s="330"/>
      <c r="AJ15" s="330"/>
      <c r="AK15" s="330"/>
      <c r="AL15" s="330"/>
      <c r="AM15" s="330"/>
      <c r="AN15" s="330"/>
      <c r="AO15" s="330"/>
      <c r="AP15" s="330"/>
      <c r="AQ15" s="330"/>
      <c r="AR15" s="330"/>
      <c r="AS15" s="330"/>
      <c r="AT15" s="330"/>
      <c r="AU15" s="330"/>
      <c r="AV15" s="330"/>
      <c r="AW15" s="330"/>
      <c r="AX15" s="330"/>
      <c r="AY15" s="330"/>
      <c r="AZ15" s="330"/>
      <c r="BA15" s="4"/>
      <c r="BB15" s="4"/>
      <c r="BC15" s="330"/>
      <c r="BD15" s="330"/>
      <c r="BE15" s="330"/>
      <c r="BF15" s="330"/>
      <c r="BG15" s="330"/>
      <c r="BH15" s="330"/>
      <c r="BI15" s="330"/>
      <c r="BJ15" s="330"/>
      <c r="BK15" s="330"/>
      <c r="BL15" s="330"/>
      <c r="BM15" s="330"/>
      <c r="BN15" s="330"/>
      <c r="BO15" s="330"/>
      <c r="BP15" s="330"/>
      <c r="BQ15" s="330"/>
      <c r="BR15" s="330"/>
      <c r="BS15" s="330"/>
      <c r="BT15" s="330"/>
      <c r="BU15" s="330"/>
      <c r="BV15" s="330"/>
      <c r="BW15" s="330">
        <v>25</v>
      </c>
      <c r="BX15" s="330">
        <v>25</v>
      </c>
      <c r="BY15" s="330"/>
      <c r="BZ15" s="330"/>
    </row>
    <row r="16" spans="1:78" s="204" customFormat="1" ht="220.5">
      <c r="A16" s="791">
        <v>13</v>
      </c>
      <c r="B16" s="324">
        <v>91</v>
      </c>
      <c r="C16" s="324" t="s">
        <v>2342</v>
      </c>
      <c r="D16" s="325">
        <v>116</v>
      </c>
      <c r="E16" s="353" t="s">
        <v>2343</v>
      </c>
      <c r="F16" s="335" t="s">
        <v>4620</v>
      </c>
      <c r="G16" s="327" t="s">
        <v>2299</v>
      </c>
      <c r="H16" s="328">
        <f t="shared" si="0"/>
        <v>915</v>
      </c>
      <c r="I16" s="390">
        <v>387450</v>
      </c>
      <c r="J16" s="329">
        <f t="shared" si="3"/>
        <v>3545167.5</v>
      </c>
      <c r="K16" s="328">
        <f t="shared" si="4"/>
        <v>354516750</v>
      </c>
      <c r="L16" s="271">
        <v>0</v>
      </c>
      <c r="M16" s="696" t="s">
        <v>2252</v>
      </c>
      <c r="N16" s="696"/>
      <c r="O16" s="186">
        <v>390</v>
      </c>
      <c r="P16" s="186">
        <v>390</v>
      </c>
      <c r="Q16" s="325">
        <v>3</v>
      </c>
      <c r="R16" s="330">
        <v>2</v>
      </c>
      <c r="S16" s="332">
        <v>15</v>
      </c>
      <c r="T16" s="332">
        <v>15</v>
      </c>
      <c r="U16" s="332">
        <v>0</v>
      </c>
      <c r="V16" s="332">
        <v>0</v>
      </c>
      <c r="W16" s="332"/>
      <c r="X16" s="332"/>
      <c r="Y16" s="332"/>
      <c r="Z16" s="332"/>
      <c r="AA16" s="332"/>
      <c r="AB16" s="332"/>
      <c r="AC16" s="330"/>
      <c r="AD16" s="330"/>
      <c r="AE16" s="332"/>
      <c r="AF16" s="332"/>
      <c r="AG16" s="332"/>
      <c r="AH16" s="332"/>
      <c r="AI16" s="332">
        <v>0</v>
      </c>
      <c r="AJ16" s="332">
        <v>0</v>
      </c>
      <c r="AK16" s="332"/>
      <c r="AL16" s="332"/>
      <c r="AM16" s="332"/>
      <c r="AN16" s="332"/>
      <c r="AO16" s="332"/>
      <c r="AP16" s="332"/>
      <c r="AQ16" s="332"/>
      <c r="AR16" s="332"/>
      <c r="AS16" s="332">
        <v>0</v>
      </c>
      <c r="AT16" s="332">
        <v>0</v>
      </c>
      <c r="AU16" s="332"/>
      <c r="AV16" s="332"/>
      <c r="AW16" s="330"/>
      <c r="AX16" s="330"/>
      <c r="AY16" s="332"/>
      <c r="AZ16" s="332"/>
      <c r="BA16" s="4"/>
      <c r="BB16" s="4"/>
      <c r="BC16" s="332"/>
      <c r="BD16" s="332">
        <v>0</v>
      </c>
      <c r="BE16" s="332"/>
      <c r="BF16" s="332"/>
      <c r="BG16" s="332"/>
      <c r="BH16" s="332"/>
      <c r="BI16" s="332"/>
      <c r="BJ16" s="332"/>
      <c r="BK16" s="332"/>
      <c r="BL16" s="332"/>
      <c r="BM16" s="332"/>
      <c r="BN16" s="332"/>
      <c r="BO16" s="332"/>
      <c r="BP16" s="332"/>
      <c r="BQ16" s="332"/>
      <c r="BR16" s="332"/>
      <c r="BS16" s="332"/>
      <c r="BT16" s="332"/>
      <c r="BU16" s="332"/>
      <c r="BV16" s="332"/>
      <c r="BW16" s="332">
        <v>50</v>
      </c>
      <c r="BX16" s="332">
        <v>50</v>
      </c>
      <c r="BY16" s="332"/>
      <c r="BZ16" s="332"/>
    </row>
    <row r="17" spans="1:78" s="204" customFormat="1" ht="157.5">
      <c r="A17" s="791">
        <v>14</v>
      </c>
      <c r="B17" s="324">
        <v>107</v>
      </c>
      <c r="C17" s="324" t="s">
        <v>2345</v>
      </c>
      <c r="D17" s="325">
        <v>130</v>
      </c>
      <c r="E17" s="357" t="s">
        <v>2346</v>
      </c>
      <c r="F17" s="334" t="s">
        <v>2347</v>
      </c>
      <c r="G17" s="327" t="s">
        <v>2299</v>
      </c>
      <c r="H17" s="328">
        <f t="shared" si="0"/>
        <v>100</v>
      </c>
      <c r="I17" s="390">
        <v>34650</v>
      </c>
      <c r="J17" s="329">
        <f t="shared" si="3"/>
        <v>34650</v>
      </c>
      <c r="K17" s="328">
        <f t="shared" si="4"/>
        <v>3465000</v>
      </c>
      <c r="L17" s="271">
        <v>0</v>
      </c>
      <c r="M17" s="696" t="s">
        <v>2252</v>
      </c>
      <c r="N17" s="696" t="s">
        <v>2263</v>
      </c>
      <c r="O17" s="4">
        <v>50</v>
      </c>
      <c r="P17" s="4">
        <v>50</v>
      </c>
      <c r="Q17" s="330"/>
      <c r="R17" s="325"/>
      <c r="S17" s="331"/>
      <c r="T17" s="331"/>
      <c r="U17" s="332">
        <v>0</v>
      </c>
      <c r="V17" s="332">
        <v>0</v>
      </c>
      <c r="W17" s="332"/>
      <c r="X17" s="332"/>
      <c r="Y17" s="332"/>
      <c r="Z17" s="332"/>
      <c r="AA17" s="332"/>
      <c r="AB17" s="332"/>
      <c r="AC17" s="330"/>
      <c r="AD17" s="330"/>
      <c r="AE17" s="332"/>
      <c r="AF17" s="332"/>
      <c r="AG17" s="332"/>
      <c r="AH17" s="332"/>
      <c r="AI17" s="332">
        <v>0</v>
      </c>
      <c r="AJ17" s="332">
        <v>0</v>
      </c>
      <c r="AK17" s="332"/>
      <c r="AL17" s="332"/>
      <c r="AM17" s="332"/>
      <c r="AN17" s="332"/>
      <c r="AO17" s="332"/>
      <c r="AP17" s="332"/>
      <c r="AQ17" s="332"/>
      <c r="AR17" s="332"/>
      <c r="AS17" s="332">
        <v>0</v>
      </c>
      <c r="AT17" s="332">
        <v>0</v>
      </c>
      <c r="AU17" s="332"/>
      <c r="AV17" s="332"/>
      <c r="AW17" s="330"/>
      <c r="AX17" s="330"/>
      <c r="AY17" s="332"/>
      <c r="AZ17" s="332"/>
      <c r="BA17" s="4"/>
      <c r="BB17" s="4"/>
      <c r="BC17" s="332"/>
      <c r="BD17" s="332">
        <v>0</v>
      </c>
      <c r="BE17" s="332"/>
      <c r="BF17" s="332"/>
      <c r="BG17" s="332"/>
      <c r="BH17" s="332"/>
      <c r="BI17" s="332"/>
      <c r="BJ17" s="332"/>
      <c r="BK17" s="332"/>
      <c r="BL17" s="332"/>
      <c r="BM17" s="332"/>
      <c r="BN17" s="332"/>
      <c r="BO17" s="332"/>
      <c r="BP17" s="332"/>
      <c r="BQ17" s="332"/>
      <c r="BR17" s="332"/>
      <c r="BS17" s="332"/>
      <c r="BT17" s="332"/>
      <c r="BU17" s="332"/>
      <c r="BV17" s="332"/>
      <c r="BW17" s="332"/>
      <c r="BX17" s="332"/>
      <c r="BY17" s="332"/>
      <c r="BZ17" s="332"/>
    </row>
    <row r="18" spans="1:78" s="204" customFormat="1" ht="126">
      <c r="A18" s="791">
        <v>15</v>
      </c>
      <c r="B18" s="324">
        <v>109</v>
      </c>
      <c r="C18" s="324" t="s">
        <v>2348</v>
      </c>
      <c r="D18" s="325">
        <v>132</v>
      </c>
      <c r="E18" s="339" t="s">
        <v>2349</v>
      </c>
      <c r="F18" s="334" t="s">
        <v>2350</v>
      </c>
      <c r="G18" s="327" t="s">
        <v>2299</v>
      </c>
      <c r="H18" s="328">
        <f t="shared" si="0"/>
        <v>494</v>
      </c>
      <c r="I18" s="390">
        <v>22050</v>
      </c>
      <c r="J18" s="329">
        <f t="shared" si="3"/>
        <v>108927</v>
      </c>
      <c r="K18" s="328">
        <f t="shared" si="4"/>
        <v>10892700</v>
      </c>
      <c r="L18" s="271">
        <v>0</v>
      </c>
      <c r="M18" s="696" t="s">
        <v>2252</v>
      </c>
      <c r="N18" s="696"/>
      <c r="O18" s="4">
        <v>0</v>
      </c>
      <c r="P18" s="4">
        <v>0</v>
      </c>
      <c r="Q18" s="330"/>
      <c r="R18" s="330"/>
      <c r="S18" s="332">
        <v>150</v>
      </c>
      <c r="T18" s="331">
        <v>200</v>
      </c>
      <c r="U18" s="332">
        <v>0</v>
      </c>
      <c r="V18" s="332">
        <v>0</v>
      </c>
      <c r="W18" s="358"/>
      <c r="X18" s="358"/>
      <c r="Y18" s="358"/>
      <c r="Z18" s="358"/>
      <c r="AA18" s="358"/>
      <c r="AB18" s="358"/>
      <c r="AC18" s="338"/>
      <c r="AD18" s="338"/>
      <c r="AE18" s="358"/>
      <c r="AF18" s="358"/>
      <c r="AG18" s="358"/>
      <c r="AH18" s="358"/>
      <c r="AI18" s="358">
        <v>25</v>
      </c>
      <c r="AJ18" s="358">
        <v>25</v>
      </c>
      <c r="AK18" s="358"/>
      <c r="AL18" s="358"/>
      <c r="AM18" s="358"/>
      <c r="AN18" s="358"/>
      <c r="AO18" s="358"/>
      <c r="AP18" s="358"/>
      <c r="AQ18" s="358"/>
      <c r="AR18" s="358"/>
      <c r="AS18" s="358">
        <v>20</v>
      </c>
      <c r="AT18" s="358">
        <v>24</v>
      </c>
      <c r="AU18" s="358"/>
      <c r="AV18" s="358"/>
      <c r="AW18" s="338"/>
      <c r="AX18" s="338"/>
      <c r="AY18" s="358"/>
      <c r="AZ18" s="358"/>
      <c r="BA18" s="8"/>
      <c r="BB18" s="8"/>
      <c r="BC18" s="358"/>
      <c r="BD18" s="358">
        <v>0</v>
      </c>
      <c r="BE18" s="358"/>
      <c r="BF18" s="358"/>
      <c r="BG18" s="358"/>
      <c r="BH18" s="358"/>
      <c r="BI18" s="358"/>
      <c r="BJ18" s="358"/>
      <c r="BK18" s="358"/>
      <c r="BL18" s="358"/>
      <c r="BM18" s="358"/>
      <c r="BN18" s="358"/>
      <c r="BO18" s="358"/>
      <c r="BP18" s="358"/>
      <c r="BQ18" s="358"/>
      <c r="BR18" s="358"/>
      <c r="BS18" s="358"/>
      <c r="BT18" s="358"/>
      <c r="BU18" s="358"/>
      <c r="BV18" s="358"/>
      <c r="BW18" s="358">
        <v>25</v>
      </c>
      <c r="BX18" s="358">
        <v>25</v>
      </c>
      <c r="BY18" s="358"/>
      <c r="BZ18" s="358"/>
    </row>
    <row r="19" spans="1:78" s="204" customFormat="1" ht="141.75">
      <c r="A19" s="791">
        <v>16</v>
      </c>
      <c r="B19" s="324">
        <v>114</v>
      </c>
      <c r="C19" s="324" t="s">
        <v>2352</v>
      </c>
      <c r="D19" s="325">
        <v>137</v>
      </c>
      <c r="E19" s="342" t="s">
        <v>2351</v>
      </c>
      <c r="F19" s="360" t="s">
        <v>2353</v>
      </c>
      <c r="G19" s="327" t="s">
        <v>2299</v>
      </c>
      <c r="H19" s="328">
        <f t="shared" si="0"/>
        <v>6920</v>
      </c>
      <c r="I19" s="390">
        <v>26250</v>
      </c>
      <c r="J19" s="329">
        <f t="shared" si="3"/>
        <v>1816500</v>
      </c>
      <c r="K19" s="328">
        <f t="shared" si="4"/>
        <v>181650000</v>
      </c>
      <c r="L19" s="271">
        <v>0</v>
      </c>
      <c r="M19" s="696" t="s">
        <v>2252</v>
      </c>
      <c r="N19" s="696" t="s">
        <v>4513</v>
      </c>
      <c r="O19" s="4">
        <v>4020</v>
      </c>
      <c r="P19" s="4">
        <v>2900</v>
      </c>
      <c r="Q19" s="330"/>
      <c r="R19" s="340"/>
      <c r="S19" s="359"/>
      <c r="T19" s="359"/>
      <c r="U19" s="359">
        <v>0</v>
      </c>
      <c r="V19" s="359">
        <v>0</v>
      </c>
      <c r="W19" s="358"/>
      <c r="X19" s="358"/>
      <c r="Y19" s="358"/>
      <c r="Z19" s="358"/>
      <c r="AA19" s="358"/>
      <c r="AB19" s="358"/>
      <c r="AC19" s="338"/>
      <c r="AD19" s="338"/>
      <c r="AE19" s="358"/>
      <c r="AF19" s="358"/>
      <c r="AG19" s="358"/>
      <c r="AH19" s="358"/>
      <c r="AI19" s="358">
        <v>0</v>
      </c>
      <c r="AJ19" s="358">
        <v>0</v>
      </c>
      <c r="AK19" s="358"/>
      <c r="AL19" s="358"/>
      <c r="AM19" s="358"/>
      <c r="AN19" s="358"/>
      <c r="AO19" s="358"/>
      <c r="AP19" s="358"/>
      <c r="AQ19" s="358"/>
      <c r="AR19" s="358"/>
      <c r="AS19" s="358">
        <v>0</v>
      </c>
      <c r="AT19" s="358">
        <v>0</v>
      </c>
      <c r="AU19" s="358"/>
      <c r="AV19" s="358"/>
      <c r="AW19" s="338"/>
      <c r="AX19" s="338"/>
      <c r="AY19" s="358"/>
      <c r="AZ19" s="358"/>
      <c r="BA19" s="8"/>
      <c r="BB19" s="8"/>
      <c r="BC19" s="358"/>
      <c r="BD19" s="358">
        <v>0</v>
      </c>
      <c r="BE19" s="358"/>
      <c r="BF19" s="358"/>
      <c r="BG19" s="358"/>
      <c r="BH19" s="358"/>
      <c r="BI19" s="358"/>
      <c r="BJ19" s="358"/>
      <c r="BK19" s="358"/>
      <c r="BL19" s="358"/>
      <c r="BM19" s="358"/>
      <c r="BN19" s="358"/>
      <c r="BO19" s="358"/>
      <c r="BP19" s="358"/>
      <c r="BQ19" s="358"/>
      <c r="BR19" s="358"/>
      <c r="BS19" s="358"/>
      <c r="BT19" s="358"/>
      <c r="BU19" s="358"/>
      <c r="BV19" s="358"/>
      <c r="BW19" s="358"/>
      <c r="BX19" s="358"/>
      <c r="BY19" s="358"/>
      <c r="BZ19" s="358"/>
    </row>
    <row r="20" spans="1:78" s="204" customFormat="1" ht="31.5">
      <c r="A20" s="791">
        <v>17</v>
      </c>
      <c r="B20" s="324">
        <v>115</v>
      </c>
      <c r="C20" s="324" t="s">
        <v>2354</v>
      </c>
      <c r="D20" s="325">
        <v>138</v>
      </c>
      <c r="E20" s="339" t="s">
        <v>2355</v>
      </c>
      <c r="F20" s="334" t="s">
        <v>2356</v>
      </c>
      <c r="G20" s="341" t="s">
        <v>2357</v>
      </c>
      <c r="H20" s="328">
        <f t="shared" si="0"/>
        <v>90</v>
      </c>
      <c r="I20" s="391">
        <v>16800</v>
      </c>
      <c r="J20" s="329">
        <f t="shared" si="3"/>
        <v>15120</v>
      </c>
      <c r="K20" s="328">
        <f t="shared" si="4"/>
        <v>1512000</v>
      </c>
      <c r="L20" s="271">
        <v>0</v>
      </c>
      <c r="M20" s="696" t="s">
        <v>2252</v>
      </c>
      <c r="N20" s="696"/>
      <c r="O20" s="4">
        <v>20</v>
      </c>
      <c r="P20" s="4">
        <v>20</v>
      </c>
      <c r="Q20" s="330"/>
      <c r="R20" s="334"/>
      <c r="S20" s="361"/>
      <c r="T20" s="359"/>
      <c r="U20" s="359">
        <v>0</v>
      </c>
      <c r="V20" s="359">
        <v>0</v>
      </c>
      <c r="W20" s="361"/>
      <c r="X20" s="361"/>
      <c r="Y20" s="361"/>
      <c r="Z20" s="361"/>
      <c r="AA20" s="361"/>
      <c r="AB20" s="361"/>
      <c r="AC20" s="334"/>
      <c r="AD20" s="334"/>
      <c r="AE20" s="361"/>
      <c r="AF20" s="361"/>
      <c r="AG20" s="361"/>
      <c r="AH20" s="361"/>
      <c r="AI20" s="358">
        <v>0</v>
      </c>
      <c r="AJ20" s="358">
        <v>0</v>
      </c>
      <c r="AK20" s="361"/>
      <c r="AL20" s="361"/>
      <c r="AM20" s="361"/>
      <c r="AN20" s="361"/>
      <c r="AO20" s="361"/>
      <c r="AP20" s="361"/>
      <c r="AQ20" s="361"/>
      <c r="AR20" s="361"/>
      <c r="AS20" s="361">
        <v>0</v>
      </c>
      <c r="AT20" s="361">
        <v>0</v>
      </c>
      <c r="AU20" s="361"/>
      <c r="AV20" s="361"/>
      <c r="AW20" s="334"/>
      <c r="AX20" s="334"/>
      <c r="AY20" s="361"/>
      <c r="AZ20" s="361"/>
      <c r="BA20" s="3"/>
      <c r="BB20" s="3"/>
      <c r="BC20" s="361"/>
      <c r="BD20" s="361">
        <v>0</v>
      </c>
      <c r="BE20" s="361"/>
      <c r="BF20" s="361"/>
      <c r="BG20" s="361"/>
      <c r="BH20" s="361"/>
      <c r="BI20" s="361"/>
      <c r="BJ20" s="361"/>
      <c r="BK20" s="361"/>
      <c r="BL20" s="361"/>
      <c r="BM20" s="361"/>
      <c r="BN20" s="361"/>
      <c r="BO20" s="361"/>
      <c r="BP20" s="361"/>
      <c r="BQ20" s="361"/>
      <c r="BR20" s="361"/>
      <c r="BS20" s="361"/>
      <c r="BT20" s="361"/>
      <c r="BU20" s="361"/>
      <c r="BV20" s="361"/>
      <c r="BW20" s="358">
        <v>25</v>
      </c>
      <c r="BX20" s="358">
        <v>25</v>
      </c>
      <c r="BY20" s="361"/>
      <c r="BZ20" s="361"/>
    </row>
    <row r="21" spans="1:78" s="204" customFormat="1" ht="94.5">
      <c r="A21" s="791">
        <v>18</v>
      </c>
      <c r="B21" s="324">
        <v>116</v>
      </c>
      <c r="C21" s="324" t="s">
        <v>2358</v>
      </c>
      <c r="D21" s="325">
        <v>139</v>
      </c>
      <c r="E21" s="339" t="s">
        <v>2355</v>
      </c>
      <c r="F21" s="334" t="s">
        <v>2359</v>
      </c>
      <c r="G21" s="341" t="s">
        <v>2324</v>
      </c>
      <c r="H21" s="328">
        <f t="shared" si="0"/>
        <v>180</v>
      </c>
      <c r="I21" s="391">
        <v>16800</v>
      </c>
      <c r="J21" s="329">
        <f t="shared" si="3"/>
        <v>30240</v>
      </c>
      <c r="K21" s="328">
        <f t="shared" si="4"/>
        <v>3024000</v>
      </c>
      <c r="L21" s="271">
        <v>0</v>
      </c>
      <c r="M21" s="696" t="s">
        <v>2252</v>
      </c>
      <c r="N21" s="696"/>
      <c r="O21" s="4">
        <v>0</v>
      </c>
      <c r="P21" s="4">
        <v>0</v>
      </c>
      <c r="Q21" s="330"/>
      <c r="R21" s="338"/>
      <c r="S21" s="358">
        <v>30</v>
      </c>
      <c r="T21" s="359">
        <v>30</v>
      </c>
      <c r="U21" s="359">
        <v>0</v>
      </c>
      <c r="V21" s="359">
        <v>0</v>
      </c>
      <c r="W21" s="361"/>
      <c r="X21" s="361"/>
      <c r="Y21" s="361"/>
      <c r="Z21" s="361"/>
      <c r="AA21" s="361"/>
      <c r="AB21" s="361"/>
      <c r="AC21" s="334">
        <v>50</v>
      </c>
      <c r="AD21" s="334">
        <v>70</v>
      </c>
      <c r="AE21" s="361"/>
      <c r="AF21" s="361"/>
      <c r="AG21" s="361"/>
      <c r="AH21" s="361"/>
      <c r="AI21" s="358">
        <v>0</v>
      </c>
      <c r="AJ21" s="358">
        <v>0</v>
      </c>
      <c r="AK21" s="361"/>
      <c r="AL21" s="361"/>
      <c r="AM21" s="361"/>
      <c r="AN21" s="361"/>
      <c r="AO21" s="361"/>
      <c r="AP21" s="361"/>
      <c r="AQ21" s="361"/>
      <c r="AR21" s="361"/>
      <c r="AS21" s="361">
        <v>0</v>
      </c>
      <c r="AT21" s="361">
        <v>0</v>
      </c>
      <c r="AU21" s="361"/>
      <c r="AV21" s="361"/>
      <c r="AW21" s="334"/>
      <c r="AX21" s="334"/>
      <c r="AY21" s="361"/>
      <c r="AZ21" s="361"/>
      <c r="BA21" s="3"/>
      <c r="BB21" s="3"/>
      <c r="BC21" s="361"/>
      <c r="BD21" s="361">
        <v>0</v>
      </c>
      <c r="BE21" s="361"/>
      <c r="BF21" s="361"/>
      <c r="BG21" s="361"/>
      <c r="BH21" s="361"/>
      <c r="BI21" s="361"/>
      <c r="BJ21" s="361"/>
      <c r="BK21" s="361"/>
      <c r="BL21" s="361"/>
      <c r="BM21" s="361"/>
      <c r="BN21" s="361"/>
      <c r="BO21" s="361"/>
      <c r="BP21" s="361"/>
      <c r="BQ21" s="361"/>
      <c r="BR21" s="361"/>
      <c r="BS21" s="361"/>
      <c r="BT21" s="361"/>
      <c r="BU21" s="361"/>
      <c r="BV21" s="361"/>
      <c r="BW21" s="358"/>
      <c r="BX21" s="358"/>
      <c r="BY21" s="361"/>
      <c r="BZ21" s="361"/>
    </row>
    <row r="22" spans="1:78" s="204" customFormat="1" ht="409.5">
      <c r="A22" s="791">
        <v>19</v>
      </c>
      <c r="B22" s="324">
        <v>118</v>
      </c>
      <c r="C22" s="324" t="s">
        <v>2360</v>
      </c>
      <c r="D22" s="325">
        <v>141</v>
      </c>
      <c r="E22" s="342" t="s">
        <v>2361</v>
      </c>
      <c r="F22" s="362" t="s">
        <v>2362</v>
      </c>
      <c r="G22" s="341" t="s">
        <v>2324</v>
      </c>
      <c r="H22" s="328">
        <f t="shared" si="0"/>
        <v>160</v>
      </c>
      <c r="I22" s="391">
        <v>3811500</v>
      </c>
      <c r="J22" s="329">
        <f t="shared" si="3"/>
        <v>6098400</v>
      </c>
      <c r="K22" s="328">
        <f t="shared" si="4"/>
        <v>609840000</v>
      </c>
      <c r="L22" s="271">
        <v>4800000</v>
      </c>
      <c r="M22" s="696" t="s">
        <v>2149</v>
      </c>
      <c r="N22" s="696"/>
      <c r="O22" s="186">
        <v>30</v>
      </c>
      <c r="P22" s="186">
        <v>30</v>
      </c>
      <c r="Q22" s="325"/>
      <c r="R22" s="334"/>
      <c r="S22" s="334"/>
      <c r="T22" s="338"/>
      <c r="U22" s="338">
        <v>0</v>
      </c>
      <c r="V22" s="338">
        <v>0</v>
      </c>
      <c r="W22" s="338"/>
      <c r="X22" s="338"/>
      <c r="Y22" s="338"/>
      <c r="Z22" s="338"/>
      <c r="AA22" s="338"/>
      <c r="AB22" s="338"/>
      <c r="AC22" s="338"/>
      <c r="AD22" s="338"/>
      <c r="AE22" s="338"/>
      <c r="AF22" s="338"/>
      <c r="AG22" s="338"/>
      <c r="AH22" s="338"/>
      <c r="AI22" s="338">
        <v>0</v>
      </c>
      <c r="AJ22" s="338">
        <v>0</v>
      </c>
      <c r="AK22" s="338"/>
      <c r="AL22" s="338"/>
      <c r="AM22" s="338"/>
      <c r="AN22" s="338"/>
      <c r="AO22" s="338"/>
      <c r="AP22" s="338"/>
      <c r="AQ22" s="338"/>
      <c r="AR22" s="338"/>
      <c r="AS22" s="338">
        <v>0</v>
      </c>
      <c r="AT22" s="338">
        <v>0</v>
      </c>
      <c r="AU22" s="338"/>
      <c r="AV22" s="338"/>
      <c r="AW22" s="338"/>
      <c r="AX22" s="338"/>
      <c r="AY22" s="338"/>
      <c r="AZ22" s="338"/>
      <c r="BA22" s="8"/>
      <c r="BB22" s="8"/>
      <c r="BC22" s="338"/>
      <c r="BD22" s="338">
        <v>0</v>
      </c>
      <c r="BE22" s="338"/>
      <c r="BF22" s="338"/>
      <c r="BG22" s="338"/>
      <c r="BH22" s="338"/>
      <c r="BI22" s="338"/>
      <c r="BJ22" s="338"/>
      <c r="BK22" s="338"/>
      <c r="BL22" s="338"/>
      <c r="BM22" s="338"/>
      <c r="BN22" s="338"/>
      <c r="BO22" s="338"/>
      <c r="BP22" s="338"/>
      <c r="BQ22" s="338"/>
      <c r="BR22" s="338"/>
      <c r="BS22" s="338"/>
      <c r="BT22" s="338"/>
      <c r="BU22" s="338"/>
      <c r="BV22" s="338"/>
      <c r="BW22" s="338">
        <v>50</v>
      </c>
      <c r="BX22" s="338">
        <v>50</v>
      </c>
      <c r="BY22" s="338"/>
      <c r="BZ22" s="338"/>
    </row>
    <row r="23" spans="1:78" s="204" customFormat="1" ht="31.5">
      <c r="A23" s="791">
        <v>20</v>
      </c>
      <c r="B23" s="324">
        <v>122</v>
      </c>
      <c r="C23" s="324" t="s">
        <v>2363</v>
      </c>
      <c r="D23" s="325"/>
      <c r="E23" s="354" t="s">
        <v>2364</v>
      </c>
      <c r="F23" s="363" t="s">
        <v>2365</v>
      </c>
      <c r="G23" s="352" t="s">
        <v>2366</v>
      </c>
      <c r="H23" s="328">
        <f t="shared" si="0"/>
        <v>500</v>
      </c>
      <c r="I23" s="390">
        <v>499999.5</v>
      </c>
      <c r="J23" s="329">
        <f t="shared" si="3"/>
        <v>2499997.5</v>
      </c>
      <c r="K23" s="328">
        <f t="shared" si="4"/>
        <v>249999750</v>
      </c>
      <c r="L23" s="271">
        <v>0</v>
      </c>
      <c r="M23" s="696" t="s">
        <v>2252</v>
      </c>
      <c r="N23" s="696"/>
      <c r="O23" s="4">
        <v>250</v>
      </c>
      <c r="P23" s="4">
        <v>250</v>
      </c>
      <c r="Q23" s="330"/>
      <c r="R23" s="330"/>
      <c r="S23" s="330"/>
      <c r="T23" s="330"/>
      <c r="U23" s="330"/>
      <c r="V23" s="330"/>
      <c r="W23" s="330"/>
      <c r="X23" s="330"/>
      <c r="Y23" s="330"/>
      <c r="Z23" s="330"/>
      <c r="AA23" s="330"/>
      <c r="AB23" s="330"/>
      <c r="AC23" s="330"/>
      <c r="AD23" s="330"/>
      <c r="AE23" s="330"/>
      <c r="AF23" s="330"/>
      <c r="AG23" s="330"/>
      <c r="AH23" s="330"/>
      <c r="AI23" s="330"/>
      <c r="AJ23" s="330"/>
      <c r="AK23" s="330"/>
      <c r="AL23" s="330"/>
      <c r="AM23" s="330"/>
      <c r="AN23" s="330"/>
      <c r="AO23" s="330"/>
      <c r="AP23" s="330"/>
      <c r="AQ23" s="330"/>
      <c r="AR23" s="330"/>
      <c r="AS23" s="330"/>
      <c r="AT23" s="330"/>
      <c r="AU23" s="330"/>
      <c r="AV23" s="330"/>
      <c r="AW23" s="330"/>
      <c r="AX23" s="330"/>
      <c r="AY23" s="330"/>
      <c r="AZ23" s="330"/>
      <c r="BA23" s="4"/>
      <c r="BB23" s="4"/>
      <c r="BC23" s="330"/>
      <c r="BD23" s="330"/>
      <c r="BE23" s="330"/>
      <c r="BF23" s="330"/>
      <c r="BG23" s="330"/>
      <c r="BH23" s="330"/>
      <c r="BI23" s="330"/>
      <c r="BJ23" s="330"/>
      <c r="BK23" s="330"/>
      <c r="BL23" s="330"/>
      <c r="BM23" s="330"/>
      <c r="BN23" s="330"/>
      <c r="BO23" s="330"/>
      <c r="BP23" s="330"/>
      <c r="BQ23" s="330"/>
      <c r="BR23" s="330"/>
      <c r="BS23" s="330"/>
      <c r="BT23" s="330"/>
      <c r="BU23" s="330"/>
      <c r="BV23" s="330"/>
      <c r="BW23" s="330"/>
      <c r="BX23" s="330"/>
      <c r="BY23" s="330"/>
      <c r="BZ23" s="330"/>
    </row>
    <row r="24" spans="1:78" s="204" customFormat="1">
      <c r="A24" s="791">
        <v>21</v>
      </c>
      <c r="B24" s="324">
        <v>125</v>
      </c>
      <c r="C24" s="324" t="s">
        <v>2367</v>
      </c>
      <c r="D24" s="325">
        <v>148</v>
      </c>
      <c r="E24" s="342" t="s">
        <v>2368</v>
      </c>
      <c r="F24" s="344" t="s">
        <v>2369</v>
      </c>
      <c r="G24" s="327" t="s">
        <v>2299</v>
      </c>
      <c r="H24" s="328">
        <f t="shared" si="0"/>
        <v>74850</v>
      </c>
      <c r="I24" s="390">
        <v>700</v>
      </c>
      <c r="J24" s="329">
        <f t="shared" si="3"/>
        <v>523950</v>
      </c>
      <c r="K24" s="328">
        <f t="shared" si="4"/>
        <v>52395000</v>
      </c>
      <c r="L24" s="271">
        <v>0</v>
      </c>
      <c r="M24" s="696" t="s">
        <v>2252</v>
      </c>
      <c r="N24" s="696"/>
      <c r="O24" s="4">
        <v>175</v>
      </c>
      <c r="P24" s="4">
        <v>175</v>
      </c>
      <c r="Q24" s="330"/>
      <c r="R24" s="330"/>
      <c r="S24" s="332"/>
      <c r="T24" s="331"/>
      <c r="U24" s="332">
        <v>0</v>
      </c>
      <c r="V24" s="332">
        <v>0</v>
      </c>
      <c r="W24" s="331"/>
      <c r="X24" s="331"/>
      <c r="Y24" s="364">
        <v>100</v>
      </c>
      <c r="Z24" s="364">
        <v>100</v>
      </c>
      <c r="AA24" s="331"/>
      <c r="AB24" s="331"/>
      <c r="AC24" s="325"/>
      <c r="AD24" s="325"/>
      <c r="AE24" s="331">
        <v>1000</v>
      </c>
      <c r="AF24" s="331">
        <v>1500</v>
      </c>
      <c r="AG24" s="331"/>
      <c r="AH24" s="331"/>
      <c r="AI24" s="332">
        <v>0</v>
      </c>
      <c r="AJ24" s="332">
        <v>0</v>
      </c>
      <c r="AK24" s="331"/>
      <c r="AL24" s="331"/>
      <c r="AM24" s="331"/>
      <c r="AN24" s="331"/>
      <c r="AO24" s="331">
        <v>0</v>
      </c>
      <c r="AP24" s="331">
        <v>0</v>
      </c>
      <c r="AQ24" s="331">
        <v>18000</v>
      </c>
      <c r="AR24" s="331">
        <v>20000</v>
      </c>
      <c r="AS24" s="331">
        <v>4000</v>
      </c>
      <c r="AT24" s="331">
        <v>4800</v>
      </c>
      <c r="AU24" s="331"/>
      <c r="AV24" s="331"/>
      <c r="AW24" s="325"/>
      <c r="AX24" s="325"/>
      <c r="AY24" s="331"/>
      <c r="AZ24" s="331"/>
      <c r="BA24" s="186"/>
      <c r="BB24" s="186"/>
      <c r="BC24" s="331"/>
      <c r="BD24" s="331">
        <v>0</v>
      </c>
      <c r="BE24" s="331"/>
      <c r="BF24" s="331"/>
      <c r="BG24" s="331"/>
      <c r="BH24" s="331"/>
      <c r="BI24" s="331"/>
      <c r="BJ24" s="331"/>
      <c r="BK24" s="331">
        <v>10000</v>
      </c>
      <c r="BL24" s="331">
        <v>10000</v>
      </c>
      <c r="BM24" s="331"/>
      <c r="BN24" s="331"/>
      <c r="BO24" s="331"/>
      <c r="BP24" s="331"/>
      <c r="BQ24" s="331"/>
      <c r="BR24" s="331"/>
      <c r="BS24" s="331"/>
      <c r="BT24" s="331"/>
      <c r="BU24" s="331"/>
      <c r="BV24" s="331"/>
      <c r="BW24" s="332">
        <v>2500</v>
      </c>
      <c r="BX24" s="332">
        <v>2500</v>
      </c>
      <c r="BY24" s="331"/>
      <c r="BZ24" s="331"/>
    </row>
    <row r="25" spans="1:78" s="204" customFormat="1" ht="31.5">
      <c r="A25" s="791">
        <v>22</v>
      </c>
      <c r="B25" s="324">
        <v>144</v>
      </c>
      <c r="C25" s="324" t="s">
        <v>2370</v>
      </c>
      <c r="D25" s="325">
        <v>167</v>
      </c>
      <c r="E25" s="339" t="s">
        <v>2371</v>
      </c>
      <c r="F25" s="334" t="s">
        <v>2372</v>
      </c>
      <c r="G25" s="341" t="s">
        <v>1250</v>
      </c>
      <c r="H25" s="328">
        <f t="shared" si="0"/>
        <v>410</v>
      </c>
      <c r="I25" s="391">
        <v>115500</v>
      </c>
      <c r="J25" s="329">
        <f t="shared" ref="J25:J43" si="5">K25*0.01</f>
        <v>473550</v>
      </c>
      <c r="K25" s="328">
        <f t="shared" ref="K25:K43" si="6">H25*I25</f>
        <v>47355000</v>
      </c>
      <c r="L25" s="271">
        <v>0</v>
      </c>
      <c r="M25" s="696" t="s">
        <v>2252</v>
      </c>
      <c r="N25" s="696"/>
      <c r="O25" s="4">
        <v>50</v>
      </c>
      <c r="P25" s="4">
        <v>50</v>
      </c>
      <c r="Q25" s="330"/>
      <c r="R25" s="330"/>
      <c r="S25" s="332"/>
      <c r="T25" s="331"/>
      <c r="U25" s="332">
        <v>0</v>
      </c>
      <c r="V25" s="332">
        <v>0</v>
      </c>
      <c r="W25" s="331"/>
      <c r="X25" s="331"/>
      <c r="Y25" s="331"/>
      <c r="Z25" s="331"/>
      <c r="AA25" s="331"/>
      <c r="AB25" s="331"/>
      <c r="AC25" s="325"/>
      <c r="AD25" s="325"/>
      <c r="AE25" s="331"/>
      <c r="AF25" s="331"/>
      <c r="AG25" s="331"/>
      <c r="AH25" s="331"/>
      <c r="AI25" s="332">
        <v>0</v>
      </c>
      <c r="AJ25" s="332">
        <v>0</v>
      </c>
      <c r="AK25" s="331"/>
      <c r="AL25" s="331"/>
      <c r="AM25" s="331"/>
      <c r="AN25" s="331"/>
      <c r="AO25" s="331"/>
      <c r="AP25" s="331"/>
      <c r="AQ25" s="331">
        <v>40</v>
      </c>
      <c r="AR25" s="331">
        <v>60</v>
      </c>
      <c r="AS25" s="331">
        <v>50</v>
      </c>
      <c r="AT25" s="331">
        <v>60</v>
      </c>
      <c r="AU25" s="331"/>
      <c r="AV25" s="331"/>
      <c r="AW25" s="325"/>
      <c r="AX25" s="325"/>
      <c r="AY25" s="331"/>
      <c r="AZ25" s="331"/>
      <c r="BA25" s="186"/>
      <c r="BB25" s="186"/>
      <c r="BC25" s="331"/>
      <c r="BD25" s="331">
        <v>0</v>
      </c>
      <c r="BE25" s="331"/>
      <c r="BF25" s="331"/>
      <c r="BG25" s="331"/>
      <c r="BH25" s="331"/>
      <c r="BI25" s="331"/>
      <c r="BJ25" s="331"/>
      <c r="BK25" s="331"/>
      <c r="BL25" s="331"/>
      <c r="BM25" s="331"/>
      <c r="BN25" s="331"/>
      <c r="BO25" s="331"/>
      <c r="BP25" s="331"/>
      <c r="BQ25" s="331"/>
      <c r="BR25" s="331"/>
      <c r="BS25" s="331"/>
      <c r="BT25" s="331"/>
      <c r="BU25" s="331"/>
      <c r="BV25" s="331"/>
      <c r="BW25" s="332">
        <v>50</v>
      </c>
      <c r="BX25" s="332">
        <v>50</v>
      </c>
      <c r="BY25" s="331"/>
      <c r="BZ25" s="331"/>
    </row>
    <row r="26" spans="1:78" s="204" customFormat="1">
      <c r="A26" s="791">
        <v>23</v>
      </c>
      <c r="B26" s="324">
        <v>149</v>
      </c>
      <c r="C26" s="324" t="s">
        <v>2373</v>
      </c>
      <c r="D26" s="325">
        <v>172</v>
      </c>
      <c r="E26" s="342" t="s">
        <v>2374</v>
      </c>
      <c r="F26" s="344" t="s">
        <v>2375</v>
      </c>
      <c r="G26" s="327" t="s">
        <v>2305</v>
      </c>
      <c r="H26" s="328">
        <f t="shared" si="0"/>
        <v>84610</v>
      </c>
      <c r="I26" s="390">
        <v>500</v>
      </c>
      <c r="J26" s="329">
        <f t="shared" si="5"/>
        <v>423050</v>
      </c>
      <c r="K26" s="328">
        <f t="shared" si="6"/>
        <v>42305000</v>
      </c>
      <c r="L26" s="271">
        <v>0</v>
      </c>
      <c r="M26" s="696" t="s">
        <v>2252</v>
      </c>
      <c r="N26" s="696"/>
      <c r="O26" s="4">
        <v>41000</v>
      </c>
      <c r="P26" s="4">
        <v>41000</v>
      </c>
      <c r="Q26" s="330"/>
      <c r="R26" s="325"/>
      <c r="S26" s="331">
        <v>5</v>
      </c>
      <c r="T26" s="331">
        <v>5</v>
      </c>
      <c r="U26" s="332">
        <v>0</v>
      </c>
      <c r="V26" s="332">
        <v>0</v>
      </c>
      <c r="W26" s="332"/>
      <c r="X26" s="332"/>
      <c r="Y26" s="332"/>
      <c r="Z26" s="332"/>
      <c r="AA26" s="332"/>
      <c r="AB26" s="332"/>
      <c r="AC26" s="330"/>
      <c r="AD26" s="330"/>
      <c r="AE26" s="332"/>
      <c r="AF26" s="332"/>
      <c r="AG26" s="332"/>
      <c r="AH26" s="332"/>
      <c r="AI26" s="332">
        <v>0</v>
      </c>
      <c r="AJ26" s="332">
        <v>0</v>
      </c>
      <c r="AK26" s="332"/>
      <c r="AL26" s="332"/>
      <c r="AM26" s="332"/>
      <c r="AN26" s="332"/>
      <c r="AO26" s="332"/>
      <c r="AP26" s="332"/>
      <c r="AQ26" s="332">
        <v>100</v>
      </c>
      <c r="AR26" s="332">
        <v>100</v>
      </c>
      <c r="AS26" s="332">
        <v>0</v>
      </c>
      <c r="AT26" s="332">
        <v>0</v>
      </c>
      <c r="AU26" s="332"/>
      <c r="AV26" s="332"/>
      <c r="AW26" s="330"/>
      <c r="AX26" s="330"/>
      <c r="AY26" s="332"/>
      <c r="AZ26" s="332"/>
      <c r="BA26" s="4"/>
      <c r="BB26" s="4"/>
      <c r="BC26" s="332">
        <v>1200</v>
      </c>
      <c r="BD26" s="332">
        <v>1200</v>
      </c>
      <c r="BE26" s="332"/>
      <c r="BF26" s="332"/>
      <c r="BG26" s="332"/>
      <c r="BH26" s="332"/>
      <c r="BI26" s="332"/>
      <c r="BJ26" s="332"/>
      <c r="BK26" s="332"/>
      <c r="BL26" s="332"/>
      <c r="BM26" s="332"/>
      <c r="BN26" s="332"/>
      <c r="BO26" s="332"/>
      <c r="BP26" s="332"/>
      <c r="BQ26" s="332"/>
      <c r="BR26" s="332"/>
      <c r="BS26" s="332"/>
      <c r="BT26" s="332"/>
      <c r="BU26" s="332"/>
      <c r="BV26" s="332"/>
      <c r="BW26" s="332"/>
      <c r="BX26" s="332"/>
      <c r="BY26" s="332"/>
      <c r="BZ26" s="332"/>
    </row>
    <row r="27" spans="1:78" s="204" customFormat="1" ht="31.5">
      <c r="A27" s="791">
        <v>24</v>
      </c>
      <c r="B27" s="324">
        <v>160</v>
      </c>
      <c r="C27" s="324" t="s">
        <v>2376</v>
      </c>
      <c r="D27" s="325">
        <v>183</v>
      </c>
      <c r="E27" s="326" t="s">
        <v>2377</v>
      </c>
      <c r="F27" s="346" t="s">
        <v>2378</v>
      </c>
      <c r="G27" s="327" t="s">
        <v>2299</v>
      </c>
      <c r="H27" s="328">
        <f t="shared" si="0"/>
        <v>40</v>
      </c>
      <c r="I27" s="390">
        <v>340000</v>
      </c>
      <c r="J27" s="329">
        <f t="shared" si="5"/>
        <v>136000</v>
      </c>
      <c r="K27" s="328">
        <f t="shared" si="6"/>
        <v>13600000</v>
      </c>
      <c r="L27" s="271">
        <v>2601270</v>
      </c>
      <c r="M27" s="696" t="s">
        <v>2149</v>
      </c>
      <c r="N27" s="696" t="s">
        <v>4513</v>
      </c>
      <c r="O27" s="4">
        <v>20</v>
      </c>
      <c r="P27" s="4">
        <v>20</v>
      </c>
      <c r="Q27" s="330"/>
      <c r="R27" s="325"/>
      <c r="S27" s="331"/>
      <c r="T27" s="350"/>
      <c r="U27" s="350">
        <v>0</v>
      </c>
      <c r="V27" s="350">
        <v>0</v>
      </c>
      <c r="W27" s="331"/>
      <c r="X27" s="331"/>
      <c r="Y27" s="331"/>
      <c r="Z27" s="331"/>
      <c r="AA27" s="331"/>
      <c r="AB27" s="331"/>
      <c r="AC27" s="325"/>
      <c r="AD27" s="325"/>
      <c r="AE27" s="331"/>
      <c r="AF27" s="331"/>
      <c r="AG27" s="331"/>
      <c r="AH27" s="331"/>
      <c r="AI27" s="332">
        <v>0</v>
      </c>
      <c r="AJ27" s="332">
        <v>0</v>
      </c>
      <c r="AK27" s="331"/>
      <c r="AL27" s="331"/>
      <c r="AM27" s="331"/>
      <c r="AN27" s="331"/>
      <c r="AO27" s="331"/>
      <c r="AP27" s="331"/>
      <c r="AQ27" s="331"/>
      <c r="AR27" s="331"/>
      <c r="AS27" s="331">
        <v>0</v>
      </c>
      <c r="AT27" s="331">
        <v>0</v>
      </c>
      <c r="AU27" s="331"/>
      <c r="AV27" s="331"/>
      <c r="AW27" s="325"/>
      <c r="AX27" s="325"/>
      <c r="AY27" s="331"/>
      <c r="AZ27" s="331"/>
      <c r="BA27" s="186"/>
      <c r="BB27" s="186"/>
      <c r="BC27" s="331"/>
      <c r="BD27" s="331">
        <v>0</v>
      </c>
      <c r="BE27" s="331"/>
      <c r="BF27" s="331"/>
      <c r="BG27" s="331"/>
      <c r="BH27" s="331"/>
      <c r="BI27" s="331"/>
      <c r="BJ27" s="331"/>
      <c r="BK27" s="331"/>
      <c r="BL27" s="331"/>
      <c r="BM27" s="331"/>
      <c r="BN27" s="331"/>
      <c r="BO27" s="331"/>
      <c r="BP27" s="331"/>
      <c r="BQ27" s="331"/>
      <c r="BR27" s="331"/>
      <c r="BS27" s="331"/>
      <c r="BT27" s="331"/>
      <c r="BU27" s="331"/>
      <c r="BV27" s="331"/>
      <c r="BW27" s="332"/>
      <c r="BX27" s="332"/>
      <c r="BY27" s="331"/>
      <c r="BZ27" s="331"/>
    </row>
    <row r="28" spans="1:78" s="204" customFormat="1" ht="204.75">
      <c r="A28" s="791">
        <v>25</v>
      </c>
      <c r="B28" s="324">
        <v>162</v>
      </c>
      <c r="C28" s="324" t="s">
        <v>2379</v>
      </c>
      <c r="D28" s="325">
        <v>186</v>
      </c>
      <c r="E28" s="339" t="s">
        <v>2380</v>
      </c>
      <c r="F28" s="334" t="s">
        <v>2381</v>
      </c>
      <c r="G28" s="327" t="s">
        <v>2299</v>
      </c>
      <c r="H28" s="328">
        <f t="shared" si="0"/>
        <v>25</v>
      </c>
      <c r="I28" s="390">
        <v>699993</v>
      </c>
      <c r="J28" s="329">
        <f t="shared" si="5"/>
        <v>174998.25</v>
      </c>
      <c r="K28" s="328">
        <f t="shared" si="6"/>
        <v>17499825</v>
      </c>
      <c r="L28" s="271">
        <v>924000</v>
      </c>
      <c r="M28" s="696" t="s">
        <v>2149</v>
      </c>
      <c r="N28" s="696" t="s">
        <v>2283</v>
      </c>
      <c r="O28" s="4">
        <v>0</v>
      </c>
      <c r="P28" s="4">
        <v>0</v>
      </c>
      <c r="Q28" s="330"/>
      <c r="R28" s="325"/>
      <c r="S28" s="331"/>
      <c r="T28" s="331"/>
      <c r="U28" s="332">
        <v>0</v>
      </c>
      <c r="V28" s="332">
        <v>0</v>
      </c>
      <c r="W28" s="331"/>
      <c r="X28" s="331"/>
      <c r="Y28" s="331"/>
      <c r="Z28" s="331"/>
      <c r="AA28" s="331"/>
      <c r="AB28" s="331"/>
      <c r="AC28" s="325">
        <v>10</v>
      </c>
      <c r="AD28" s="325">
        <v>15</v>
      </c>
      <c r="AE28" s="331"/>
      <c r="AF28" s="331"/>
      <c r="AG28" s="331"/>
      <c r="AH28" s="331"/>
      <c r="AI28" s="332">
        <v>0</v>
      </c>
      <c r="AJ28" s="332">
        <v>0</v>
      </c>
      <c r="AK28" s="331"/>
      <c r="AL28" s="331"/>
      <c r="AM28" s="331"/>
      <c r="AN28" s="331"/>
      <c r="AO28" s="331"/>
      <c r="AP28" s="331"/>
      <c r="AQ28" s="331"/>
      <c r="AR28" s="331"/>
      <c r="AS28" s="331">
        <v>0</v>
      </c>
      <c r="AT28" s="331">
        <v>0</v>
      </c>
      <c r="AU28" s="331"/>
      <c r="AV28" s="331"/>
      <c r="AW28" s="325"/>
      <c r="AX28" s="325"/>
      <c r="AY28" s="331"/>
      <c r="AZ28" s="331"/>
      <c r="BA28" s="186"/>
      <c r="BB28" s="186"/>
      <c r="BC28" s="331"/>
      <c r="BD28" s="331"/>
      <c r="BE28" s="331"/>
      <c r="BF28" s="331"/>
      <c r="BG28" s="331"/>
      <c r="BH28" s="331"/>
      <c r="BI28" s="331"/>
      <c r="BJ28" s="331"/>
      <c r="BK28" s="331"/>
      <c r="BL28" s="331"/>
      <c r="BM28" s="331"/>
      <c r="BN28" s="331"/>
      <c r="BO28" s="331"/>
      <c r="BP28" s="331"/>
      <c r="BQ28" s="331"/>
      <c r="BR28" s="331"/>
      <c r="BS28" s="331"/>
      <c r="BT28" s="331"/>
      <c r="BU28" s="331"/>
      <c r="BV28" s="331"/>
      <c r="BW28" s="332"/>
      <c r="BX28" s="332"/>
      <c r="BY28" s="331"/>
      <c r="BZ28" s="331"/>
    </row>
    <row r="29" spans="1:78" s="204" customFormat="1" ht="126">
      <c r="A29" s="791">
        <v>26</v>
      </c>
      <c r="B29" s="324">
        <v>163</v>
      </c>
      <c r="C29" s="324" t="s">
        <v>2382</v>
      </c>
      <c r="D29" s="325">
        <v>187</v>
      </c>
      <c r="E29" s="353" t="s">
        <v>2383</v>
      </c>
      <c r="F29" s="365" t="s">
        <v>2384</v>
      </c>
      <c r="G29" s="327" t="s">
        <v>2299</v>
      </c>
      <c r="H29" s="328">
        <f t="shared" si="0"/>
        <v>80</v>
      </c>
      <c r="I29" s="390">
        <v>771750</v>
      </c>
      <c r="J29" s="329">
        <f t="shared" si="5"/>
        <v>617400</v>
      </c>
      <c r="K29" s="328">
        <f t="shared" si="6"/>
        <v>61740000</v>
      </c>
      <c r="L29" s="271">
        <v>0</v>
      </c>
      <c r="M29" s="696" t="s">
        <v>2252</v>
      </c>
      <c r="N29" s="696" t="s">
        <v>2283</v>
      </c>
      <c r="O29" s="4">
        <v>0</v>
      </c>
      <c r="P29" s="4">
        <v>0</v>
      </c>
      <c r="Q29" s="330"/>
      <c r="R29" s="325"/>
      <c r="S29" s="331"/>
      <c r="T29" s="331"/>
      <c r="U29" s="332">
        <v>0</v>
      </c>
      <c r="V29" s="332">
        <v>0</v>
      </c>
      <c r="W29" s="331"/>
      <c r="X29" s="331"/>
      <c r="Y29" s="331"/>
      <c r="Z29" s="331"/>
      <c r="AA29" s="331"/>
      <c r="AB29" s="331"/>
      <c r="AC29" s="325">
        <v>30</v>
      </c>
      <c r="AD29" s="325">
        <v>50</v>
      </c>
      <c r="AE29" s="331"/>
      <c r="AF29" s="331"/>
      <c r="AG29" s="331"/>
      <c r="AH29" s="331"/>
      <c r="AI29" s="332">
        <v>0</v>
      </c>
      <c r="AJ29" s="332">
        <v>0</v>
      </c>
      <c r="AK29" s="331"/>
      <c r="AL29" s="331"/>
      <c r="AM29" s="331"/>
      <c r="AN29" s="331"/>
      <c r="AO29" s="331"/>
      <c r="AP29" s="331"/>
      <c r="AQ29" s="331"/>
      <c r="AR29" s="331"/>
      <c r="AS29" s="331">
        <v>0</v>
      </c>
      <c r="AT29" s="331">
        <v>0</v>
      </c>
      <c r="AU29" s="331"/>
      <c r="AV29" s="331"/>
      <c r="AW29" s="325"/>
      <c r="AX29" s="325"/>
      <c r="AY29" s="331"/>
      <c r="AZ29" s="331"/>
      <c r="BA29" s="186"/>
      <c r="BB29" s="186"/>
      <c r="BC29" s="331"/>
      <c r="BD29" s="331">
        <v>0</v>
      </c>
      <c r="BE29" s="331"/>
      <c r="BF29" s="331"/>
      <c r="BG29" s="331"/>
      <c r="BH29" s="331"/>
      <c r="BI29" s="331"/>
      <c r="BJ29" s="331"/>
      <c r="BK29" s="331"/>
      <c r="BL29" s="331"/>
      <c r="BM29" s="331"/>
      <c r="BN29" s="331"/>
      <c r="BO29" s="331"/>
      <c r="BP29" s="331"/>
      <c r="BQ29" s="331"/>
      <c r="BR29" s="331"/>
      <c r="BS29" s="331"/>
      <c r="BT29" s="331"/>
      <c r="BU29" s="331"/>
      <c r="BV29" s="331"/>
      <c r="BW29" s="332"/>
      <c r="BX29" s="332"/>
      <c r="BY29" s="331"/>
      <c r="BZ29" s="331"/>
    </row>
    <row r="30" spans="1:78" s="204" customFormat="1" ht="47.25">
      <c r="A30" s="791">
        <v>27</v>
      </c>
      <c r="B30" s="324">
        <v>167</v>
      </c>
      <c r="C30" s="324" t="s">
        <v>2385</v>
      </c>
      <c r="D30" s="325">
        <v>192</v>
      </c>
      <c r="E30" s="339" t="s">
        <v>2386</v>
      </c>
      <c r="F30" s="334" t="s">
        <v>2387</v>
      </c>
      <c r="G30" s="327" t="s">
        <v>2299</v>
      </c>
      <c r="H30" s="328">
        <f t="shared" si="0"/>
        <v>350</v>
      </c>
      <c r="I30" s="390">
        <v>837900</v>
      </c>
      <c r="J30" s="329">
        <f t="shared" si="5"/>
        <v>2932650</v>
      </c>
      <c r="K30" s="328">
        <f t="shared" si="6"/>
        <v>293265000</v>
      </c>
      <c r="L30" s="271">
        <v>0</v>
      </c>
      <c r="M30" s="696" t="s">
        <v>2252</v>
      </c>
      <c r="N30" s="696" t="s">
        <v>4513</v>
      </c>
      <c r="O30" s="4">
        <v>140</v>
      </c>
      <c r="P30" s="4">
        <v>210</v>
      </c>
      <c r="Q30" s="330"/>
      <c r="R30" s="325"/>
      <c r="S30" s="331"/>
      <c r="T30" s="331"/>
      <c r="U30" s="332">
        <v>0</v>
      </c>
      <c r="V30" s="332">
        <v>0</v>
      </c>
      <c r="W30" s="331"/>
      <c r="X30" s="331"/>
      <c r="Y30" s="331"/>
      <c r="Z30" s="331"/>
      <c r="AA30" s="331"/>
      <c r="AB30" s="331"/>
      <c r="AC30" s="325"/>
      <c r="AD30" s="325"/>
      <c r="AE30" s="331"/>
      <c r="AF30" s="331"/>
      <c r="AG30" s="331"/>
      <c r="AH30" s="331"/>
      <c r="AI30" s="332">
        <v>0</v>
      </c>
      <c r="AJ30" s="332">
        <v>0</v>
      </c>
      <c r="AK30" s="331"/>
      <c r="AL30" s="331"/>
      <c r="AM30" s="331"/>
      <c r="AN30" s="331"/>
      <c r="AO30" s="331"/>
      <c r="AP30" s="331"/>
      <c r="AQ30" s="331"/>
      <c r="AR30" s="331"/>
      <c r="AS30" s="331">
        <v>0</v>
      </c>
      <c r="AT30" s="331">
        <v>0</v>
      </c>
      <c r="AU30" s="331"/>
      <c r="AV30" s="331"/>
      <c r="AW30" s="325"/>
      <c r="AX30" s="325"/>
      <c r="AY30" s="331"/>
      <c r="AZ30" s="331"/>
      <c r="BA30" s="186"/>
      <c r="BB30" s="186"/>
      <c r="BC30" s="331"/>
      <c r="BD30" s="331">
        <v>0</v>
      </c>
      <c r="BE30" s="331"/>
      <c r="BF30" s="331"/>
      <c r="BG30" s="331"/>
      <c r="BH30" s="331"/>
      <c r="BI30" s="331"/>
      <c r="BJ30" s="331"/>
      <c r="BK30" s="331"/>
      <c r="BL30" s="331"/>
      <c r="BM30" s="331"/>
      <c r="BN30" s="331"/>
      <c r="BO30" s="331"/>
      <c r="BP30" s="331"/>
      <c r="BQ30" s="331"/>
      <c r="BR30" s="331"/>
      <c r="BS30" s="331"/>
      <c r="BT30" s="331"/>
      <c r="BU30" s="331"/>
      <c r="BV30" s="331"/>
      <c r="BW30" s="332"/>
      <c r="BX30" s="332"/>
      <c r="BY30" s="331"/>
      <c r="BZ30" s="331"/>
    </row>
    <row r="31" spans="1:78" s="204" customFormat="1" ht="31.5">
      <c r="A31" s="791">
        <v>28</v>
      </c>
      <c r="B31" s="324">
        <v>169</v>
      </c>
      <c r="C31" s="324" t="s">
        <v>2388</v>
      </c>
      <c r="D31" s="325">
        <v>194</v>
      </c>
      <c r="E31" s="326" t="s">
        <v>2389</v>
      </c>
      <c r="F31" s="346" t="s">
        <v>2390</v>
      </c>
      <c r="G31" s="327" t="s">
        <v>2299</v>
      </c>
      <c r="H31" s="328">
        <f t="shared" si="0"/>
        <v>100</v>
      </c>
      <c r="I31" s="390">
        <v>840000</v>
      </c>
      <c r="J31" s="329">
        <f t="shared" si="5"/>
        <v>840000</v>
      </c>
      <c r="K31" s="328">
        <f t="shared" si="6"/>
        <v>84000000</v>
      </c>
      <c r="L31" s="271">
        <v>0</v>
      </c>
      <c r="M31" s="696" t="s">
        <v>2252</v>
      </c>
      <c r="N31" s="696" t="s">
        <v>4513</v>
      </c>
      <c r="O31" s="4">
        <v>50</v>
      </c>
      <c r="P31" s="4">
        <v>50</v>
      </c>
      <c r="Q31" s="330"/>
      <c r="R31" s="325"/>
      <c r="S31" s="331"/>
      <c r="T31" s="331"/>
      <c r="U31" s="332">
        <v>0</v>
      </c>
      <c r="V31" s="332">
        <v>0</v>
      </c>
      <c r="W31" s="332"/>
      <c r="X31" s="332"/>
      <c r="Y31" s="332"/>
      <c r="Z31" s="332"/>
      <c r="AA31" s="332"/>
      <c r="AB31" s="332"/>
      <c r="AC31" s="330"/>
      <c r="AD31" s="330"/>
      <c r="AE31" s="332"/>
      <c r="AF31" s="332"/>
      <c r="AG31" s="332"/>
      <c r="AH31" s="332"/>
      <c r="AI31" s="332">
        <v>0</v>
      </c>
      <c r="AJ31" s="332">
        <v>0</v>
      </c>
      <c r="AK31" s="332"/>
      <c r="AL31" s="332"/>
      <c r="AM31" s="332"/>
      <c r="AN31" s="332"/>
      <c r="AO31" s="332"/>
      <c r="AP31" s="332"/>
      <c r="AQ31" s="332"/>
      <c r="AR31" s="332"/>
      <c r="AS31" s="332">
        <v>0</v>
      </c>
      <c r="AT31" s="332">
        <v>0</v>
      </c>
      <c r="AU31" s="332"/>
      <c r="AV31" s="332"/>
      <c r="AW31" s="330"/>
      <c r="AX31" s="330"/>
      <c r="AY31" s="332"/>
      <c r="AZ31" s="332"/>
      <c r="BA31" s="4"/>
      <c r="BB31" s="4"/>
      <c r="BC31" s="332"/>
      <c r="BD31" s="332">
        <v>0</v>
      </c>
      <c r="BE31" s="332"/>
      <c r="BF31" s="332"/>
      <c r="BG31" s="332"/>
      <c r="BH31" s="332"/>
      <c r="BI31" s="332"/>
      <c r="BJ31" s="332"/>
      <c r="BK31" s="332"/>
      <c r="BL31" s="332"/>
      <c r="BM31" s="332"/>
      <c r="BN31" s="332"/>
      <c r="BO31" s="332"/>
      <c r="BP31" s="332"/>
      <c r="BQ31" s="332"/>
      <c r="BR31" s="332"/>
      <c r="BS31" s="332"/>
      <c r="BT31" s="332"/>
      <c r="BU31" s="332"/>
      <c r="BV31" s="332"/>
      <c r="BW31" s="332"/>
      <c r="BX31" s="332"/>
      <c r="BY31" s="332"/>
      <c r="BZ31" s="332"/>
    </row>
    <row r="32" spans="1:78" s="204" customFormat="1" ht="31.5">
      <c r="A32" s="791">
        <v>29</v>
      </c>
      <c r="B32" s="324">
        <v>170</v>
      </c>
      <c r="C32" s="324" t="s">
        <v>2391</v>
      </c>
      <c r="D32" s="325">
        <v>195</v>
      </c>
      <c r="E32" s="326" t="s">
        <v>2392</v>
      </c>
      <c r="F32" s="346" t="s">
        <v>2393</v>
      </c>
      <c r="G32" s="327" t="s">
        <v>2299</v>
      </c>
      <c r="H32" s="328">
        <f t="shared" si="0"/>
        <v>100</v>
      </c>
      <c r="I32" s="390">
        <v>840000</v>
      </c>
      <c r="J32" s="329">
        <f t="shared" si="5"/>
        <v>840000</v>
      </c>
      <c r="K32" s="328">
        <f t="shared" si="6"/>
        <v>84000000</v>
      </c>
      <c r="L32" s="271">
        <v>0</v>
      </c>
      <c r="M32" s="696" t="s">
        <v>2252</v>
      </c>
      <c r="N32" s="696" t="s">
        <v>4513</v>
      </c>
      <c r="O32" s="4">
        <v>50</v>
      </c>
      <c r="P32" s="4">
        <v>50</v>
      </c>
      <c r="Q32" s="330"/>
      <c r="R32" s="325"/>
      <c r="S32" s="331"/>
      <c r="T32" s="331"/>
      <c r="U32" s="332">
        <v>0</v>
      </c>
      <c r="V32" s="332">
        <v>0</v>
      </c>
      <c r="W32" s="332"/>
      <c r="X32" s="332"/>
      <c r="Y32" s="332"/>
      <c r="Z32" s="332"/>
      <c r="AA32" s="332"/>
      <c r="AB32" s="332"/>
      <c r="AC32" s="330"/>
      <c r="AD32" s="330"/>
      <c r="AE32" s="332"/>
      <c r="AF32" s="332"/>
      <c r="AG32" s="332"/>
      <c r="AH32" s="332"/>
      <c r="AI32" s="332">
        <v>0</v>
      </c>
      <c r="AJ32" s="332">
        <v>0</v>
      </c>
      <c r="AK32" s="332"/>
      <c r="AL32" s="332"/>
      <c r="AM32" s="332"/>
      <c r="AN32" s="332"/>
      <c r="AO32" s="332"/>
      <c r="AP32" s="332"/>
      <c r="AQ32" s="332"/>
      <c r="AR32" s="332"/>
      <c r="AS32" s="332">
        <v>0</v>
      </c>
      <c r="AT32" s="332">
        <v>0</v>
      </c>
      <c r="AU32" s="332"/>
      <c r="AV32" s="332"/>
      <c r="AW32" s="330"/>
      <c r="AX32" s="330"/>
      <c r="AY32" s="332"/>
      <c r="AZ32" s="332"/>
      <c r="BA32" s="4"/>
      <c r="BB32" s="4"/>
      <c r="BC32" s="332"/>
      <c r="BD32" s="332">
        <v>0</v>
      </c>
      <c r="BE32" s="332"/>
      <c r="BF32" s="332"/>
      <c r="BG32" s="332"/>
      <c r="BH32" s="332"/>
      <c r="BI32" s="332"/>
      <c r="BJ32" s="332"/>
      <c r="BK32" s="332"/>
      <c r="BL32" s="332"/>
      <c r="BM32" s="332"/>
      <c r="BN32" s="332"/>
      <c r="BO32" s="332"/>
      <c r="BP32" s="332"/>
      <c r="BQ32" s="332"/>
      <c r="BR32" s="332"/>
      <c r="BS32" s="332"/>
      <c r="BT32" s="332"/>
      <c r="BU32" s="332"/>
      <c r="BV32" s="332"/>
      <c r="BW32" s="332"/>
      <c r="BX32" s="332"/>
      <c r="BY32" s="332"/>
      <c r="BZ32" s="332"/>
    </row>
    <row r="33" spans="1:78" s="204" customFormat="1" ht="31.5">
      <c r="A33" s="791">
        <v>30</v>
      </c>
      <c r="B33" s="324">
        <v>171</v>
      </c>
      <c r="C33" s="324" t="s">
        <v>2394</v>
      </c>
      <c r="D33" s="325">
        <v>196</v>
      </c>
      <c r="E33" s="326" t="s">
        <v>2395</v>
      </c>
      <c r="F33" s="346" t="s">
        <v>2396</v>
      </c>
      <c r="G33" s="327" t="s">
        <v>2299</v>
      </c>
      <c r="H33" s="328">
        <f t="shared" si="0"/>
        <v>60</v>
      </c>
      <c r="I33" s="390">
        <v>840000</v>
      </c>
      <c r="J33" s="329">
        <f t="shared" si="5"/>
        <v>504000</v>
      </c>
      <c r="K33" s="328">
        <f t="shared" si="6"/>
        <v>50400000</v>
      </c>
      <c r="L33" s="271">
        <v>0</v>
      </c>
      <c r="M33" s="696" t="s">
        <v>2252</v>
      </c>
      <c r="N33" s="696" t="s">
        <v>4513</v>
      </c>
      <c r="O33" s="4">
        <v>30</v>
      </c>
      <c r="P33" s="4">
        <v>30</v>
      </c>
      <c r="Q33" s="330"/>
      <c r="R33" s="330"/>
      <c r="S33" s="332"/>
      <c r="T33" s="331"/>
      <c r="U33" s="332">
        <v>0</v>
      </c>
      <c r="V33" s="332">
        <v>0</v>
      </c>
      <c r="W33" s="331"/>
      <c r="X33" s="331"/>
      <c r="Y33" s="331"/>
      <c r="Z33" s="331"/>
      <c r="AA33" s="331"/>
      <c r="AB33" s="331"/>
      <c r="AC33" s="325"/>
      <c r="AD33" s="325"/>
      <c r="AE33" s="331"/>
      <c r="AF33" s="331"/>
      <c r="AG33" s="331"/>
      <c r="AH33" s="331"/>
      <c r="AI33" s="332">
        <v>0</v>
      </c>
      <c r="AJ33" s="332">
        <v>0</v>
      </c>
      <c r="AK33" s="331"/>
      <c r="AL33" s="331"/>
      <c r="AM33" s="331"/>
      <c r="AN33" s="331"/>
      <c r="AO33" s="331"/>
      <c r="AP33" s="331"/>
      <c r="AQ33" s="331"/>
      <c r="AR33" s="331"/>
      <c r="AS33" s="331">
        <v>0</v>
      </c>
      <c r="AT33" s="331">
        <v>0</v>
      </c>
      <c r="AU33" s="331"/>
      <c r="AV33" s="331"/>
      <c r="AW33" s="325"/>
      <c r="AX33" s="325"/>
      <c r="AY33" s="331"/>
      <c r="AZ33" s="331"/>
      <c r="BA33" s="186"/>
      <c r="BB33" s="186"/>
      <c r="BC33" s="331"/>
      <c r="BD33" s="331">
        <v>0</v>
      </c>
      <c r="BE33" s="331"/>
      <c r="BF33" s="331"/>
      <c r="BG33" s="331"/>
      <c r="BH33" s="331"/>
      <c r="BI33" s="331"/>
      <c r="BJ33" s="331"/>
      <c r="BK33" s="331"/>
      <c r="BL33" s="331"/>
      <c r="BM33" s="331"/>
      <c r="BN33" s="331"/>
      <c r="BO33" s="331"/>
      <c r="BP33" s="331"/>
      <c r="BQ33" s="331"/>
      <c r="BR33" s="331"/>
      <c r="BS33" s="331"/>
      <c r="BT33" s="331"/>
      <c r="BU33" s="331"/>
      <c r="BV33" s="331"/>
      <c r="BW33" s="332"/>
      <c r="BX33" s="332"/>
      <c r="BY33" s="331"/>
      <c r="BZ33" s="331"/>
    </row>
    <row r="34" spans="1:78" s="204" customFormat="1" ht="31.5">
      <c r="A34" s="791">
        <v>31</v>
      </c>
      <c r="B34" s="324">
        <v>176</v>
      </c>
      <c r="C34" s="324" t="s">
        <v>2398</v>
      </c>
      <c r="D34" s="325">
        <v>210</v>
      </c>
      <c r="E34" s="339" t="s">
        <v>2399</v>
      </c>
      <c r="F34" s="334" t="s">
        <v>2400</v>
      </c>
      <c r="G34" s="327" t="s">
        <v>2299</v>
      </c>
      <c r="H34" s="328">
        <f t="shared" si="0"/>
        <v>118.6</v>
      </c>
      <c r="I34" s="390">
        <v>190617</v>
      </c>
      <c r="J34" s="329">
        <f t="shared" si="5"/>
        <v>226071.76199999999</v>
      </c>
      <c r="K34" s="328">
        <f t="shared" si="6"/>
        <v>22607176.199999999</v>
      </c>
      <c r="L34" s="271">
        <v>0</v>
      </c>
      <c r="M34" s="696" t="s">
        <v>2252</v>
      </c>
      <c r="N34" s="696"/>
      <c r="O34" s="4">
        <v>31</v>
      </c>
      <c r="P34" s="4">
        <v>31</v>
      </c>
      <c r="Q34" s="330"/>
      <c r="R34" s="330"/>
      <c r="S34" s="332"/>
      <c r="T34" s="332"/>
      <c r="U34" s="332">
        <v>0</v>
      </c>
      <c r="V34" s="332">
        <v>0</v>
      </c>
      <c r="W34" s="332"/>
      <c r="X34" s="332"/>
      <c r="Y34" s="332"/>
      <c r="Z34" s="332"/>
      <c r="AA34" s="332"/>
      <c r="AB34" s="332"/>
      <c r="AC34" s="330">
        <v>20</v>
      </c>
      <c r="AD34" s="330">
        <v>30</v>
      </c>
      <c r="AE34" s="332"/>
      <c r="AF34" s="332"/>
      <c r="AG34" s="332"/>
      <c r="AH34" s="332"/>
      <c r="AI34" s="332">
        <v>0</v>
      </c>
      <c r="AJ34" s="332">
        <v>0</v>
      </c>
      <c r="AK34" s="332"/>
      <c r="AL34" s="332"/>
      <c r="AM34" s="332"/>
      <c r="AN34" s="332"/>
      <c r="AO34" s="332"/>
      <c r="AP34" s="332"/>
      <c r="AQ34" s="332"/>
      <c r="AR34" s="332"/>
      <c r="AS34" s="332">
        <v>3</v>
      </c>
      <c r="AT34" s="332">
        <v>3.5999999999999996</v>
      </c>
      <c r="AU34" s="332"/>
      <c r="AV34" s="332"/>
      <c r="AW34" s="330"/>
      <c r="AX34" s="330"/>
      <c r="AY34" s="332"/>
      <c r="AZ34" s="332"/>
      <c r="BA34" s="4"/>
      <c r="BB34" s="4"/>
      <c r="BC34" s="332"/>
      <c r="BD34" s="332">
        <v>0</v>
      </c>
      <c r="BE34" s="332"/>
      <c r="BF34" s="332"/>
      <c r="BG34" s="332"/>
      <c r="BH34" s="332"/>
      <c r="BI34" s="332"/>
      <c r="BJ34" s="332"/>
      <c r="BK34" s="332"/>
      <c r="BL34" s="332"/>
      <c r="BM34" s="332"/>
      <c r="BN34" s="332"/>
      <c r="BO34" s="332"/>
      <c r="BP34" s="332"/>
      <c r="BQ34" s="332"/>
      <c r="BR34" s="332"/>
      <c r="BS34" s="332"/>
      <c r="BT34" s="332"/>
      <c r="BU34" s="332"/>
      <c r="BV34" s="332"/>
      <c r="BW34" s="332"/>
      <c r="BX34" s="332"/>
      <c r="BY34" s="332"/>
      <c r="BZ34" s="332"/>
    </row>
    <row r="35" spans="1:78" s="204" customFormat="1" ht="31.5">
      <c r="A35" s="791">
        <v>32</v>
      </c>
      <c r="B35" s="324">
        <v>177</v>
      </c>
      <c r="C35" s="324" t="s">
        <v>2401</v>
      </c>
      <c r="D35" s="325">
        <v>211</v>
      </c>
      <c r="E35" s="339" t="s">
        <v>2402</v>
      </c>
      <c r="F35" s="334" t="s">
        <v>2403</v>
      </c>
      <c r="G35" s="327" t="s">
        <v>2299</v>
      </c>
      <c r="H35" s="328">
        <f t="shared" si="0"/>
        <v>70</v>
      </c>
      <c r="I35" s="390">
        <v>469350</v>
      </c>
      <c r="J35" s="329">
        <f t="shared" si="5"/>
        <v>328545</v>
      </c>
      <c r="K35" s="328">
        <f t="shared" si="6"/>
        <v>32854500</v>
      </c>
      <c r="L35" s="271">
        <v>0</v>
      </c>
      <c r="M35" s="696" t="s">
        <v>2252</v>
      </c>
      <c r="N35" s="696" t="s">
        <v>2283</v>
      </c>
      <c r="O35" s="4">
        <v>0</v>
      </c>
      <c r="P35" s="4">
        <v>0</v>
      </c>
      <c r="Q35" s="330"/>
      <c r="R35" s="330"/>
      <c r="S35" s="332"/>
      <c r="T35" s="332"/>
      <c r="U35" s="332">
        <v>0</v>
      </c>
      <c r="V35" s="332">
        <v>0</v>
      </c>
      <c r="W35" s="332"/>
      <c r="X35" s="332"/>
      <c r="Y35" s="332"/>
      <c r="Z35" s="332"/>
      <c r="AA35" s="332"/>
      <c r="AB35" s="332"/>
      <c r="AC35" s="330">
        <v>30</v>
      </c>
      <c r="AD35" s="330">
        <v>40</v>
      </c>
      <c r="AE35" s="332"/>
      <c r="AF35" s="332"/>
      <c r="AG35" s="332"/>
      <c r="AH35" s="332"/>
      <c r="AI35" s="332">
        <v>0</v>
      </c>
      <c r="AJ35" s="332">
        <v>0</v>
      </c>
      <c r="AK35" s="332"/>
      <c r="AL35" s="332"/>
      <c r="AM35" s="332"/>
      <c r="AN35" s="332"/>
      <c r="AO35" s="332"/>
      <c r="AP35" s="332"/>
      <c r="AQ35" s="332"/>
      <c r="AR35" s="332"/>
      <c r="AS35" s="332">
        <v>0</v>
      </c>
      <c r="AT35" s="332">
        <v>0</v>
      </c>
      <c r="AU35" s="332"/>
      <c r="AV35" s="332"/>
      <c r="AW35" s="330"/>
      <c r="AX35" s="330"/>
      <c r="AY35" s="332"/>
      <c r="AZ35" s="332"/>
      <c r="BA35" s="4"/>
      <c r="BB35" s="4"/>
      <c r="BC35" s="332"/>
      <c r="BD35" s="332">
        <v>0</v>
      </c>
      <c r="BE35" s="332"/>
      <c r="BF35" s="332"/>
      <c r="BG35" s="332"/>
      <c r="BH35" s="332"/>
      <c r="BI35" s="332"/>
      <c r="BJ35" s="332"/>
      <c r="BK35" s="332"/>
      <c r="BL35" s="332"/>
      <c r="BM35" s="332"/>
      <c r="BN35" s="332"/>
      <c r="BO35" s="332"/>
      <c r="BP35" s="332"/>
      <c r="BQ35" s="332"/>
      <c r="BR35" s="332"/>
      <c r="BS35" s="332"/>
      <c r="BT35" s="332"/>
      <c r="BU35" s="332"/>
      <c r="BV35" s="332"/>
      <c r="BW35" s="332"/>
      <c r="BX35" s="332"/>
      <c r="BY35" s="332"/>
      <c r="BZ35" s="332"/>
    </row>
    <row r="36" spans="1:78" s="204" customFormat="1" ht="31.5">
      <c r="A36" s="791">
        <v>33</v>
      </c>
      <c r="B36" s="324">
        <v>182</v>
      </c>
      <c r="C36" s="324" t="s">
        <v>2404</v>
      </c>
      <c r="D36" s="325">
        <v>217</v>
      </c>
      <c r="E36" s="342" t="s">
        <v>2405</v>
      </c>
      <c r="F36" s="334" t="s">
        <v>2397</v>
      </c>
      <c r="G36" s="327" t="s">
        <v>2299</v>
      </c>
      <c r="H36" s="328">
        <f t="shared" si="0"/>
        <v>180</v>
      </c>
      <c r="I36" s="390">
        <v>190617</v>
      </c>
      <c r="J36" s="329">
        <f t="shared" si="5"/>
        <v>343110.60000000003</v>
      </c>
      <c r="K36" s="328">
        <f t="shared" si="6"/>
        <v>34311060</v>
      </c>
      <c r="L36" s="271">
        <v>0</v>
      </c>
      <c r="M36" s="696" t="s">
        <v>2252</v>
      </c>
      <c r="N36" s="696"/>
      <c r="O36" s="4">
        <v>16</v>
      </c>
      <c r="P36" s="4">
        <v>24</v>
      </c>
      <c r="Q36" s="330">
        <v>30</v>
      </c>
      <c r="R36" s="330">
        <v>30</v>
      </c>
      <c r="S36" s="332"/>
      <c r="T36" s="332"/>
      <c r="U36" s="332">
        <v>0</v>
      </c>
      <c r="V36" s="332">
        <v>0</v>
      </c>
      <c r="W36" s="332"/>
      <c r="X36" s="332"/>
      <c r="Y36" s="332"/>
      <c r="Z36" s="332"/>
      <c r="AA36" s="332"/>
      <c r="AB36" s="332"/>
      <c r="AC36" s="330">
        <v>20</v>
      </c>
      <c r="AD36" s="330">
        <v>30</v>
      </c>
      <c r="AE36" s="332"/>
      <c r="AF36" s="332"/>
      <c r="AG36" s="332"/>
      <c r="AH36" s="332"/>
      <c r="AI36" s="332">
        <v>0</v>
      </c>
      <c r="AJ36" s="332">
        <v>0</v>
      </c>
      <c r="AK36" s="332"/>
      <c r="AL36" s="332"/>
      <c r="AM36" s="332"/>
      <c r="AN36" s="332"/>
      <c r="AO36" s="332"/>
      <c r="AP36" s="332"/>
      <c r="AQ36" s="332">
        <v>10</v>
      </c>
      <c r="AR36" s="332">
        <v>20</v>
      </c>
      <c r="AS36" s="332">
        <v>0</v>
      </c>
      <c r="AT36" s="332">
        <v>0</v>
      </c>
      <c r="AU36" s="332"/>
      <c r="AV36" s="332"/>
      <c r="AW36" s="330"/>
      <c r="AX36" s="330"/>
      <c r="AY36" s="332"/>
      <c r="AZ36" s="332"/>
      <c r="BA36" s="4"/>
      <c r="BB36" s="4"/>
      <c r="BC36" s="332"/>
      <c r="BD36" s="332">
        <v>0</v>
      </c>
      <c r="BE36" s="332"/>
      <c r="BF36" s="332"/>
      <c r="BG36" s="332"/>
      <c r="BH36" s="332"/>
      <c r="BI36" s="332"/>
      <c r="BJ36" s="332"/>
      <c r="BK36" s="332"/>
      <c r="BL36" s="332"/>
      <c r="BM36" s="332"/>
      <c r="BN36" s="332"/>
      <c r="BO36" s="332"/>
      <c r="BP36" s="332"/>
      <c r="BQ36" s="332"/>
      <c r="BR36" s="332"/>
      <c r="BS36" s="332"/>
      <c r="BT36" s="332"/>
      <c r="BU36" s="332"/>
      <c r="BV36" s="332"/>
      <c r="BW36" s="332"/>
      <c r="BX36" s="332"/>
      <c r="BY36" s="332"/>
      <c r="BZ36" s="332"/>
    </row>
    <row r="37" spans="1:78" s="204" customFormat="1" ht="173.25">
      <c r="A37" s="791">
        <v>34</v>
      </c>
      <c r="B37" s="324">
        <v>184</v>
      </c>
      <c r="C37" s="324" t="s">
        <v>2406</v>
      </c>
      <c r="D37" s="325">
        <v>219</v>
      </c>
      <c r="E37" s="326" t="s">
        <v>4621</v>
      </c>
      <c r="F37" s="346" t="s">
        <v>2407</v>
      </c>
      <c r="G37" s="327" t="s">
        <v>2299</v>
      </c>
      <c r="H37" s="328">
        <f t="shared" si="0"/>
        <v>40</v>
      </c>
      <c r="I37" s="390">
        <v>944790</v>
      </c>
      <c r="J37" s="329">
        <f t="shared" si="5"/>
        <v>377916</v>
      </c>
      <c r="K37" s="328">
        <f t="shared" si="6"/>
        <v>37791600</v>
      </c>
      <c r="L37" s="271">
        <v>0</v>
      </c>
      <c r="M37" s="696" t="s">
        <v>2252</v>
      </c>
      <c r="N37" s="696" t="s">
        <v>4513</v>
      </c>
      <c r="O37" s="186">
        <v>20</v>
      </c>
      <c r="P37" s="186">
        <v>20</v>
      </c>
      <c r="Q37" s="325"/>
      <c r="R37" s="325"/>
      <c r="S37" s="331"/>
      <c r="T37" s="331"/>
      <c r="U37" s="332">
        <v>0</v>
      </c>
      <c r="V37" s="332">
        <v>0</v>
      </c>
      <c r="W37" s="332"/>
      <c r="X37" s="332"/>
      <c r="Y37" s="332"/>
      <c r="Z37" s="332"/>
      <c r="AA37" s="332"/>
      <c r="AB37" s="332"/>
      <c r="AC37" s="330"/>
      <c r="AD37" s="330"/>
      <c r="AE37" s="332"/>
      <c r="AF37" s="332"/>
      <c r="AG37" s="332"/>
      <c r="AH37" s="332"/>
      <c r="AI37" s="332">
        <v>0</v>
      </c>
      <c r="AJ37" s="332">
        <v>0</v>
      </c>
      <c r="AK37" s="332"/>
      <c r="AL37" s="332"/>
      <c r="AM37" s="332"/>
      <c r="AN37" s="332"/>
      <c r="AO37" s="332"/>
      <c r="AP37" s="332"/>
      <c r="AQ37" s="332"/>
      <c r="AR37" s="332"/>
      <c r="AS37" s="332">
        <v>0</v>
      </c>
      <c r="AT37" s="332">
        <v>0</v>
      </c>
      <c r="AU37" s="332"/>
      <c r="AV37" s="332"/>
      <c r="AW37" s="330"/>
      <c r="AX37" s="330"/>
      <c r="AY37" s="332"/>
      <c r="AZ37" s="332"/>
      <c r="BA37" s="4"/>
      <c r="BB37" s="4"/>
      <c r="BC37" s="332"/>
      <c r="BD37" s="332">
        <v>0</v>
      </c>
      <c r="BE37" s="332"/>
      <c r="BF37" s="332"/>
      <c r="BG37" s="332"/>
      <c r="BH37" s="332"/>
      <c r="BI37" s="332"/>
      <c r="BJ37" s="332"/>
      <c r="BK37" s="332"/>
      <c r="BL37" s="332"/>
      <c r="BM37" s="332"/>
      <c r="BN37" s="332"/>
      <c r="BO37" s="332"/>
      <c r="BP37" s="332"/>
      <c r="BQ37" s="332"/>
      <c r="BR37" s="332"/>
      <c r="BS37" s="332"/>
      <c r="BT37" s="332"/>
      <c r="BU37" s="332"/>
      <c r="BV37" s="332"/>
      <c r="BW37" s="332"/>
      <c r="BX37" s="332"/>
      <c r="BY37" s="332"/>
      <c r="BZ37" s="332"/>
    </row>
    <row r="38" spans="1:78" s="204" customFormat="1" ht="126">
      <c r="A38" s="791">
        <v>35</v>
      </c>
      <c r="B38" s="324">
        <v>185</v>
      </c>
      <c r="C38" s="324" t="s">
        <v>2408</v>
      </c>
      <c r="D38" s="325">
        <v>223</v>
      </c>
      <c r="E38" s="353" t="s">
        <v>2409</v>
      </c>
      <c r="F38" s="365" t="s">
        <v>2384</v>
      </c>
      <c r="G38" s="327" t="s">
        <v>2299</v>
      </c>
      <c r="H38" s="328">
        <f t="shared" si="0"/>
        <v>100</v>
      </c>
      <c r="I38" s="390">
        <v>461790</v>
      </c>
      <c r="J38" s="329">
        <f t="shared" si="5"/>
        <v>461790</v>
      </c>
      <c r="K38" s="328">
        <f t="shared" si="6"/>
        <v>46179000</v>
      </c>
      <c r="L38" s="271">
        <v>469350</v>
      </c>
      <c r="M38" s="696" t="s">
        <v>2149</v>
      </c>
      <c r="N38" s="696" t="s">
        <v>2262</v>
      </c>
      <c r="O38" s="4">
        <v>0</v>
      </c>
      <c r="P38" s="4">
        <v>0</v>
      </c>
      <c r="Q38" s="330"/>
      <c r="R38" s="330"/>
      <c r="S38" s="332">
        <v>50</v>
      </c>
      <c r="T38" s="332">
        <v>50</v>
      </c>
      <c r="U38" s="332">
        <v>0</v>
      </c>
      <c r="V38" s="332">
        <v>0</v>
      </c>
      <c r="W38" s="332"/>
      <c r="X38" s="332"/>
      <c r="Y38" s="332"/>
      <c r="Z38" s="332"/>
      <c r="AA38" s="332"/>
      <c r="AB38" s="332"/>
      <c r="AC38" s="330"/>
      <c r="AD38" s="330"/>
      <c r="AE38" s="332"/>
      <c r="AF38" s="332"/>
      <c r="AG38" s="332"/>
      <c r="AH38" s="332"/>
      <c r="AI38" s="332">
        <v>0</v>
      </c>
      <c r="AJ38" s="332">
        <v>0</v>
      </c>
      <c r="AK38" s="332"/>
      <c r="AL38" s="332"/>
      <c r="AM38" s="332"/>
      <c r="AN38" s="332"/>
      <c r="AO38" s="332"/>
      <c r="AP38" s="332"/>
      <c r="AQ38" s="332"/>
      <c r="AR38" s="332"/>
      <c r="AS38" s="332">
        <v>0</v>
      </c>
      <c r="AT38" s="332">
        <v>0</v>
      </c>
      <c r="AU38" s="332"/>
      <c r="AV38" s="332"/>
      <c r="AW38" s="330"/>
      <c r="AX38" s="330"/>
      <c r="AY38" s="332"/>
      <c r="AZ38" s="332"/>
      <c r="BA38" s="4"/>
      <c r="BB38" s="4"/>
      <c r="BC38" s="332"/>
      <c r="BD38" s="332">
        <v>0</v>
      </c>
      <c r="BE38" s="332"/>
      <c r="BF38" s="332"/>
      <c r="BG38" s="332"/>
      <c r="BH38" s="332"/>
      <c r="BI38" s="332"/>
      <c r="BJ38" s="332"/>
      <c r="BK38" s="332"/>
      <c r="BL38" s="332"/>
      <c r="BM38" s="332"/>
      <c r="BN38" s="332"/>
      <c r="BO38" s="332"/>
      <c r="BP38" s="332"/>
      <c r="BQ38" s="332"/>
      <c r="BR38" s="332"/>
      <c r="BS38" s="332"/>
      <c r="BT38" s="332"/>
      <c r="BU38" s="332"/>
      <c r="BV38" s="332"/>
      <c r="BW38" s="332"/>
      <c r="BX38" s="332"/>
      <c r="BY38" s="332"/>
      <c r="BZ38" s="332"/>
    </row>
    <row r="39" spans="1:78" s="204" customFormat="1" ht="25.5">
      <c r="A39" s="791">
        <v>36</v>
      </c>
      <c r="B39" s="324">
        <v>186</v>
      </c>
      <c r="C39" s="324" t="s">
        <v>2410</v>
      </c>
      <c r="D39" s="325">
        <v>224</v>
      </c>
      <c r="E39" s="339" t="s">
        <v>2411</v>
      </c>
      <c r="F39" s="334" t="s">
        <v>2412</v>
      </c>
      <c r="G39" s="327" t="s">
        <v>2299</v>
      </c>
      <c r="H39" s="328">
        <f t="shared" si="0"/>
        <v>100</v>
      </c>
      <c r="I39" s="390">
        <v>1700000</v>
      </c>
      <c r="J39" s="329">
        <f t="shared" si="5"/>
        <v>1700000</v>
      </c>
      <c r="K39" s="328">
        <f t="shared" si="6"/>
        <v>170000000</v>
      </c>
      <c r="L39" s="271">
        <v>0</v>
      </c>
      <c r="M39" s="696" t="s">
        <v>2252</v>
      </c>
      <c r="N39" s="696" t="s">
        <v>4513</v>
      </c>
      <c r="O39" s="186">
        <v>50</v>
      </c>
      <c r="P39" s="186">
        <v>50</v>
      </c>
      <c r="Q39" s="325"/>
      <c r="R39" s="325"/>
      <c r="S39" s="331"/>
      <c r="T39" s="331"/>
      <c r="U39" s="332">
        <v>0</v>
      </c>
      <c r="V39" s="332">
        <v>0</v>
      </c>
      <c r="W39" s="332"/>
      <c r="X39" s="332"/>
      <c r="Y39" s="332"/>
      <c r="Z39" s="332"/>
      <c r="AA39" s="332"/>
      <c r="AB39" s="332"/>
      <c r="AC39" s="330"/>
      <c r="AD39" s="330"/>
      <c r="AE39" s="332"/>
      <c r="AF39" s="332"/>
      <c r="AG39" s="332"/>
      <c r="AH39" s="332"/>
      <c r="AI39" s="332">
        <v>0</v>
      </c>
      <c r="AJ39" s="332">
        <v>0</v>
      </c>
      <c r="AK39" s="332"/>
      <c r="AL39" s="332"/>
      <c r="AM39" s="332"/>
      <c r="AN39" s="332"/>
      <c r="AO39" s="332"/>
      <c r="AP39" s="332"/>
      <c r="AQ39" s="332"/>
      <c r="AR39" s="332"/>
      <c r="AS39" s="332">
        <v>0</v>
      </c>
      <c r="AT39" s="332">
        <v>0</v>
      </c>
      <c r="AU39" s="332"/>
      <c r="AV39" s="332"/>
      <c r="AW39" s="330"/>
      <c r="AX39" s="330"/>
      <c r="AY39" s="332"/>
      <c r="AZ39" s="332"/>
      <c r="BA39" s="4"/>
      <c r="BB39" s="4"/>
      <c r="BC39" s="332"/>
      <c r="BD39" s="332">
        <v>0</v>
      </c>
      <c r="BE39" s="332"/>
      <c r="BF39" s="332"/>
      <c r="BG39" s="332"/>
      <c r="BH39" s="332"/>
      <c r="BI39" s="332"/>
      <c r="BJ39" s="332"/>
      <c r="BK39" s="332"/>
      <c r="BL39" s="332"/>
      <c r="BM39" s="332"/>
      <c r="BN39" s="332"/>
      <c r="BO39" s="332"/>
      <c r="BP39" s="332"/>
      <c r="BQ39" s="332"/>
      <c r="BR39" s="332"/>
      <c r="BS39" s="332"/>
      <c r="BT39" s="332"/>
      <c r="BU39" s="332"/>
      <c r="BV39" s="332"/>
      <c r="BW39" s="332"/>
      <c r="BX39" s="332"/>
      <c r="BY39" s="332"/>
      <c r="BZ39" s="332"/>
    </row>
    <row r="40" spans="1:78" s="204" customFormat="1" ht="25.5">
      <c r="A40" s="791">
        <v>37</v>
      </c>
      <c r="B40" s="324">
        <v>187</v>
      </c>
      <c r="C40" s="324" t="s">
        <v>2413</v>
      </c>
      <c r="D40" s="325"/>
      <c r="E40" s="354" t="s">
        <v>2414</v>
      </c>
      <c r="F40" s="363" t="s">
        <v>2415</v>
      </c>
      <c r="G40" s="327" t="s">
        <v>2299</v>
      </c>
      <c r="H40" s="328">
        <f t="shared" si="0"/>
        <v>100</v>
      </c>
      <c r="I40" s="390">
        <v>1700000</v>
      </c>
      <c r="J40" s="329">
        <f t="shared" si="5"/>
        <v>1700000</v>
      </c>
      <c r="K40" s="328">
        <f t="shared" si="6"/>
        <v>170000000</v>
      </c>
      <c r="L40" s="271">
        <v>0</v>
      </c>
      <c r="M40" s="696" t="s">
        <v>2252</v>
      </c>
      <c r="N40" s="696" t="s">
        <v>4513</v>
      </c>
      <c r="O40" s="4">
        <v>50</v>
      </c>
      <c r="P40" s="4">
        <v>50</v>
      </c>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0"/>
      <c r="AN40" s="330"/>
      <c r="AO40" s="330"/>
      <c r="AP40" s="330"/>
      <c r="AQ40" s="330"/>
      <c r="AR40" s="330"/>
      <c r="AS40" s="330"/>
      <c r="AT40" s="330"/>
      <c r="AU40" s="330"/>
      <c r="AV40" s="330"/>
      <c r="AW40" s="330"/>
      <c r="AX40" s="330"/>
      <c r="AY40" s="330"/>
      <c r="AZ40" s="330"/>
      <c r="BA40" s="4"/>
      <c r="BB40" s="4"/>
      <c r="BC40" s="330"/>
      <c r="BD40" s="330"/>
      <c r="BE40" s="330"/>
      <c r="BF40" s="330"/>
      <c r="BG40" s="330"/>
      <c r="BH40" s="330"/>
      <c r="BI40" s="330"/>
      <c r="BJ40" s="330"/>
      <c r="BK40" s="330"/>
      <c r="BL40" s="330"/>
      <c r="BM40" s="330"/>
      <c r="BN40" s="330"/>
      <c r="BO40" s="330"/>
      <c r="BP40" s="330"/>
      <c r="BQ40" s="330"/>
      <c r="BR40" s="330"/>
      <c r="BS40" s="330"/>
      <c r="BT40" s="330"/>
      <c r="BU40" s="330"/>
      <c r="BV40" s="330"/>
      <c r="BW40" s="330"/>
      <c r="BX40" s="330"/>
      <c r="BY40" s="330"/>
      <c r="BZ40" s="330"/>
    </row>
    <row r="41" spans="1:78" s="204" customFormat="1" ht="126">
      <c r="A41" s="791">
        <v>38</v>
      </c>
      <c r="B41" s="324">
        <v>190</v>
      </c>
      <c r="C41" s="324" t="s">
        <v>2418</v>
      </c>
      <c r="D41" s="325">
        <v>228</v>
      </c>
      <c r="E41" s="339" t="s">
        <v>2419</v>
      </c>
      <c r="F41" s="334" t="s">
        <v>2420</v>
      </c>
      <c r="G41" s="341" t="s">
        <v>101</v>
      </c>
      <c r="H41" s="328">
        <f t="shared" si="0"/>
        <v>498</v>
      </c>
      <c r="I41" s="391">
        <v>44079</v>
      </c>
      <c r="J41" s="329">
        <f t="shared" si="5"/>
        <v>219513.42</v>
      </c>
      <c r="K41" s="328">
        <f t="shared" si="6"/>
        <v>21951342</v>
      </c>
      <c r="L41" s="271">
        <v>0</v>
      </c>
      <c r="M41" s="696" t="s">
        <v>2252</v>
      </c>
      <c r="N41" s="696"/>
      <c r="O41" s="4">
        <v>10</v>
      </c>
      <c r="P41" s="4">
        <v>10</v>
      </c>
      <c r="Q41" s="330">
        <v>80</v>
      </c>
      <c r="R41" s="330">
        <v>80</v>
      </c>
      <c r="S41" s="332">
        <v>5</v>
      </c>
      <c r="T41" s="332">
        <v>5</v>
      </c>
      <c r="U41" s="332">
        <v>0</v>
      </c>
      <c r="V41" s="332">
        <v>0</v>
      </c>
      <c r="W41" s="332"/>
      <c r="X41" s="332"/>
      <c r="Y41" s="332"/>
      <c r="Z41" s="332"/>
      <c r="AA41" s="332"/>
      <c r="AB41" s="332"/>
      <c r="AC41" s="330">
        <v>3</v>
      </c>
      <c r="AD41" s="330">
        <v>5</v>
      </c>
      <c r="AE41" s="332">
        <v>35</v>
      </c>
      <c r="AF41" s="332">
        <v>35</v>
      </c>
      <c r="AG41" s="332"/>
      <c r="AH41" s="332"/>
      <c r="AI41" s="332">
        <v>0</v>
      </c>
      <c r="AJ41" s="332">
        <v>0</v>
      </c>
      <c r="AK41" s="332"/>
      <c r="AL41" s="332"/>
      <c r="AM41" s="332"/>
      <c r="AN41" s="332"/>
      <c r="AO41" s="332">
        <v>10</v>
      </c>
      <c r="AP41" s="332">
        <v>10</v>
      </c>
      <c r="AQ41" s="332">
        <v>40</v>
      </c>
      <c r="AR41" s="332">
        <v>50</v>
      </c>
      <c r="AS41" s="332">
        <v>30</v>
      </c>
      <c r="AT41" s="332">
        <v>40</v>
      </c>
      <c r="AU41" s="332"/>
      <c r="AV41" s="332"/>
      <c r="AW41" s="330"/>
      <c r="AX41" s="330"/>
      <c r="AY41" s="332"/>
      <c r="AZ41" s="332"/>
      <c r="BA41" s="4"/>
      <c r="BB41" s="4"/>
      <c r="BC41" s="332"/>
      <c r="BD41" s="332">
        <v>0</v>
      </c>
      <c r="BE41" s="332"/>
      <c r="BF41" s="332"/>
      <c r="BG41" s="332"/>
      <c r="BH41" s="332"/>
      <c r="BI41" s="332"/>
      <c r="BJ41" s="332"/>
      <c r="BK41" s="332"/>
      <c r="BL41" s="332"/>
      <c r="BM41" s="332"/>
      <c r="BN41" s="332"/>
      <c r="BO41" s="332"/>
      <c r="BP41" s="332"/>
      <c r="BQ41" s="332"/>
      <c r="BR41" s="332"/>
      <c r="BS41" s="332"/>
      <c r="BT41" s="332"/>
      <c r="BU41" s="332"/>
      <c r="BV41" s="332"/>
      <c r="BW41" s="332">
        <v>25</v>
      </c>
      <c r="BX41" s="332">
        <v>25</v>
      </c>
      <c r="BY41" s="332"/>
      <c r="BZ41" s="332"/>
    </row>
    <row r="42" spans="1:78" s="204" customFormat="1">
      <c r="A42" s="791">
        <v>39</v>
      </c>
      <c r="B42" s="324">
        <v>191</v>
      </c>
      <c r="C42" s="324" t="s">
        <v>2421</v>
      </c>
      <c r="D42" s="325">
        <v>229</v>
      </c>
      <c r="E42" s="367" t="s">
        <v>2422</v>
      </c>
      <c r="F42" s="368" t="s">
        <v>2423</v>
      </c>
      <c r="G42" s="369" t="s">
        <v>2218</v>
      </c>
      <c r="H42" s="328">
        <f t="shared" si="0"/>
        <v>5274</v>
      </c>
      <c r="I42" s="744">
        <v>115500</v>
      </c>
      <c r="J42" s="329">
        <f t="shared" si="5"/>
        <v>6091470</v>
      </c>
      <c r="K42" s="328">
        <f t="shared" si="6"/>
        <v>609147000</v>
      </c>
      <c r="L42" s="271">
        <v>0</v>
      </c>
      <c r="M42" s="696" t="s">
        <v>2252</v>
      </c>
      <c r="N42" s="696"/>
      <c r="O42" s="186">
        <v>100</v>
      </c>
      <c r="P42" s="186">
        <v>100</v>
      </c>
      <c r="Q42" s="325">
        <v>2500</v>
      </c>
      <c r="R42" s="325">
        <v>2500</v>
      </c>
      <c r="S42" s="331"/>
      <c r="T42" s="331"/>
      <c r="U42" s="332">
        <v>4</v>
      </c>
      <c r="V42" s="332">
        <v>4</v>
      </c>
      <c r="W42" s="332"/>
      <c r="X42" s="332"/>
      <c r="Y42" s="332"/>
      <c r="Z42" s="332"/>
      <c r="AA42" s="332"/>
      <c r="AB42" s="332"/>
      <c r="AC42" s="330"/>
      <c r="AD42" s="330"/>
      <c r="AE42" s="332"/>
      <c r="AF42" s="332"/>
      <c r="AG42" s="332"/>
      <c r="AH42" s="332"/>
      <c r="AI42" s="332">
        <v>0</v>
      </c>
      <c r="AJ42" s="332">
        <v>0</v>
      </c>
      <c r="AK42" s="332"/>
      <c r="AL42" s="332"/>
      <c r="AM42" s="332"/>
      <c r="AN42" s="332"/>
      <c r="AO42" s="332"/>
      <c r="AP42" s="332"/>
      <c r="AQ42" s="332"/>
      <c r="AR42" s="332"/>
      <c r="AS42" s="332">
        <v>30</v>
      </c>
      <c r="AT42" s="332">
        <v>36</v>
      </c>
      <c r="AU42" s="332"/>
      <c r="AV42" s="332"/>
      <c r="AW42" s="330"/>
      <c r="AX42" s="330"/>
      <c r="AY42" s="332"/>
      <c r="AZ42" s="332"/>
      <c r="BA42" s="4"/>
      <c r="BB42" s="4"/>
      <c r="BC42" s="332"/>
      <c r="BD42" s="332">
        <v>0</v>
      </c>
      <c r="BE42" s="332"/>
      <c r="BF42" s="332"/>
      <c r="BG42" s="332"/>
      <c r="BH42" s="332"/>
      <c r="BI42" s="332"/>
      <c r="BJ42" s="332"/>
      <c r="BK42" s="332"/>
      <c r="BL42" s="332"/>
      <c r="BM42" s="332"/>
      <c r="BN42" s="332"/>
      <c r="BO42" s="332"/>
      <c r="BP42" s="332"/>
      <c r="BQ42" s="332"/>
      <c r="BR42" s="332"/>
      <c r="BS42" s="332"/>
      <c r="BT42" s="332"/>
      <c r="BU42" s="332"/>
      <c r="BV42" s="332"/>
      <c r="BW42" s="332"/>
      <c r="BX42" s="332"/>
      <c r="BY42" s="332"/>
      <c r="BZ42" s="332"/>
    </row>
    <row r="43" spans="1:78" s="204" customFormat="1" ht="31.5">
      <c r="A43" s="791">
        <v>40</v>
      </c>
      <c r="B43" s="324">
        <v>192</v>
      </c>
      <c r="C43" s="324" t="s">
        <v>2424</v>
      </c>
      <c r="D43" s="325"/>
      <c r="E43" s="367" t="s">
        <v>2422</v>
      </c>
      <c r="F43" s="367" t="s">
        <v>2425</v>
      </c>
      <c r="G43" s="356" t="s">
        <v>2426</v>
      </c>
      <c r="H43" s="328">
        <f t="shared" si="0"/>
        <v>6000</v>
      </c>
      <c r="I43" s="745">
        <v>115500</v>
      </c>
      <c r="J43" s="329">
        <f t="shared" si="5"/>
        <v>6930000</v>
      </c>
      <c r="K43" s="328">
        <f t="shared" si="6"/>
        <v>693000000</v>
      </c>
      <c r="L43" s="271">
        <v>0</v>
      </c>
      <c r="M43" s="696" t="s">
        <v>2252</v>
      </c>
      <c r="N43" s="696" t="s">
        <v>2265</v>
      </c>
      <c r="O43" s="4"/>
      <c r="P43" s="4"/>
      <c r="Q43" s="345">
        <v>3000</v>
      </c>
      <c r="R43" s="345">
        <v>3000</v>
      </c>
      <c r="S43" s="330"/>
      <c r="T43" s="330"/>
      <c r="U43" s="330"/>
      <c r="V43" s="330"/>
      <c r="W43" s="330"/>
      <c r="X43" s="330"/>
      <c r="Y43" s="330"/>
      <c r="Z43" s="330"/>
      <c r="AA43" s="330"/>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4"/>
      <c r="BB43" s="4"/>
      <c r="BC43" s="330"/>
      <c r="BD43" s="330"/>
      <c r="BE43" s="330"/>
      <c r="BF43" s="330"/>
      <c r="BG43" s="330"/>
      <c r="BH43" s="330"/>
      <c r="BI43" s="330"/>
      <c r="BJ43" s="330"/>
      <c r="BK43" s="330"/>
      <c r="BL43" s="330"/>
      <c r="BM43" s="330"/>
      <c r="BN43" s="330"/>
      <c r="BO43" s="330"/>
      <c r="BP43" s="330"/>
      <c r="BQ43" s="330"/>
      <c r="BR43" s="330"/>
      <c r="BS43" s="330"/>
      <c r="BT43" s="330"/>
      <c r="BU43" s="330"/>
      <c r="BV43" s="330"/>
      <c r="BW43" s="330"/>
      <c r="BX43" s="330"/>
      <c r="BY43" s="330"/>
      <c r="BZ43" s="330"/>
    </row>
    <row r="44" spans="1:78" s="204" customFormat="1" ht="63">
      <c r="A44" s="791">
        <v>41</v>
      </c>
      <c r="B44" s="324">
        <v>196</v>
      </c>
      <c r="C44" s="324" t="s">
        <v>2427</v>
      </c>
      <c r="D44" s="325">
        <v>233</v>
      </c>
      <c r="E44" s="339" t="s">
        <v>2428</v>
      </c>
      <c r="F44" s="334" t="s">
        <v>2429</v>
      </c>
      <c r="G44" s="341" t="s">
        <v>2323</v>
      </c>
      <c r="H44" s="328">
        <f t="shared" si="0"/>
        <v>200</v>
      </c>
      <c r="I44" s="391">
        <v>607950</v>
      </c>
      <c r="J44" s="329">
        <f t="shared" ref="J44:J50" si="7">K44*0.01</f>
        <v>1215900</v>
      </c>
      <c r="K44" s="328">
        <f t="shared" ref="K44:K50" si="8">H44*I44</f>
        <v>121590000</v>
      </c>
      <c r="L44" s="271">
        <v>399000</v>
      </c>
      <c r="M44" s="696" t="s">
        <v>2149</v>
      </c>
      <c r="N44" s="696" t="s">
        <v>4513</v>
      </c>
      <c r="O44" s="4">
        <v>100</v>
      </c>
      <c r="P44" s="4">
        <v>100</v>
      </c>
      <c r="Q44" s="330"/>
      <c r="R44" s="330"/>
      <c r="S44" s="332"/>
      <c r="T44" s="332"/>
      <c r="U44" s="332">
        <v>0</v>
      </c>
      <c r="V44" s="332">
        <v>0</v>
      </c>
      <c r="W44" s="332"/>
      <c r="X44" s="332"/>
      <c r="Y44" s="332"/>
      <c r="Z44" s="332"/>
      <c r="AA44" s="332"/>
      <c r="AB44" s="332"/>
      <c r="AC44" s="330"/>
      <c r="AD44" s="330"/>
      <c r="AE44" s="332"/>
      <c r="AF44" s="332"/>
      <c r="AG44" s="332"/>
      <c r="AH44" s="332"/>
      <c r="AI44" s="332">
        <v>0</v>
      </c>
      <c r="AJ44" s="332">
        <v>0</v>
      </c>
      <c r="AK44" s="332"/>
      <c r="AL44" s="332"/>
      <c r="AM44" s="332"/>
      <c r="AN44" s="332"/>
      <c r="AO44" s="332"/>
      <c r="AP44" s="332"/>
      <c r="AQ44" s="332"/>
      <c r="AR44" s="332"/>
      <c r="AS44" s="332">
        <v>0</v>
      </c>
      <c r="AT44" s="332">
        <v>0</v>
      </c>
      <c r="AU44" s="332"/>
      <c r="AV44" s="332"/>
      <c r="AW44" s="330"/>
      <c r="AX44" s="330"/>
      <c r="AY44" s="332"/>
      <c r="AZ44" s="332"/>
      <c r="BA44" s="4"/>
      <c r="BB44" s="4"/>
      <c r="BC44" s="332"/>
      <c r="BD44" s="332">
        <v>0</v>
      </c>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row>
    <row r="45" spans="1:78" s="204" customFormat="1" ht="110.25">
      <c r="A45" s="791">
        <v>42</v>
      </c>
      <c r="B45" s="324">
        <v>219</v>
      </c>
      <c r="C45" s="324" t="s">
        <v>2432</v>
      </c>
      <c r="D45" s="325"/>
      <c r="E45" s="339" t="s">
        <v>2433</v>
      </c>
      <c r="F45" s="334" t="s">
        <v>2434</v>
      </c>
      <c r="G45" s="349" t="s">
        <v>2431</v>
      </c>
      <c r="H45" s="328">
        <f t="shared" si="0"/>
        <v>2000</v>
      </c>
      <c r="I45" s="746">
        <v>102868.5</v>
      </c>
      <c r="J45" s="329">
        <f t="shared" si="7"/>
        <v>2057370</v>
      </c>
      <c r="K45" s="328">
        <f t="shared" si="8"/>
        <v>205737000</v>
      </c>
      <c r="L45" s="271">
        <v>0</v>
      </c>
      <c r="M45" s="696" t="s">
        <v>2252</v>
      </c>
      <c r="N45" s="696" t="s">
        <v>4513</v>
      </c>
      <c r="O45" s="4">
        <v>1000</v>
      </c>
      <c r="P45" s="4">
        <v>1000</v>
      </c>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4"/>
      <c r="BB45" s="4"/>
      <c r="BC45" s="330"/>
      <c r="BD45" s="330"/>
      <c r="BE45" s="330"/>
      <c r="BF45" s="330"/>
      <c r="BG45" s="330"/>
      <c r="BH45" s="330"/>
      <c r="BI45" s="330"/>
      <c r="BJ45" s="330"/>
      <c r="BK45" s="330"/>
      <c r="BL45" s="330"/>
      <c r="BM45" s="330"/>
      <c r="BN45" s="330"/>
      <c r="BO45" s="330"/>
      <c r="BP45" s="330"/>
      <c r="BQ45" s="330"/>
      <c r="BR45" s="330"/>
      <c r="BS45" s="330"/>
      <c r="BT45" s="330"/>
      <c r="BU45" s="330"/>
      <c r="BV45" s="330"/>
      <c r="BW45" s="330"/>
      <c r="BX45" s="330"/>
      <c r="BY45" s="330"/>
      <c r="BZ45" s="330"/>
    </row>
    <row r="46" spans="1:78" s="204" customFormat="1" ht="31.5">
      <c r="A46" s="791">
        <v>43</v>
      </c>
      <c r="B46" s="324">
        <v>235</v>
      </c>
      <c r="C46" s="324" t="s">
        <v>2435</v>
      </c>
      <c r="D46" s="325">
        <v>268</v>
      </c>
      <c r="E46" s="339" t="s">
        <v>2436</v>
      </c>
      <c r="F46" s="334" t="s">
        <v>2437</v>
      </c>
      <c r="G46" s="341" t="s">
        <v>2430</v>
      </c>
      <c r="H46" s="328">
        <f t="shared" si="0"/>
        <v>500</v>
      </c>
      <c r="I46" s="391">
        <v>49350</v>
      </c>
      <c r="J46" s="329">
        <f t="shared" si="7"/>
        <v>246750</v>
      </c>
      <c r="K46" s="328">
        <f t="shared" si="8"/>
        <v>24675000</v>
      </c>
      <c r="L46" s="271">
        <v>0</v>
      </c>
      <c r="M46" s="696" t="s">
        <v>2252</v>
      </c>
      <c r="N46" s="696" t="s">
        <v>4513</v>
      </c>
      <c r="O46" s="4">
        <v>250</v>
      </c>
      <c r="P46" s="4">
        <v>250</v>
      </c>
      <c r="Q46" s="330"/>
      <c r="R46" s="330"/>
      <c r="S46" s="332"/>
      <c r="T46" s="332"/>
      <c r="U46" s="332">
        <v>0</v>
      </c>
      <c r="V46" s="332">
        <v>0</v>
      </c>
      <c r="W46" s="332"/>
      <c r="X46" s="332"/>
      <c r="Y46" s="332"/>
      <c r="Z46" s="332"/>
      <c r="AA46" s="332"/>
      <c r="AB46" s="332"/>
      <c r="AC46" s="330"/>
      <c r="AD46" s="330"/>
      <c r="AE46" s="332"/>
      <c r="AF46" s="332"/>
      <c r="AG46" s="332"/>
      <c r="AH46" s="332"/>
      <c r="AI46" s="332">
        <v>0</v>
      </c>
      <c r="AJ46" s="332">
        <v>0</v>
      </c>
      <c r="AK46" s="332"/>
      <c r="AL46" s="332"/>
      <c r="AM46" s="332"/>
      <c r="AN46" s="332"/>
      <c r="AO46" s="332"/>
      <c r="AP46" s="332"/>
      <c r="AQ46" s="332"/>
      <c r="AR46" s="332"/>
      <c r="AS46" s="332">
        <v>0</v>
      </c>
      <c r="AT46" s="332">
        <v>0</v>
      </c>
      <c r="AU46" s="332"/>
      <c r="AV46" s="332"/>
      <c r="AW46" s="330"/>
      <c r="AX46" s="330"/>
      <c r="AY46" s="332"/>
      <c r="AZ46" s="332"/>
      <c r="BA46" s="4"/>
      <c r="BB46" s="4"/>
      <c r="BC46" s="332"/>
      <c r="BD46" s="332">
        <v>0</v>
      </c>
      <c r="BE46" s="332"/>
      <c r="BF46" s="332"/>
      <c r="BG46" s="332"/>
      <c r="BH46" s="332"/>
      <c r="BI46" s="332"/>
      <c r="BJ46" s="332"/>
      <c r="BK46" s="332"/>
      <c r="BL46" s="332"/>
      <c r="BM46" s="332"/>
      <c r="BN46" s="332"/>
      <c r="BO46" s="332"/>
      <c r="BP46" s="332"/>
      <c r="BQ46" s="332"/>
      <c r="BR46" s="332"/>
      <c r="BS46" s="332"/>
      <c r="BT46" s="332"/>
      <c r="BU46" s="332"/>
      <c r="BV46" s="332"/>
      <c r="BW46" s="332"/>
      <c r="BX46" s="332"/>
      <c r="BY46" s="332"/>
      <c r="BZ46" s="332"/>
    </row>
    <row r="47" spans="1:78" s="204" customFormat="1" ht="141.75">
      <c r="A47" s="791">
        <v>44</v>
      </c>
      <c r="B47" s="324">
        <v>236</v>
      </c>
      <c r="C47" s="324" t="s">
        <v>2438</v>
      </c>
      <c r="D47" s="325"/>
      <c r="E47" s="339" t="s">
        <v>2439</v>
      </c>
      <c r="F47" s="334" t="s">
        <v>2440</v>
      </c>
      <c r="G47" s="349" t="s">
        <v>2431</v>
      </c>
      <c r="H47" s="328">
        <f t="shared" si="0"/>
        <v>500</v>
      </c>
      <c r="I47" s="746">
        <v>720000</v>
      </c>
      <c r="J47" s="329">
        <f t="shared" si="7"/>
        <v>3600000</v>
      </c>
      <c r="K47" s="328">
        <f t="shared" si="8"/>
        <v>360000000</v>
      </c>
      <c r="L47" s="271">
        <v>0</v>
      </c>
      <c r="M47" s="696" t="s">
        <v>2252</v>
      </c>
      <c r="N47" s="696" t="s">
        <v>4513</v>
      </c>
      <c r="O47" s="4">
        <v>200</v>
      </c>
      <c r="P47" s="4">
        <v>300</v>
      </c>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4"/>
      <c r="BB47" s="4"/>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row>
    <row r="48" spans="1:78" s="204" customFormat="1" ht="47.25">
      <c r="A48" s="791">
        <v>45</v>
      </c>
      <c r="B48" s="324">
        <v>244</v>
      </c>
      <c r="C48" s="324" t="s">
        <v>2441</v>
      </c>
      <c r="D48" s="325">
        <v>272</v>
      </c>
      <c r="E48" s="326" t="s">
        <v>2442</v>
      </c>
      <c r="F48" s="346" t="s">
        <v>2443</v>
      </c>
      <c r="G48" s="341" t="s">
        <v>2444</v>
      </c>
      <c r="H48" s="328">
        <f t="shared" si="0"/>
        <v>745</v>
      </c>
      <c r="I48" s="391">
        <v>125360</v>
      </c>
      <c r="J48" s="329">
        <f t="shared" si="7"/>
        <v>933932</v>
      </c>
      <c r="K48" s="328">
        <f t="shared" si="8"/>
        <v>93393200</v>
      </c>
      <c r="L48" s="271">
        <v>0</v>
      </c>
      <c r="M48" s="696" t="s">
        <v>2252</v>
      </c>
      <c r="N48" s="696"/>
      <c r="O48" s="4">
        <v>350</v>
      </c>
      <c r="P48" s="4">
        <v>350</v>
      </c>
      <c r="Q48" s="330"/>
      <c r="R48" s="330"/>
      <c r="S48" s="332"/>
      <c r="T48" s="332"/>
      <c r="U48" s="332">
        <v>0</v>
      </c>
      <c r="V48" s="332">
        <v>0</v>
      </c>
      <c r="W48" s="332"/>
      <c r="X48" s="332"/>
      <c r="Y48" s="332"/>
      <c r="Z48" s="332"/>
      <c r="AA48" s="332"/>
      <c r="AB48" s="332"/>
      <c r="AC48" s="330"/>
      <c r="AD48" s="330"/>
      <c r="AE48" s="332"/>
      <c r="AF48" s="332"/>
      <c r="AG48" s="332"/>
      <c r="AH48" s="332"/>
      <c r="AI48" s="332">
        <v>0</v>
      </c>
      <c r="AJ48" s="332">
        <v>0</v>
      </c>
      <c r="AK48" s="332"/>
      <c r="AL48" s="332"/>
      <c r="AM48" s="332"/>
      <c r="AN48" s="332"/>
      <c r="AO48" s="332"/>
      <c r="AP48" s="332"/>
      <c r="AQ48" s="332"/>
      <c r="AR48" s="332"/>
      <c r="AS48" s="332">
        <v>20</v>
      </c>
      <c r="AT48" s="332">
        <v>25</v>
      </c>
      <c r="AU48" s="332"/>
      <c r="AV48" s="332"/>
      <c r="AW48" s="330"/>
      <c r="AX48" s="330"/>
      <c r="AY48" s="332"/>
      <c r="AZ48" s="332"/>
      <c r="BA48" s="4"/>
      <c r="BB48" s="4"/>
      <c r="BC48" s="332"/>
      <c r="BD48" s="332">
        <v>0</v>
      </c>
      <c r="BE48" s="332"/>
      <c r="BF48" s="332"/>
      <c r="BG48" s="332"/>
      <c r="BH48" s="332"/>
      <c r="BI48" s="332"/>
      <c r="BJ48" s="332"/>
      <c r="BK48" s="332"/>
      <c r="BL48" s="332"/>
      <c r="BM48" s="332"/>
      <c r="BN48" s="332"/>
      <c r="BO48" s="332"/>
      <c r="BP48" s="332"/>
      <c r="BQ48" s="332"/>
      <c r="BR48" s="332"/>
      <c r="BS48" s="332"/>
      <c r="BT48" s="332"/>
      <c r="BU48" s="332"/>
      <c r="BV48" s="332"/>
      <c r="BW48" s="332"/>
      <c r="BX48" s="332"/>
      <c r="BY48" s="332"/>
      <c r="BZ48" s="332"/>
    </row>
    <row r="49" spans="1:78" s="204" customFormat="1" ht="47.25">
      <c r="A49" s="791">
        <v>46</v>
      </c>
      <c r="B49" s="324">
        <v>250</v>
      </c>
      <c r="C49" s="324" t="s">
        <v>2445</v>
      </c>
      <c r="D49" s="325">
        <v>278</v>
      </c>
      <c r="E49" s="339" t="s">
        <v>2446</v>
      </c>
      <c r="F49" s="334" t="s">
        <v>2447</v>
      </c>
      <c r="G49" s="341" t="s">
        <v>2430</v>
      </c>
      <c r="H49" s="328">
        <f t="shared" si="0"/>
        <v>24</v>
      </c>
      <c r="I49" s="391">
        <v>203595</v>
      </c>
      <c r="J49" s="329">
        <f t="shared" si="7"/>
        <v>48862.8</v>
      </c>
      <c r="K49" s="328">
        <f t="shared" si="8"/>
        <v>4886280</v>
      </c>
      <c r="L49" s="271">
        <v>0</v>
      </c>
      <c r="M49" s="696" t="s">
        <v>2252</v>
      </c>
      <c r="N49" s="696" t="s">
        <v>4513</v>
      </c>
      <c r="O49" s="4">
        <v>12</v>
      </c>
      <c r="P49" s="4">
        <v>12</v>
      </c>
      <c r="Q49" s="330"/>
      <c r="R49" s="330"/>
      <c r="S49" s="332"/>
      <c r="T49" s="332"/>
      <c r="U49" s="332">
        <v>0</v>
      </c>
      <c r="V49" s="332">
        <v>0</v>
      </c>
      <c r="W49" s="332"/>
      <c r="X49" s="332"/>
      <c r="Y49" s="332"/>
      <c r="Z49" s="332"/>
      <c r="AA49" s="332"/>
      <c r="AB49" s="332"/>
      <c r="AC49" s="330"/>
      <c r="AD49" s="330"/>
      <c r="AE49" s="332"/>
      <c r="AF49" s="332"/>
      <c r="AG49" s="332"/>
      <c r="AH49" s="332"/>
      <c r="AI49" s="332">
        <v>0</v>
      </c>
      <c r="AJ49" s="332">
        <v>0</v>
      </c>
      <c r="AK49" s="332"/>
      <c r="AL49" s="332"/>
      <c r="AM49" s="332"/>
      <c r="AN49" s="332"/>
      <c r="AO49" s="332"/>
      <c r="AP49" s="332"/>
      <c r="AQ49" s="332"/>
      <c r="AR49" s="332"/>
      <c r="AS49" s="332">
        <v>0</v>
      </c>
      <c r="AT49" s="332">
        <v>0</v>
      </c>
      <c r="AU49" s="332"/>
      <c r="AV49" s="332"/>
      <c r="AW49" s="330"/>
      <c r="AX49" s="330"/>
      <c r="AY49" s="332"/>
      <c r="AZ49" s="332"/>
      <c r="BA49" s="4"/>
      <c r="BB49" s="4"/>
      <c r="BC49" s="332"/>
      <c r="BD49" s="332">
        <v>0</v>
      </c>
      <c r="BE49" s="332"/>
      <c r="BF49" s="332"/>
      <c r="BG49" s="332"/>
      <c r="BH49" s="332"/>
      <c r="BI49" s="332"/>
      <c r="BJ49" s="332"/>
      <c r="BK49" s="332"/>
      <c r="BL49" s="332"/>
      <c r="BM49" s="332"/>
      <c r="BN49" s="332"/>
      <c r="BO49" s="332"/>
      <c r="BP49" s="332"/>
      <c r="BQ49" s="332"/>
      <c r="BR49" s="332"/>
      <c r="BS49" s="332"/>
      <c r="BT49" s="332"/>
      <c r="BU49" s="332"/>
      <c r="BV49" s="332"/>
      <c r="BW49" s="332"/>
      <c r="BX49" s="332"/>
      <c r="BY49" s="332"/>
      <c r="BZ49" s="332"/>
    </row>
    <row r="50" spans="1:78" s="204" customFormat="1" ht="47.25">
      <c r="A50" s="791">
        <v>47</v>
      </c>
      <c r="B50" s="324">
        <v>255</v>
      </c>
      <c r="C50" s="324" t="s">
        <v>2448</v>
      </c>
      <c r="D50" s="325">
        <v>284</v>
      </c>
      <c r="E50" s="342" t="s">
        <v>2449</v>
      </c>
      <c r="F50" s="334" t="s">
        <v>2450</v>
      </c>
      <c r="G50" s="341" t="s">
        <v>2430</v>
      </c>
      <c r="H50" s="328">
        <f t="shared" si="0"/>
        <v>110</v>
      </c>
      <c r="I50" s="391">
        <v>66000</v>
      </c>
      <c r="J50" s="329">
        <f t="shared" si="7"/>
        <v>72600</v>
      </c>
      <c r="K50" s="328">
        <f t="shared" si="8"/>
        <v>7260000</v>
      </c>
      <c r="L50" s="271">
        <v>0</v>
      </c>
      <c r="M50" s="696" t="s">
        <v>2252</v>
      </c>
      <c r="N50" s="696" t="s">
        <v>2264</v>
      </c>
      <c r="O50" s="4">
        <v>0</v>
      </c>
      <c r="P50" s="4">
        <v>0</v>
      </c>
      <c r="Q50" s="330"/>
      <c r="R50" s="330"/>
      <c r="S50" s="332"/>
      <c r="T50" s="332"/>
      <c r="U50" s="332">
        <v>0</v>
      </c>
      <c r="V50" s="332">
        <v>0</v>
      </c>
      <c r="W50" s="332"/>
      <c r="X50" s="332"/>
      <c r="Y50" s="332"/>
      <c r="Z50" s="332"/>
      <c r="AA50" s="332"/>
      <c r="AB50" s="332"/>
      <c r="AC50" s="330"/>
      <c r="AD50" s="330"/>
      <c r="AE50" s="332"/>
      <c r="AF50" s="332"/>
      <c r="AG50" s="332"/>
      <c r="AH50" s="332"/>
      <c r="AI50" s="332">
        <v>0</v>
      </c>
      <c r="AJ50" s="332">
        <v>0</v>
      </c>
      <c r="AK50" s="332"/>
      <c r="AL50" s="332"/>
      <c r="AM50" s="332"/>
      <c r="AN50" s="332"/>
      <c r="AO50" s="332"/>
      <c r="AP50" s="332"/>
      <c r="AQ50" s="332"/>
      <c r="AR50" s="332"/>
      <c r="AS50" s="332">
        <v>50</v>
      </c>
      <c r="AT50" s="332">
        <v>60</v>
      </c>
      <c r="AU50" s="332"/>
      <c r="AV50" s="332"/>
      <c r="AW50" s="330"/>
      <c r="AX50" s="330"/>
      <c r="AY50" s="332"/>
      <c r="AZ50" s="332"/>
      <c r="BA50" s="4"/>
      <c r="BB50" s="4"/>
      <c r="BC50" s="332"/>
      <c r="BD50" s="332">
        <v>0</v>
      </c>
      <c r="BE50" s="332"/>
      <c r="BF50" s="332"/>
      <c r="BG50" s="332"/>
      <c r="BH50" s="332"/>
      <c r="BI50" s="332"/>
      <c r="BJ50" s="332"/>
      <c r="BK50" s="332"/>
      <c r="BL50" s="332"/>
      <c r="BM50" s="332"/>
      <c r="BN50" s="332"/>
      <c r="BO50" s="332"/>
      <c r="BP50" s="332"/>
      <c r="BQ50" s="332"/>
      <c r="BR50" s="332"/>
      <c r="BS50" s="332"/>
      <c r="BT50" s="332"/>
      <c r="BU50" s="332"/>
      <c r="BV50" s="332"/>
      <c r="BW50" s="332"/>
      <c r="BX50" s="332"/>
      <c r="BY50" s="332"/>
      <c r="BZ50" s="332"/>
    </row>
    <row r="51" spans="1:78" s="204" customFormat="1" ht="47.25">
      <c r="A51" s="791">
        <v>48</v>
      </c>
      <c r="B51" s="324">
        <v>264</v>
      </c>
      <c r="C51" s="324" t="s">
        <v>2451</v>
      </c>
      <c r="D51" s="325">
        <v>298</v>
      </c>
      <c r="E51" s="371" t="s">
        <v>2452</v>
      </c>
      <c r="F51" s="344" t="s">
        <v>2453</v>
      </c>
      <c r="G51" s="341" t="s">
        <v>2430</v>
      </c>
      <c r="H51" s="328">
        <f t="shared" si="0"/>
        <v>400</v>
      </c>
      <c r="I51" s="391">
        <v>136600</v>
      </c>
      <c r="J51" s="329">
        <f t="shared" ref="J51:J66" si="9">K51*0.01</f>
        <v>546400</v>
      </c>
      <c r="K51" s="328">
        <f t="shared" ref="K51:K66" si="10">H51*I51</f>
        <v>54640000</v>
      </c>
      <c r="L51" s="271">
        <v>0</v>
      </c>
      <c r="M51" s="696" t="s">
        <v>2252</v>
      </c>
      <c r="N51" s="696" t="s">
        <v>4513</v>
      </c>
      <c r="O51" s="4">
        <v>200</v>
      </c>
      <c r="P51" s="4">
        <v>200</v>
      </c>
      <c r="Q51" s="330"/>
      <c r="R51" s="330"/>
      <c r="S51" s="332"/>
      <c r="T51" s="332"/>
      <c r="U51" s="332">
        <v>0</v>
      </c>
      <c r="V51" s="332">
        <v>0</v>
      </c>
      <c r="W51" s="332"/>
      <c r="X51" s="332"/>
      <c r="Y51" s="332"/>
      <c r="Z51" s="332"/>
      <c r="AA51" s="332"/>
      <c r="AB51" s="332"/>
      <c r="AC51" s="330"/>
      <c r="AD51" s="330"/>
      <c r="AE51" s="332"/>
      <c r="AF51" s="332"/>
      <c r="AG51" s="332"/>
      <c r="AH51" s="332"/>
      <c r="AI51" s="332">
        <v>0</v>
      </c>
      <c r="AJ51" s="332">
        <v>0</v>
      </c>
      <c r="AK51" s="332"/>
      <c r="AL51" s="332"/>
      <c r="AM51" s="332"/>
      <c r="AN51" s="332"/>
      <c r="AO51" s="332"/>
      <c r="AP51" s="332"/>
      <c r="AQ51" s="332"/>
      <c r="AR51" s="332"/>
      <c r="AS51" s="332">
        <v>0</v>
      </c>
      <c r="AT51" s="332">
        <v>0</v>
      </c>
      <c r="AU51" s="332"/>
      <c r="AV51" s="332"/>
      <c r="AW51" s="330"/>
      <c r="AX51" s="330"/>
      <c r="AY51" s="332"/>
      <c r="AZ51" s="332"/>
      <c r="BA51" s="4"/>
      <c r="BB51" s="4"/>
      <c r="BC51" s="332"/>
      <c r="BD51" s="332">
        <v>0</v>
      </c>
      <c r="BE51" s="332"/>
      <c r="BF51" s="332"/>
      <c r="BG51" s="332"/>
      <c r="BH51" s="332"/>
      <c r="BI51" s="332"/>
      <c r="BJ51" s="332"/>
      <c r="BK51" s="332"/>
      <c r="BL51" s="332"/>
      <c r="BM51" s="332"/>
      <c r="BN51" s="332"/>
      <c r="BO51" s="332"/>
      <c r="BP51" s="332"/>
      <c r="BQ51" s="332"/>
      <c r="BR51" s="332"/>
      <c r="BS51" s="332"/>
      <c r="BT51" s="332"/>
      <c r="BU51" s="332"/>
      <c r="BV51" s="332"/>
      <c r="BW51" s="332"/>
      <c r="BX51" s="332"/>
      <c r="BY51" s="332"/>
      <c r="BZ51" s="332"/>
    </row>
    <row r="52" spans="1:78" s="204" customFormat="1" ht="110.25">
      <c r="A52" s="791">
        <v>49</v>
      </c>
      <c r="B52" s="324">
        <v>265</v>
      </c>
      <c r="C52" s="324" t="s">
        <v>2454</v>
      </c>
      <c r="D52" s="325">
        <v>299</v>
      </c>
      <c r="E52" s="371" t="s">
        <v>2452</v>
      </c>
      <c r="F52" s="334" t="s">
        <v>2455</v>
      </c>
      <c r="G52" s="341" t="s">
        <v>2430</v>
      </c>
      <c r="H52" s="328">
        <f t="shared" si="0"/>
        <v>880</v>
      </c>
      <c r="I52" s="391">
        <v>177030</v>
      </c>
      <c r="J52" s="329">
        <f t="shared" si="9"/>
        <v>1557864</v>
      </c>
      <c r="K52" s="328">
        <f t="shared" si="10"/>
        <v>155786400</v>
      </c>
      <c r="L52" s="271">
        <v>0</v>
      </c>
      <c r="M52" s="696" t="s">
        <v>2252</v>
      </c>
      <c r="N52" s="696" t="s">
        <v>4513</v>
      </c>
      <c r="O52" s="4">
        <v>440</v>
      </c>
      <c r="P52" s="4">
        <v>440</v>
      </c>
      <c r="Q52" s="330"/>
      <c r="R52" s="330"/>
      <c r="S52" s="332"/>
      <c r="T52" s="332"/>
      <c r="U52" s="332">
        <v>0</v>
      </c>
      <c r="V52" s="332">
        <v>0</v>
      </c>
      <c r="W52" s="332"/>
      <c r="X52" s="332"/>
      <c r="Y52" s="332"/>
      <c r="Z52" s="332"/>
      <c r="AA52" s="332"/>
      <c r="AB52" s="332"/>
      <c r="AC52" s="330"/>
      <c r="AD52" s="330"/>
      <c r="AE52" s="332"/>
      <c r="AF52" s="332"/>
      <c r="AG52" s="332"/>
      <c r="AH52" s="332"/>
      <c r="AI52" s="332">
        <v>0</v>
      </c>
      <c r="AJ52" s="332">
        <v>0</v>
      </c>
      <c r="AK52" s="332"/>
      <c r="AL52" s="332"/>
      <c r="AM52" s="332"/>
      <c r="AN52" s="332"/>
      <c r="AO52" s="332"/>
      <c r="AP52" s="332"/>
      <c r="AQ52" s="332"/>
      <c r="AR52" s="332"/>
      <c r="AS52" s="332">
        <v>0</v>
      </c>
      <c r="AT52" s="332">
        <v>0</v>
      </c>
      <c r="AU52" s="332"/>
      <c r="AV52" s="332"/>
      <c r="AW52" s="330"/>
      <c r="AX52" s="330"/>
      <c r="AY52" s="332"/>
      <c r="AZ52" s="332"/>
      <c r="BA52" s="4"/>
      <c r="BB52" s="4"/>
      <c r="BC52" s="332"/>
      <c r="BD52" s="332">
        <v>0</v>
      </c>
      <c r="BE52" s="332"/>
      <c r="BF52" s="332"/>
      <c r="BG52" s="332"/>
      <c r="BH52" s="332"/>
      <c r="BI52" s="332"/>
      <c r="BJ52" s="332"/>
      <c r="BK52" s="332"/>
      <c r="BL52" s="332"/>
      <c r="BM52" s="332"/>
      <c r="BN52" s="332"/>
      <c r="BO52" s="332"/>
      <c r="BP52" s="332"/>
      <c r="BQ52" s="332"/>
      <c r="BR52" s="332"/>
      <c r="BS52" s="332"/>
      <c r="BT52" s="332"/>
      <c r="BU52" s="332"/>
      <c r="BV52" s="332"/>
      <c r="BW52" s="332"/>
      <c r="BX52" s="332"/>
      <c r="BY52" s="332"/>
      <c r="BZ52" s="332"/>
    </row>
    <row r="53" spans="1:78" s="204" customFormat="1" ht="47.25">
      <c r="A53" s="791">
        <v>50</v>
      </c>
      <c r="B53" s="324">
        <v>267</v>
      </c>
      <c r="C53" s="324" t="s">
        <v>2456</v>
      </c>
      <c r="D53" s="325">
        <v>300</v>
      </c>
      <c r="E53" s="342" t="s">
        <v>2457</v>
      </c>
      <c r="F53" s="344" t="s">
        <v>2458</v>
      </c>
      <c r="G53" s="341" t="s">
        <v>2430</v>
      </c>
      <c r="H53" s="328">
        <f t="shared" si="0"/>
        <v>1020</v>
      </c>
      <c r="I53" s="391">
        <v>174000</v>
      </c>
      <c r="J53" s="329">
        <f t="shared" si="9"/>
        <v>1774800</v>
      </c>
      <c r="K53" s="328">
        <f t="shared" si="10"/>
        <v>177480000</v>
      </c>
      <c r="L53" s="271">
        <v>0</v>
      </c>
      <c r="M53" s="696" t="s">
        <v>2252</v>
      </c>
      <c r="N53" s="696"/>
      <c r="O53" s="4">
        <v>410</v>
      </c>
      <c r="P53" s="4">
        <v>410</v>
      </c>
      <c r="Q53" s="330">
        <v>100</v>
      </c>
      <c r="R53" s="330">
        <v>100</v>
      </c>
      <c r="S53" s="332"/>
      <c r="T53" s="332"/>
      <c r="U53" s="332">
        <v>0</v>
      </c>
      <c r="V53" s="332">
        <v>0</v>
      </c>
      <c r="W53" s="332"/>
      <c r="X53" s="332"/>
      <c r="Y53" s="332"/>
      <c r="Z53" s="332"/>
      <c r="AA53" s="332"/>
      <c r="AB53" s="332"/>
      <c r="AC53" s="330"/>
      <c r="AD53" s="330"/>
      <c r="AE53" s="332"/>
      <c r="AF53" s="332"/>
      <c r="AG53" s="332"/>
      <c r="AH53" s="332"/>
      <c r="AI53" s="332">
        <v>0</v>
      </c>
      <c r="AJ53" s="332">
        <v>0</v>
      </c>
      <c r="AK53" s="332"/>
      <c r="AL53" s="332"/>
      <c r="AM53" s="332"/>
      <c r="AN53" s="332"/>
      <c r="AO53" s="332"/>
      <c r="AP53" s="332"/>
      <c r="AQ53" s="332"/>
      <c r="AR53" s="332"/>
      <c r="AS53" s="332">
        <v>0</v>
      </c>
      <c r="AT53" s="332">
        <v>0</v>
      </c>
      <c r="AU53" s="332"/>
      <c r="AV53" s="332"/>
      <c r="AW53" s="330"/>
      <c r="AX53" s="330"/>
      <c r="AY53" s="332"/>
      <c r="AZ53" s="332"/>
      <c r="BA53" s="4"/>
      <c r="BB53" s="4"/>
      <c r="BC53" s="332"/>
      <c r="BD53" s="332">
        <v>0</v>
      </c>
      <c r="BE53" s="332"/>
      <c r="BF53" s="332"/>
      <c r="BG53" s="332"/>
      <c r="BH53" s="332"/>
      <c r="BI53" s="332"/>
      <c r="BJ53" s="332"/>
      <c r="BK53" s="332"/>
      <c r="BL53" s="332"/>
      <c r="BM53" s="332"/>
      <c r="BN53" s="332"/>
      <c r="BO53" s="332"/>
      <c r="BP53" s="332"/>
      <c r="BQ53" s="332"/>
      <c r="BR53" s="332"/>
      <c r="BS53" s="332"/>
      <c r="BT53" s="332"/>
      <c r="BU53" s="332"/>
      <c r="BV53" s="332"/>
      <c r="BW53" s="332"/>
      <c r="BX53" s="332"/>
      <c r="BY53" s="332"/>
      <c r="BZ53" s="332"/>
    </row>
    <row r="54" spans="1:78" s="204" customFormat="1" ht="31.5">
      <c r="A54" s="791">
        <v>51</v>
      </c>
      <c r="B54" s="324">
        <v>272</v>
      </c>
      <c r="C54" s="324" t="s">
        <v>2459</v>
      </c>
      <c r="D54" s="325"/>
      <c r="E54" s="333" t="s">
        <v>2460</v>
      </c>
      <c r="F54" s="335" t="s">
        <v>2461</v>
      </c>
      <c r="G54" s="349" t="s">
        <v>2430</v>
      </c>
      <c r="H54" s="328">
        <f t="shared" si="0"/>
        <v>85</v>
      </c>
      <c r="I54" s="746">
        <v>73000</v>
      </c>
      <c r="J54" s="329">
        <f t="shared" si="9"/>
        <v>62050</v>
      </c>
      <c r="K54" s="328">
        <f t="shared" si="10"/>
        <v>6205000</v>
      </c>
      <c r="L54" s="271">
        <v>0</v>
      </c>
      <c r="M54" s="696" t="s">
        <v>2252</v>
      </c>
      <c r="N54" s="696" t="s">
        <v>2284</v>
      </c>
      <c r="O54" s="4"/>
      <c r="P54" s="4"/>
      <c r="Q54" s="330"/>
      <c r="R54" s="330"/>
      <c r="S54" s="330"/>
      <c r="T54" s="330"/>
      <c r="U54" s="330"/>
      <c r="V54" s="330"/>
      <c r="W54" s="330"/>
      <c r="X54" s="330"/>
      <c r="Y54" s="330"/>
      <c r="Z54" s="330"/>
      <c r="AA54" s="330"/>
      <c r="AB54" s="330"/>
      <c r="AC54" s="330"/>
      <c r="AD54" s="330"/>
      <c r="AE54" s="330"/>
      <c r="AF54" s="330"/>
      <c r="AG54" s="330">
        <v>40</v>
      </c>
      <c r="AH54" s="330">
        <v>45</v>
      </c>
      <c r="AI54" s="330"/>
      <c r="AJ54" s="330"/>
      <c r="AK54" s="330"/>
      <c r="AL54" s="330"/>
      <c r="AM54" s="330"/>
      <c r="AN54" s="330"/>
      <c r="AO54" s="330"/>
      <c r="AP54" s="330"/>
      <c r="AQ54" s="330"/>
      <c r="AR54" s="330"/>
      <c r="AS54" s="330"/>
      <c r="AT54" s="330"/>
      <c r="AU54" s="330"/>
      <c r="AV54" s="330"/>
      <c r="AW54" s="330"/>
      <c r="AX54" s="330"/>
      <c r="AY54" s="330"/>
      <c r="AZ54" s="330"/>
      <c r="BA54" s="4"/>
      <c r="BB54" s="4"/>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row>
    <row r="55" spans="1:78" s="204" customFormat="1" ht="31.5">
      <c r="A55" s="791">
        <v>52</v>
      </c>
      <c r="B55" s="324">
        <v>274</v>
      </c>
      <c r="C55" s="324" t="s">
        <v>2462</v>
      </c>
      <c r="D55" s="325">
        <v>306</v>
      </c>
      <c r="E55" s="342" t="s">
        <v>2463</v>
      </c>
      <c r="F55" s="344" t="s">
        <v>2464</v>
      </c>
      <c r="G55" s="341" t="s">
        <v>2430</v>
      </c>
      <c r="H55" s="328">
        <f t="shared" si="0"/>
        <v>4660</v>
      </c>
      <c r="I55" s="391">
        <v>11550</v>
      </c>
      <c r="J55" s="329">
        <f t="shared" si="9"/>
        <v>538230</v>
      </c>
      <c r="K55" s="328">
        <f t="shared" si="10"/>
        <v>53823000</v>
      </c>
      <c r="L55" s="271">
        <v>12000</v>
      </c>
      <c r="M55" s="696" t="s">
        <v>2149</v>
      </c>
      <c r="N55" s="696"/>
      <c r="O55" s="4">
        <v>2000</v>
      </c>
      <c r="P55" s="4">
        <v>2000</v>
      </c>
      <c r="Q55" s="330"/>
      <c r="R55" s="330"/>
      <c r="S55" s="332"/>
      <c r="T55" s="332"/>
      <c r="U55" s="332">
        <v>0</v>
      </c>
      <c r="V55" s="332">
        <v>0</v>
      </c>
      <c r="W55" s="332"/>
      <c r="X55" s="332"/>
      <c r="Y55" s="332"/>
      <c r="Z55" s="332"/>
      <c r="AA55" s="332"/>
      <c r="AB55" s="332"/>
      <c r="AC55" s="330"/>
      <c r="AD55" s="330"/>
      <c r="AE55" s="332"/>
      <c r="AF55" s="332"/>
      <c r="AG55" s="332"/>
      <c r="AH55" s="332"/>
      <c r="AI55" s="332">
        <v>150</v>
      </c>
      <c r="AJ55" s="332">
        <v>150</v>
      </c>
      <c r="AK55" s="332"/>
      <c r="AL55" s="332"/>
      <c r="AM55" s="332"/>
      <c r="AN55" s="332"/>
      <c r="AO55" s="332"/>
      <c r="AP55" s="332"/>
      <c r="AQ55" s="332"/>
      <c r="AR55" s="332"/>
      <c r="AS55" s="332">
        <v>0</v>
      </c>
      <c r="AT55" s="332">
        <v>0</v>
      </c>
      <c r="AU55" s="332"/>
      <c r="AV55" s="332"/>
      <c r="AW55" s="330"/>
      <c r="AX55" s="330"/>
      <c r="AY55" s="332"/>
      <c r="AZ55" s="332"/>
      <c r="BA55" s="4"/>
      <c r="BB55" s="4"/>
      <c r="BC55" s="332"/>
      <c r="BD55" s="332">
        <v>0</v>
      </c>
      <c r="BE55" s="332"/>
      <c r="BF55" s="332"/>
      <c r="BG55" s="332"/>
      <c r="BH55" s="332"/>
      <c r="BI55" s="332"/>
      <c r="BJ55" s="332"/>
      <c r="BK55" s="332">
        <v>180</v>
      </c>
      <c r="BL55" s="332">
        <v>180</v>
      </c>
      <c r="BM55" s="332"/>
      <c r="BN55" s="332"/>
      <c r="BO55" s="332"/>
      <c r="BP55" s="332"/>
      <c r="BQ55" s="332"/>
      <c r="BR55" s="332"/>
      <c r="BS55" s="332"/>
      <c r="BT55" s="332"/>
      <c r="BU55" s="332"/>
      <c r="BV55" s="332"/>
      <c r="BW55" s="332"/>
      <c r="BX55" s="332"/>
      <c r="BY55" s="332"/>
      <c r="BZ55" s="332"/>
    </row>
    <row r="56" spans="1:78" s="204" customFormat="1" ht="47.25">
      <c r="A56" s="791">
        <v>53</v>
      </c>
      <c r="B56" s="324">
        <v>279</v>
      </c>
      <c r="C56" s="324" t="s">
        <v>2465</v>
      </c>
      <c r="D56" s="325">
        <v>312</v>
      </c>
      <c r="E56" s="339" t="s">
        <v>2466</v>
      </c>
      <c r="F56" s="344" t="s">
        <v>2467</v>
      </c>
      <c r="G56" s="341" t="s">
        <v>2430</v>
      </c>
      <c r="H56" s="328">
        <f t="shared" si="0"/>
        <v>800</v>
      </c>
      <c r="I56" s="391">
        <v>14490</v>
      </c>
      <c r="J56" s="329">
        <f t="shared" si="9"/>
        <v>115920</v>
      </c>
      <c r="K56" s="328">
        <f t="shared" si="10"/>
        <v>11592000</v>
      </c>
      <c r="L56" s="271">
        <v>0</v>
      </c>
      <c r="M56" s="696" t="s">
        <v>2252</v>
      </c>
      <c r="N56" s="696"/>
      <c r="O56" s="4">
        <v>100</v>
      </c>
      <c r="P56" s="4">
        <v>100</v>
      </c>
      <c r="Q56" s="330"/>
      <c r="R56" s="330"/>
      <c r="S56" s="332">
        <v>300</v>
      </c>
      <c r="T56" s="332">
        <v>300</v>
      </c>
      <c r="U56" s="332">
        <v>0</v>
      </c>
      <c r="V56" s="332">
        <v>0</v>
      </c>
      <c r="W56" s="332"/>
      <c r="X56" s="332"/>
      <c r="Y56" s="332"/>
      <c r="Z56" s="332"/>
      <c r="AA56" s="332"/>
      <c r="AB56" s="332"/>
      <c r="AC56" s="330"/>
      <c r="AD56" s="330"/>
      <c r="AE56" s="332"/>
      <c r="AF56" s="332"/>
      <c r="AG56" s="332"/>
      <c r="AH56" s="332"/>
      <c r="AI56" s="332">
        <v>0</v>
      </c>
      <c r="AJ56" s="332">
        <v>0</v>
      </c>
      <c r="AK56" s="332"/>
      <c r="AL56" s="332"/>
      <c r="AM56" s="332"/>
      <c r="AN56" s="332"/>
      <c r="AO56" s="332"/>
      <c r="AP56" s="332"/>
      <c r="AQ56" s="332"/>
      <c r="AR56" s="332"/>
      <c r="AS56" s="332">
        <v>0</v>
      </c>
      <c r="AT56" s="332">
        <v>0</v>
      </c>
      <c r="AU56" s="332"/>
      <c r="AV56" s="332"/>
      <c r="AW56" s="330"/>
      <c r="AX56" s="330"/>
      <c r="AY56" s="332"/>
      <c r="AZ56" s="332"/>
      <c r="BA56" s="4"/>
      <c r="BB56" s="4"/>
      <c r="BC56" s="332"/>
      <c r="BD56" s="332">
        <v>0</v>
      </c>
      <c r="BE56" s="332"/>
      <c r="BF56" s="332"/>
      <c r="BG56" s="332"/>
      <c r="BH56" s="332"/>
      <c r="BI56" s="332"/>
      <c r="BJ56" s="332"/>
      <c r="BK56" s="332"/>
      <c r="BL56" s="332"/>
      <c r="BM56" s="332"/>
      <c r="BN56" s="332"/>
      <c r="BO56" s="332"/>
      <c r="BP56" s="332"/>
      <c r="BQ56" s="332"/>
      <c r="BR56" s="332"/>
      <c r="BS56" s="332"/>
      <c r="BT56" s="332"/>
      <c r="BU56" s="332"/>
      <c r="BV56" s="332"/>
      <c r="BW56" s="332"/>
      <c r="BX56" s="332"/>
      <c r="BY56" s="332"/>
      <c r="BZ56" s="332"/>
    </row>
    <row r="57" spans="1:78" s="204" customFormat="1" ht="47.25">
      <c r="A57" s="791">
        <v>54</v>
      </c>
      <c r="B57" s="324">
        <v>280</v>
      </c>
      <c r="C57" s="324" t="s">
        <v>2468</v>
      </c>
      <c r="D57" s="325">
        <v>313</v>
      </c>
      <c r="E57" s="339" t="s">
        <v>2466</v>
      </c>
      <c r="F57" s="344" t="s">
        <v>2469</v>
      </c>
      <c r="G57" s="341" t="s">
        <v>2430</v>
      </c>
      <c r="H57" s="328">
        <f t="shared" si="0"/>
        <v>6982</v>
      </c>
      <c r="I57" s="391">
        <v>14490</v>
      </c>
      <c r="J57" s="329">
        <f t="shared" si="9"/>
        <v>1011691.8</v>
      </c>
      <c r="K57" s="328">
        <f t="shared" si="10"/>
        <v>101169180</v>
      </c>
      <c r="L57" s="271">
        <v>16000</v>
      </c>
      <c r="M57" s="696" t="s">
        <v>2149</v>
      </c>
      <c r="N57" s="696"/>
      <c r="O57" s="4">
        <v>1500</v>
      </c>
      <c r="P57" s="4">
        <v>1500</v>
      </c>
      <c r="Q57" s="330">
        <v>100</v>
      </c>
      <c r="R57" s="330">
        <v>100</v>
      </c>
      <c r="S57" s="332"/>
      <c r="T57" s="332"/>
      <c r="U57" s="332">
        <v>0</v>
      </c>
      <c r="V57" s="332">
        <v>0</v>
      </c>
      <c r="W57" s="332"/>
      <c r="X57" s="332"/>
      <c r="Y57" s="332"/>
      <c r="Z57" s="332"/>
      <c r="AA57" s="332"/>
      <c r="AB57" s="332"/>
      <c r="AC57" s="330"/>
      <c r="AD57" s="330"/>
      <c r="AE57" s="332"/>
      <c r="AF57" s="332"/>
      <c r="AG57" s="332">
        <v>480</v>
      </c>
      <c r="AH57" s="332">
        <v>492</v>
      </c>
      <c r="AI57" s="332">
        <v>0</v>
      </c>
      <c r="AJ57" s="332">
        <v>0</v>
      </c>
      <c r="AK57" s="332">
        <v>200</v>
      </c>
      <c r="AL57" s="332">
        <v>300</v>
      </c>
      <c r="AM57" s="332">
        <v>50</v>
      </c>
      <c r="AN57" s="332">
        <v>60</v>
      </c>
      <c r="AO57" s="332">
        <v>0</v>
      </c>
      <c r="AP57" s="332">
        <v>0</v>
      </c>
      <c r="AQ57" s="332">
        <v>500</v>
      </c>
      <c r="AR57" s="332">
        <v>600</v>
      </c>
      <c r="AS57" s="332">
        <v>50</v>
      </c>
      <c r="AT57" s="332">
        <v>50</v>
      </c>
      <c r="AU57" s="332"/>
      <c r="AV57" s="332"/>
      <c r="AW57" s="330"/>
      <c r="AX57" s="330"/>
      <c r="AY57" s="332"/>
      <c r="AZ57" s="332"/>
      <c r="BA57" s="4"/>
      <c r="BB57" s="4"/>
      <c r="BC57" s="332">
        <v>500</v>
      </c>
      <c r="BD57" s="332">
        <v>500</v>
      </c>
      <c r="BE57" s="332"/>
      <c r="BF57" s="332"/>
      <c r="BG57" s="332"/>
      <c r="BH57" s="332"/>
      <c r="BI57" s="332"/>
      <c r="BJ57" s="332"/>
      <c r="BK57" s="332"/>
      <c r="BL57" s="332"/>
      <c r="BM57" s="332"/>
      <c r="BN57" s="332"/>
      <c r="BO57" s="332"/>
      <c r="BP57" s="332"/>
      <c r="BQ57" s="332"/>
      <c r="BR57" s="332"/>
      <c r="BS57" s="332"/>
      <c r="BT57" s="332"/>
      <c r="BU57" s="332"/>
      <c r="BV57" s="332"/>
      <c r="BW57" s="332"/>
      <c r="BX57" s="332"/>
      <c r="BY57" s="332"/>
      <c r="BZ57" s="332"/>
    </row>
    <row r="58" spans="1:78" s="204" customFormat="1" ht="94.5">
      <c r="A58" s="791">
        <v>55</v>
      </c>
      <c r="B58" s="324">
        <v>287</v>
      </c>
      <c r="C58" s="324" t="s">
        <v>2470</v>
      </c>
      <c r="D58" s="325"/>
      <c r="E58" s="339" t="s">
        <v>2471</v>
      </c>
      <c r="F58" s="334" t="s">
        <v>2472</v>
      </c>
      <c r="G58" s="349" t="s">
        <v>2431</v>
      </c>
      <c r="H58" s="328">
        <f t="shared" si="0"/>
        <v>700</v>
      </c>
      <c r="I58" s="746">
        <v>110090</v>
      </c>
      <c r="J58" s="329">
        <f t="shared" si="9"/>
        <v>770630</v>
      </c>
      <c r="K58" s="328">
        <f t="shared" si="10"/>
        <v>77063000</v>
      </c>
      <c r="L58" s="271">
        <v>0</v>
      </c>
      <c r="M58" s="696" t="s">
        <v>2252</v>
      </c>
      <c r="N58" s="696" t="s">
        <v>4513</v>
      </c>
      <c r="O58" s="4">
        <v>350</v>
      </c>
      <c r="P58" s="4">
        <v>350</v>
      </c>
      <c r="Q58" s="330"/>
      <c r="R58" s="330"/>
      <c r="S58" s="330"/>
      <c r="T58" s="330"/>
      <c r="U58" s="330"/>
      <c r="V58" s="330"/>
      <c r="W58" s="330"/>
      <c r="X58" s="330"/>
      <c r="Y58" s="33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4"/>
      <c r="BB58" s="4"/>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row>
    <row r="59" spans="1:78" s="204" customFormat="1" ht="94.5">
      <c r="A59" s="791">
        <v>56</v>
      </c>
      <c r="B59" s="324">
        <v>288</v>
      </c>
      <c r="C59" s="324" t="s">
        <v>2473</v>
      </c>
      <c r="D59" s="325"/>
      <c r="E59" s="339" t="s">
        <v>2474</v>
      </c>
      <c r="F59" s="334" t="s">
        <v>2475</v>
      </c>
      <c r="G59" s="349" t="s">
        <v>2431</v>
      </c>
      <c r="H59" s="328">
        <f t="shared" si="0"/>
        <v>300</v>
      </c>
      <c r="I59" s="746">
        <v>110090</v>
      </c>
      <c r="J59" s="329">
        <f t="shared" si="9"/>
        <v>330270</v>
      </c>
      <c r="K59" s="328">
        <f t="shared" si="10"/>
        <v>33027000</v>
      </c>
      <c r="L59" s="271">
        <v>0</v>
      </c>
      <c r="M59" s="696" t="s">
        <v>2252</v>
      </c>
      <c r="N59" s="696" t="s">
        <v>4513</v>
      </c>
      <c r="O59" s="4">
        <v>150</v>
      </c>
      <c r="P59" s="4">
        <v>150</v>
      </c>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4"/>
      <c r="BB59" s="4"/>
      <c r="BC59" s="330"/>
      <c r="BD59" s="330"/>
      <c r="BE59" s="330"/>
      <c r="BF59" s="330"/>
      <c r="BG59" s="330"/>
      <c r="BH59" s="330"/>
      <c r="BI59" s="330"/>
      <c r="BJ59" s="330"/>
      <c r="BK59" s="330"/>
      <c r="BL59" s="330"/>
      <c r="BM59" s="330"/>
      <c r="BN59" s="330"/>
      <c r="BO59" s="330"/>
      <c r="BP59" s="330"/>
      <c r="BQ59" s="330"/>
      <c r="BR59" s="330"/>
      <c r="BS59" s="330"/>
      <c r="BT59" s="330"/>
      <c r="BU59" s="330"/>
      <c r="BV59" s="330"/>
      <c r="BW59" s="330"/>
      <c r="BX59" s="330"/>
      <c r="BY59" s="330"/>
      <c r="BZ59" s="330"/>
    </row>
    <row r="60" spans="1:78" s="204" customFormat="1" ht="94.5">
      <c r="A60" s="791">
        <v>57</v>
      </c>
      <c r="B60" s="324">
        <v>297</v>
      </c>
      <c r="C60" s="324" t="s">
        <v>2476</v>
      </c>
      <c r="D60" s="325"/>
      <c r="E60" s="339" t="s">
        <v>2477</v>
      </c>
      <c r="F60" s="370" t="s">
        <v>2478</v>
      </c>
      <c r="G60" s="349" t="s">
        <v>2431</v>
      </c>
      <c r="H60" s="328">
        <f t="shared" si="0"/>
        <v>250</v>
      </c>
      <c r="I60" s="746">
        <v>503960</v>
      </c>
      <c r="J60" s="329">
        <f t="shared" si="9"/>
        <v>1259900</v>
      </c>
      <c r="K60" s="328">
        <f t="shared" si="10"/>
        <v>125990000</v>
      </c>
      <c r="L60" s="271">
        <v>0</v>
      </c>
      <c r="M60" s="696" t="s">
        <v>2252</v>
      </c>
      <c r="N60" s="696" t="s">
        <v>4513</v>
      </c>
      <c r="O60" s="4">
        <v>100</v>
      </c>
      <c r="P60" s="4">
        <v>150</v>
      </c>
      <c r="Q60" s="330"/>
      <c r="R60" s="330"/>
      <c r="S60" s="330"/>
      <c r="T60" s="330"/>
      <c r="U60" s="330"/>
      <c r="V60" s="330"/>
      <c r="W60" s="330"/>
      <c r="X60" s="330"/>
      <c r="Y60" s="33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4"/>
      <c r="BB60" s="4"/>
      <c r="BC60" s="330"/>
      <c r="BD60" s="330"/>
      <c r="BE60" s="330"/>
      <c r="BF60" s="330"/>
      <c r="BG60" s="330"/>
      <c r="BH60" s="330"/>
      <c r="BI60" s="330"/>
      <c r="BJ60" s="330"/>
      <c r="BK60" s="330"/>
      <c r="BL60" s="330"/>
      <c r="BM60" s="330"/>
      <c r="BN60" s="330"/>
      <c r="BO60" s="330"/>
      <c r="BP60" s="330"/>
      <c r="BQ60" s="330"/>
      <c r="BR60" s="330"/>
      <c r="BS60" s="330"/>
      <c r="BT60" s="330"/>
      <c r="BU60" s="330"/>
      <c r="BV60" s="330"/>
      <c r="BW60" s="330"/>
      <c r="BX60" s="330"/>
      <c r="BY60" s="330"/>
      <c r="BZ60" s="330"/>
    </row>
    <row r="61" spans="1:78" s="204" customFormat="1" ht="94.5">
      <c r="A61" s="791">
        <v>58</v>
      </c>
      <c r="B61" s="324">
        <v>298</v>
      </c>
      <c r="C61" s="324" t="s">
        <v>2479</v>
      </c>
      <c r="D61" s="325"/>
      <c r="E61" s="339" t="s">
        <v>2480</v>
      </c>
      <c r="F61" s="370" t="s">
        <v>2481</v>
      </c>
      <c r="G61" s="349" t="s">
        <v>2431</v>
      </c>
      <c r="H61" s="328">
        <f t="shared" si="0"/>
        <v>300</v>
      </c>
      <c r="I61" s="746">
        <v>503960</v>
      </c>
      <c r="J61" s="329">
        <f t="shared" si="9"/>
        <v>1511880</v>
      </c>
      <c r="K61" s="328">
        <f t="shared" si="10"/>
        <v>151188000</v>
      </c>
      <c r="L61" s="271">
        <v>0</v>
      </c>
      <c r="M61" s="696" t="s">
        <v>2252</v>
      </c>
      <c r="N61" s="696" t="s">
        <v>4513</v>
      </c>
      <c r="O61" s="4">
        <v>150</v>
      </c>
      <c r="P61" s="4">
        <v>150</v>
      </c>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30"/>
      <c r="AT61" s="330"/>
      <c r="AU61" s="330"/>
      <c r="AV61" s="330"/>
      <c r="AW61" s="330"/>
      <c r="AX61" s="330"/>
      <c r="AY61" s="330"/>
      <c r="AZ61" s="330"/>
      <c r="BA61" s="4"/>
      <c r="BB61" s="4"/>
      <c r="BC61" s="330"/>
      <c r="BD61" s="330"/>
      <c r="BE61" s="330"/>
      <c r="BF61" s="330"/>
      <c r="BG61" s="330"/>
      <c r="BH61" s="330"/>
      <c r="BI61" s="330"/>
      <c r="BJ61" s="330"/>
      <c r="BK61" s="330"/>
      <c r="BL61" s="330"/>
      <c r="BM61" s="330"/>
      <c r="BN61" s="330"/>
      <c r="BO61" s="330"/>
      <c r="BP61" s="330"/>
      <c r="BQ61" s="330"/>
      <c r="BR61" s="330"/>
      <c r="BS61" s="330"/>
      <c r="BT61" s="330"/>
      <c r="BU61" s="330"/>
      <c r="BV61" s="330"/>
      <c r="BW61" s="330"/>
      <c r="BX61" s="330"/>
      <c r="BY61" s="330"/>
      <c r="BZ61" s="330"/>
    </row>
    <row r="62" spans="1:78" s="204" customFormat="1" ht="94.5">
      <c r="A62" s="791">
        <v>59</v>
      </c>
      <c r="B62" s="324">
        <v>299</v>
      </c>
      <c r="C62" s="324" t="s">
        <v>2482</v>
      </c>
      <c r="D62" s="325">
        <v>332</v>
      </c>
      <c r="E62" s="339" t="s">
        <v>2483</v>
      </c>
      <c r="F62" s="334" t="s">
        <v>2484</v>
      </c>
      <c r="G62" s="341" t="s">
        <v>2430</v>
      </c>
      <c r="H62" s="328">
        <f t="shared" si="0"/>
        <v>1000</v>
      </c>
      <c r="I62" s="391">
        <v>105000</v>
      </c>
      <c r="J62" s="329">
        <f t="shared" si="9"/>
        <v>1050000</v>
      </c>
      <c r="K62" s="328">
        <f t="shared" si="10"/>
        <v>105000000</v>
      </c>
      <c r="L62" s="271">
        <v>0</v>
      </c>
      <c r="M62" s="696" t="s">
        <v>2252</v>
      </c>
      <c r="N62" s="696" t="s">
        <v>2281</v>
      </c>
      <c r="O62" s="4">
        <v>0</v>
      </c>
      <c r="P62" s="4">
        <v>0</v>
      </c>
      <c r="Q62" s="330"/>
      <c r="R62" s="330"/>
      <c r="S62" s="332"/>
      <c r="T62" s="332"/>
      <c r="U62" s="332">
        <v>0</v>
      </c>
      <c r="V62" s="332">
        <v>0</v>
      </c>
      <c r="W62" s="332"/>
      <c r="X62" s="332"/>
      <c r="Y62" s="332"/>
      <c r="Z62" s="332"/>
      <c r="AA62" s="332"/>
      <c r="AB62" s="332"/>
      <c r="AC62" s="330"/>
      <c r="AD62" s="330"/>
      <c r="AE62" s="332"/>
      <c r="AF62" s="332"/>
      <c r="AG62" s="332"/>
      <c r="AH62" s="332"/>
      <c r="AI62" s="332">
        <v>0</v>
      </c>
      <c r="AJ62" s="332">
        <v>0</v>
      </c>
      <c r="AK62" s="332"/>
      <c r="AL62" s="332"/>
      <c r="AM62" s="332"/>
      <c r="AN62" s="332"/>
      <c r="AO62" s="332"/>
      <c r="AP62" s="332"/>
      <c r="AQ62" s="332">
        <v>500</v>
      </c>
      <c r="AR62" s="332">
        <v>500</v>
      </c>
      <c r="AS62" s="332">
        <v>0</v>
      </c>
      <c r="AT62" s="332">
        <v>0</v>
      </c>
      <c r="AU62" s="332"/>
      <c r="AV62" s="332"/>
      <c r="AW62" s="330"/>
      <c r="AX62" s="330"/>
      <c r="AY62" s="332"/>
      <c r="AZ62" s="332"/>
      <c r="BA62" s="4"/>
      <c r="BB62" s="4"/>
      <c r="BC62" s="332"/>
      <c r="BD62" s="332">
        <v>0</v>
      </c>
      <c r="BE62" s="332"/>
      <c r="BF62" s="332"/>
      <c r="BG62" s="332"/>
      <c r="BH62" s="332"/>
      <c r="BI62" s="332"/>
      <c r="BJ62" s="332"/>
      <c r="BK62" s="332"/>
      <c r="BL62" s="332"/>
      <c r="BM62" s="332"/>
      <c r="BN62" s="332"/>
      <c r="BO62" s="332"/>
      <c r="BP62" s="332"/>
      <c r="BQ62" s="332"/>
      <c r="BR62" s="332"/>
      <c r="BS62" s="332"/>
      <c r="BT62" s="332"/>
      <c r="BU62" s="332"/>
      <c r="BV62" s="332"/>
      <c r="BW62" s="332"/>
      <c r="BX62" s="332"/>
      <c r="BY62" s="332"/>
      <c r="BZ62" s="332"/>
    </row>
    <row r="63" spans="1:78" s="204" customFormat="1" ht="47.25">
      <c r="A63" s="791">
        <v>60</v>
      </c>
      <c r="B63" s="324">
        <v>300</v>
      </c>
      <c r="C63" s="324" t="s">
        <v>2485</v>
      </c>
      <c r="D63" s="325">
        <v>333</v>
      </c>
      <c r="E63" s="342" t="s">
        <v>2486</v>
      </c>
      <c r="F63" s="334" t="s">
        <v>2487</v>
      </c>
      <c r="G63" s="341" t="s">
        <v>2430</v>
      </c>
      <c r="H63" s="328">
        <f t="shared" si="0"/>
        <v>7600</v>
      </c>
      <c r="I63" s="391">
        <v>21000</v>
      </c>
      <c r="J63" s="329">
        <f t="shared" si="9"/>
        <v>1596000</v>
      </c>
      <c r="K63" s="328">
        <f t="shared" si="10"/>
        <v>159600000</v>
      </c>
      <c r="L63" s="271">
        <v>0</v>
      </c>
      <c r="M63" s="696" t="s">
        <v>2252</v>
      </c>
      <c r="N63" s="696"/>
      <c r="O63" s="4">
        <v>0</v>
      </c>
      <c r="P63" s="4">
        <v>0</v>
      </c>
      <c r="Q63" s="330"/>
      <c r="R63" s="330"/>
      <c r="S63" s="332"/>
      <c r="T63" s="332"/>
      <c r="U63" s="332">
        <v>0</v>
      </c>
      <c r="V63" s="332">
        <v>0</v>
      </c>
      <c r="W63" s="332"/>
      <c r="X63" s="332"/>
      <c r="Y63" s="332"/>
      <c r="Z63" s="332"/>
      <c r="AA63" s="332"/>
      <c r="AB63" s="332"/>
      <c r="AC63" s="330"/>
      <c r="AD63" s="330"/>
      <c r="AE63" s="332"/>
      <c r="AF63" s="332"/>
      <c r="AG63" s="332">
        <v>600</v>
      </c>
      <c r="AH63" s="332">
        <v>600</v>
      </c>
      <c r="AI63" s="332">
        <v>300</v>
      </c>
      <c r="AJ63" s="332">
        <v>300</v>
      </c>
      <c r="AK63" s="332"/>
      <c r="AL63" s="332"/>
      <c r="AM63" s="332"/>
      <c r="AN63" s="332"/>
      <c r="AO63" s="332"/>
      <c r="AP63" s="332"/>
      <c r="AQ63" s="332">
        <v>500</v>
      </c>
      <c r="AR63" s="332">
        <v>500</v>
      </c>
      <c r="AS63" s="332">
        <v>2200</v>
      </c>
      <c r="AT63" s="332">
        <v>2600</v>
      </c>
      <c r="AU63" s="332"/>
      <c r="AV63" s="332"/>
      <c r="AW63" s="330"/>
      <c r="AX63" s="330"/>
      <c r="AY63" s="332"/>
      <c r="AZ63" s="332"/>
      <c r="BA63" s="4"/>
      <c r="BB63" s="4"/>
      <c r="BC63" s="332"/>
      <c r="BD63" s="332">
        <v>0</v>
      </c>
      <c r="BE63" s="332"/>
      <c r="BF63" s="332"/>
      <c r="BG63" s="332"/>
      <c r="BH63" s="332"/>
      <c r="BI63" s="332"/>
      <c r="BJ63" s="332"/>
      <c r="BK63" s="332"/>
      <c r="BL63" s="332"/>
      <c r="BM63" s="332"/>
      <c r="BN63" s="332"/>
      <c r="BO63" s="332"/>
      <c r="BP63" s="332"/>
      <c r="BQ63" s="332"/>
      <c r="BR63" s="332"/>
      <c r="BS63" s="332"/>
      <c r="BT63" s="332"/>
      <c r="BU63" s="332"/>
      <c r="BV63" s="332"/>
      <c r="BW63" s="332"/>
      <c r="BX63" s="332"/>
      <c r="BY63" s="332"/>
      <c r="BZ63" s="332"/>
    </row>
    <row r="64" spans="1:78" s="204" customFormat="1" ht="110.25">
      <c r="A64" s="791">
        <v>61</v>
      </c>
      <c r="B64" s="324">
        <v>304</v>
      </c>
      <c r="C64" s="324" t="s">
        <v>2489</v>
      </c>
      <c r="D64" s="325">
        <v>337</v>
      </c>
      <c r="E64" s="339" t="s">
        <v>2488</v>
      </c>
      <c r="F64" s="334" t="s">
        <v>2490</v>
      </c>
      <c r="G64" s="341" t="s">
        <v>2430</v>
      </c>
      <c r="H64" s="328">
        <f t="shared" si="0"/>
        <v>4700</v>
      </c>
      <c r="I64" s="391">
        <v>83580</v>
      </c>
      <c r="J64" s="329">
        <f t="shared" si="9"/>
        <v>3928260</v>
      </c>
      <c r="K64" s="328">
        <f t="shared" si="10"/>
        <v>392826000</v>
      </c>
      <c r="L64" s="271">
        <v>0</v>
      </c>
      <c r="M64" s="696" t="s">
        <v>2252</v>
      </c>
      <c r="N64" s="696" t="s">
        <v>4513</v>
      </c>
      <c r="O64" s="4">
        <v>2350</v>
      </c>
      <c r="P64" s="4">
        <v>2350</v>
      </c>
      <c r="Q64" s="330"/>
      <c r="R64" s="330"/>
      <c r="S64" s="332"/>
      <c r="T64" s="332"/>
      <c r="U64" s="332">
        <v>0</v>
      </c>
      <c r="V64" s="332">
        <v>0</v>
      </c>
      <c r="W64" s="332"/>
      <c r="X64" s="332"/>
      <c r="Y64" s="332"/>
      <c r="Z64" s="332"/>
      <c r="AA64" s="332"/>
      <c r="AB64" s="332"/>
      <c r="AC64" s="330"/>
      <c r="AD64" s="330"/>
      <c r="AE64" s="332"/>
      <c r="AF64" s="332"/>
      <c r="AG64" s="332"/>
      <c r="AH64" s="332"/>
      <c r="AI64" s="332">
        <v>0</v>
      </c>
      <c r="AJ64" s="332">
        <v>0</v>
      </c>
      <c r="AK64" s="332"/>
      <c r="AL64" s="332"/>
      <c r="AM64" s="332"/>
      <c r="AN64" s="332"/>
      <c r="AO64" s="332"/>
      <c r="AP64" s="332"/>
      <c r="AQ64" s="332"/>
      <c r="AR64" s="332"/>
      <c r="AS64" s="332">
        <v>0</v>
      </c>
      <c r="AT64" s="332">
        <v>0</v>
      </c>
      <c r="AU64" s="332"/>
      <c r="AV64" s="332"/>
      <c r="AW64" s="330"/>
      <c r="AX64" s="330"/>
      <c r="AY64" s="332"/>
      <c r="AZ64" s="332"/>
      <c r="BA64" s="4"/>
      <c r="BB64" s="4"/>
      <c r="BC64" s="332"/>
      <c r="BD64" s="332">
        <v>0</v>
      </c>
      <c r="BE64" s="332"/>
      <c r="BF64" s="332"/>
      <c r="BG64" s="332"/>
      <c r="BH64" s="332"/>
      <c r="BI64" s="332"/>
      <c r="BJ64" s="332"/>
      <c r="BK64" s="332"/>
      <c r="BL64" s="332"/>
      <c r="BM64" s="332"/>
      <c r="BN64" s="332"/>
      <c r="BO64" s="332"/>
      <c r="BP64" s="332"/>
      <c r="BQ64" s="332"/>
      <c r="BR64" s="332"/>
      <c r="BS64" s="332"/>
      <c r="BT64" s="332"/>
      <c r="BU64" s="332"/>
      <c r="BV64" s="332"/>
      <c r="BW64" s="332"/>
      <c r="BX64" s="332"/>
      <c r="BY64" s="332"/>
      <c r="BZ64" s="332"/>
    </row>
    <row r="65" spans="1:78" s="204" customFormat="1" ht="110.25">
      <c r="A65" s="791">
        <v>62</v>
      </c>
      <c r="B65" s="324">
        <v>305</v>
      </c>
      <c r="C65" s="324" t="s">
        <v>2491</v>
      </c>
      <c r="D65" s="325">
        <v>339</v>
      </c>
      <c r="E65" s="339" t="s">
        <v>2492</v>
      </c>
      <c r="F65" s="334" t="s">
        <v>2493</v>
      </c>
      <c r="G65" s="341" t="s">
        <v>2430</v>
      </c>
      <c r="H65" s="328">
        <f t="shared" si="0"/>
        <v>432</v>
      </c>
      <c r="I65" s="391">
        <v>109417</v>
      </c>
      <c r="J65" s="329">
        <f t="shared" si="9"/>
        <v>472681.44</v>
      </c>
      <c r="K65" s="328">
        <f t="shared" si="10"/>
        <v>47268144</v>
      </c>
      <c r="L65" s="271">
        <v>0</v>
      </c>
      <c r="M65" s="696" t="s">
        <v>2252</v>
      </c>
      <c r="N65" s="696" t="s">
        <v>2262</v>
      </c>
      <c r="O65" s="4">
        <v>0</v>
      </c>
      <c r="P65" s="4">
        <v>0</v>
      </c>
      <c r="Q65" s="330"/>
      <c r="R65" s="330"/>
      <c r="S65" s="332">
        <v>216</v>
      </c>
      <c r="T65" s="332">
        <v>216</v>
      </c>
      <c r="U65" s="332">
        <v>0</v>
      </c>
      <c r="V65" s="332">
        <v>0</v>
      </c>
      <c r="W65" s="332"/>
      <c r="X65" s="332"/>
      <c r="Y65" s="332"/>
      <c r="Z65" s="332"/>
      <c r="AA65" s="332"/>
      <c r="AB65" s="332"/>
      <c r="AC65" s="330"/>
      <c r="AD65" s="330"/>
      <c r="AE65" s="332"/>
      <c r="AF65" s="332"/>
      <c r="AG65" s="332"/>
      <c r="AH65" s="332"/>
      <c r="AI65" s="332">
        <v>0</v>
      </c>
      <c r="AJ65" s="332">
        <v>0</v>
      </c>
      <c r="AK65" s="332"/>
      <c r="AL65" s="332"/>
      <c r="AM65" s="332"/>
      <c r="AN65" s="332"/>
      <c r="AO65" s="332"/>
      <c r="AP65" s="332"/>
      <c r="AQ65" s="332"/>
      <c r="AR65" s="332"/>
      <c r="AS65" s="332">
        <v>0</v>
      </c>
      <c r="AT65" s="332">
        <v>0</v>
      </c>
      <c r="AU65" s="332"/>
      <c r="AV65" s="332"/>
      <c r="AW65" s="330"/>
      <c r="AX65" s="330"/>
      <c r="AY65" s="332"/>
      <c r="AZ65" s="332"/>
      <c r="BA65" s="4"/>
      <c r="BB65" s="4"/>
      <c r="BC65" s="332"/>
      <c r="BD65" s="332">
        <v>0</v>
      </c>
      <c r="BE65" s="332"/>
      <c r="BF65" s="332"/>
      <c r="BG65" s="332"/>
      <c r="BH65" s="332"/>
      <c r="BI65" s="332"/>
      <c r="BJ65" s="332"/>
      <c r="BK65" s="332"/>
      <c r="BL65" s="332"/>
      <c r="BM65" s="332"/>
      <c r="BN65" s="332"/>
      <c r="BO65" s="332"/>
      <c r="BP65" s="332"/>
      <c r="BQ65" s="332"/>
      <c r="BR65" s="332"/>
      <c r="BS65" s="332"/>
      <c r="BT65" s="332"/>
      <c r="BU65" s="332"/>
      <c r="BV65" s="332"/>
      <c r="BW65" s="332"/>
      <c r="BX65" s="332"/>
      <c r="BY65" s="332"/>
      <c r="BZ65" s="332"/>
    </row>
    <row r="66" spans="1:78" s="204" customFormat="1" ht="47.25">
      <c r="A66" s="791">
        <v>63</v>
      </c>
      <c r="B66" s="324">
        <v>307</v>
      </c>
      <c r="C66" s="324" t="s">
        <v>2494</v>
      </c>
      <c r="D66" s="325">
        <v>341</v>
      </c>
      <c r="E66" s="339" t="s">
        <v>2495</v>
      </c>
      <c r="F66" s="334" t="s">
        <v>2496</v>
      </c>
      <c r="G66" s="341" t="s">
        <v>2430</v>
      </c>
      <c r="H66" s="328">
        <f t="shared" si="0"/>
        <v>7352</v>
      </c>
      <c r="I66" s="391">
        <v>76566</v>
      </c>
      <c r="J66" s="329">
        <f t="shared" si="9"/>
        <v>5629132.3200000003</v>
      </c>
      <c r="K66" s="328">
        <f t="shared" si="10"/>
        <v>562913232</v>
      </c>
      <c r="L66" s="271">
        <v>84105</v>
      </c>
      <c r="M66" s="696" t="s">
        <v>2149</v>
      </c>
      <c r="N66" s="696"/>
      <c r="O66" s="4">
        <v>3000</v>
      </c>
      <c r="P66" s="4">
        <v>3000</v>
      </c>
      <c r="Q66" s="330"/>
      <c r="R66" s="330"/>
      <c r="S66" s="332"/>
      <c r="T66" s="332"/>
      <c r="U66" s="332">
        <v>0</v>
      </c>
      <c r="V66" s="332">
        <v>0</v>
      </c>
      <c r="W66" s="332"/>
      <c r="X66" s="332"/>
      <c r="Y66" s="332"/>
      <c r="Z66" s="332"/>
      <c r="AA66" s="332"/>
      <c r="AB66" s="332"/>
      <c r="AC66" s="330"/>
      <c r="AD66" s="330"/>
      <c r="AE66" s="332"/>
      <c r="AF66" s="332"/>
      <c r="AG66" s="332">
        <v>540</v>
      </c>
      <c r="AH66" s="332">
        <v>612</v>
      </c>
      <c r="AI66" s="332">
        <v>100</v>
      </c>
      <c r="AJ66" s="332">
        <v>100</v>
      </c>
      <c r="AK66" s="332"/>
      <c r="AL66" s="332"/>
      <c r="AM66" s="332"/>
      <c r="AN66" s="332"/>
      <c r="AO66" s="332"/>
      <c r="AP66" s="332"/>
      <c r="AQ66" s="332"/>
      <c r="AR66" s="332"/>
      <c r="AS66" s="332">
        <v>0</v>
      </c>
      <c r="AT66" s="332">
        <v>0</v>
      </c>
      <c r="AU66" s="332"/>
      <c r="AV66" s="332"/>
      <c r="AW66" s="330"/>
      <c r="AX66" s="330"/>
      <c r="AY66" s="332"/>
      <c r="AZ66" s="332"/>
      <c r="BA66" s="4"/>
      <c r="BB66" s="4"/>
      <c r="BC66" s="332"/>
      <c r="BD66" s="332">
        <v>0</v>
      </c>
      <c r="BE66" s="332"/>
      <c r="BF66" s="332"/>
      <c r="BG66" s="332"/>
      <c r="BH66" s="332"/>
      <c r="BI66" s="332"/>
      <c r="BJ66" s="332"/>
      <c r="BK66" s="332"/>
      <c r="BL66" s="332"/>
      <c r="BM66" s="332"/>
      <c r="BN66" s="332"/>
      <c r="BO66" s="332"/>
      <c r="BP66" s="332"/>
      <c r="BQ66" s="332"/>
      <c r="BR66" s="332"/>
      <c r="BS66" s="332"/>
      <c r="BT66" s="332"/>
      <c r="BU66" s="332"/>
      <c r="BV66" s="332"/>
      <c r="BW66" s="332"/>
      <c r="BX66" s="332"/>
      <c r="BY66" s="332"/>
      <c r="BZ66" s="332"/>
    </row>
    <row r="67" spans="1:78" s="204" customFormat="1" ht="94.5">
      <c r="A67" s="791">
        <v>64</v>
      </c>
      <c r="B67" s="324">
        <v>329</v>
      </c>
      <c r="C67" s="324" t="s">
        <v>2497</v>
      </c>
      <c r="D67" s="325">
        <v>373</v>
      </c>
      <c r="E67" s="326" t="s">
        <v>2498</v>
      </c>
      <c r="F67" s="346" t="s">
        <v>2499</v>
      </c>
      <c r="G67" s="341" t="s">
        <v>2430</v>
      </c>
      <c r="H67" s="328">
        <f t="shared" si="0"/>
        <v>480</v>
      </c>
      <c r="I67" s="391">
        <v>49200</v>
      </c>
      <c r="J67" s="329">
        <f t="shared" ref="J67:J87" si="11">K67*0.01</f>
        <v>236160</v>
      </c>
      <c r="K67" s="328">
        <f t="shared" ref="K67:K86" si="12">H67*I67</f>
        <v>23616000</v>
      </c>
      <c r="L67" s="271">
        <v>0</v>
      </c>
      <c r="M67" s="696" t="s">
        <v>2252</v>
      </c>
      <c r="N67" s="696" t="s">
        <v>2264</v>
      </c>
      <c r="O67" s="4">
        <v>0</v>
      </c>
      <c r="P67" s="4">
        <v>0</v>
      </c>
      <c r="Q67" s="330"/>
      <c r="R67" s="330"/>
      <c r="S67" s="332"/>
      <c r="T67" s="332"/>
      <c r="U67" s="332">
        <v>0</v>
      </c>
      <c r="V67" s="332">
        <v>0</v>
      </c>
      <c r="W67" s="332"/>
      <c r="X67" s="332"/>
      <c r="Y67" s="332"/>
      <c r="Z67" s="332"/>
      <c r="AA67" s="332"/>
      <c r="AB67" s="332"/>
      <c r="AC67" s="330"/>
      <c r="AD67" s="330"/>
      <c r="AE67" s="332"/>
      <c r="AF67" s="332"/>
      <c r="AG67" s="332"/>
      <c r="AH67" s="332"/>
      <c r="AI67" s="332">
        <v>0</v>
      </c>
      <c r="AJ67" s="332">
        <v>0</v>
      </c>
      <c r="AK67" s="332"/>
      <c r="AL67" s="332"/>
      <c r="AM67" s="332"/>
      <c r="AN67" s="332"/>
      <c r="AO67" s="332"/>
      <c r="AP67" s="332"/>
      <c r="AQ67" s="332"/>
      <c r="AR67" s="332"/>
      <c r="AS67" s="332">
        <v>240</v>
      </c>
      <c r="AT67" s="332">
        <v>240</v>
      </c>
      <c r="AU67" s="332"/>
      <c r="AV67" s="332"/>
      <c r="AW67" s="330"/>
      <c r="AX67" s="330"/>
      <c r="AY67" s="332"/>
      <c r="AZ67" s="332"/>
      <c r="BA67" s="4"/>
      <c r="BB67" s="4"/>
      <c r="BC67" s="332"/>
      <c r="BD67" s="332">
        <v>0</v>
      </c>
      <c r="BE67" s="332"/>
      <c r="BF67" s="332"/>
      <c r="BG67" s="332"/>
      <c r="BH67" s="332"/>
      <c r="BI67" s="332"/>
      <c r="BJ67" s="332"/>
      <c r="BK67" s="332"/>
      <c r="BL67" s="332"/>
      <c r="BM67" s="332"/>
      <c r="BN67" s="332"/>
      <c r="BO67" s="332"/>
      <c r="BP67" s="332"/>
      <c r="BQ67" s="332"/>
      <c r="BR67" s="332"/>
      <c r="BS67" s="332"/>
      <c r="BT67" s="332"/>
      <c r="BU67" s="332"/>
      <c r="BV67" s="332"/>
      <c r="BW67" s="332"/>
      <c r="BX67" s="332"/>
      <c r="BY67" s="332"/>
      <c r="BZ67" s="332"/>
    </row>
    <row r="68" spans="1:78" s="204" customFormat="1" ht="94.5">
      <c r="A68" s="791">
        <v>65</v>
      </c>
      <c r="B68" s="324">
        <v>336</v>
      </c>
      <c r="C68" s="324" t="s">
        <v>2500</v>
      </c>
      <c r="D68" s="325">
        <v>380</v>
      </c>
      <c r="E68" s="339" t="s">
        <v>2501</v>
      </c>
      <c r="F68" s="334" t="s">
        <v>2502</v>
      </c>
      <c r="G68" s="341" t="s">
        <v>2430</v>
      </c>
      <c r="H68" s="328">
        <f t="shared" ref="H68:H129" si="13">SUM(O68:BZ68)</f>
        <v>2336</v>
      </c>
      <c r="I68" s="391">
        <v>74900</v>
      </c>
      <c r="J68" s="329">
        <f t="shared" si="11"/>
        <v>1749664</v>
      </c>
      <c r="K68" s="328">
        <f t="shared" si="12"/>
        <v>174966400</v>
      </c>
      <c r="L68" s="271">
        <v>0</v>
      </c>
      <c r="M68" s="696" t="s">
        <v>2252</v>
      </c>
      <c r="N68" s="696"/>
      <c r="O68" s="4">
        <v>10</v>
      </c>
      <c r="P68" s="4">
        <v>10</v>
      </c>
      <c r="Q68" s="330"/>
      <c r="R68" s="330"/>
      <c r="S68" s="332">
        <v>108</v>
      </c>
      <c r="T68" s="332">
        <v>108</v>
      </c>
      <c r="U68" s="332">
        <v>0</v>
      </c>
      <c r="V68" s="332">
        <v>0</v>
      </c>
      <c r="W68" s="332"/>
      <c r="X68" s="332"/>
      <c r="Y68" s="332"/>
      <c r="Z68" s="332"/>
      <c r="AA68" s="332"/>
      <c r="AB68" s="332"/>
      <c r="AC68" s="330"/>
      <c r="AD68" s="330"/>
      <c r="AE68" s="332"/>
      <c r="AF68" s="332"/>
      <c r="AG68" s="332"/>
      <c r="AH68" s="332"/>
      <c r="AI68" s="332">
        <v>0</v>
      </c>
      <c r="AJ68" s="332">
        <v>0</v>
      </c>
      <c r="AK68" s="332"/>
      <c r="AL68" s="332"/>
      <c r="AM68" s="332"/>
      <c r="AN68" s="332"/>
      <c r="AO68" s="332"/>
      <c r="AP68" s="332"/>
      <c r="AQ68" s="332"/>
      <c r="AR68" s="332"/>
      <c r="AS68" s="332">
        <v>0</v>
      </c>
      <c r="AT68" s="332">
        <v>0</v>
      </c>
      <c r="AU68" s="332"/>
      <c r="AV68" s="332"/>
      <c r="AW68" s="330"/>
      <c r="AX68" s="330"/>
      <c r="AY68" s="332"/>
      <c r="AZ68" s="332"/>
      <c r="BA68" s="4"/>
      <c r="BB68" s="4"/>
      <c r="BC68" s="332">
        <v>1000</v>
      </c>
      <c r="BD68" s="332">
        <v>1000</v>
      </c>
      <c r="BE68" s="332"/>
      <c r="BF68" s="332"/>
      <c r="BG68" s="332"/>
      <c r="BH68" s="332"/>
      <c r="BI68" s="332"/>
      <c r="BJ68" s="332"/>
      <c r="BK68" s="332"/>
      <c r="BL68" s="332"/>
      <c r="BM68" s="332"/>
      <c r="BN68" s="332"/>
      <c r="BO68" s="332"/>
      <c r="BP68" s="332"/>
      <c r="BQ68" s="332"/>
      <c r="BR68" s="332"/>
      <c r="BS68" s="332"/>
      <c r="BT68" s="332"/>
      <c r="BU68" s="332"/>
      <c r="BV68" s="332"/>
      <c r="BW68" s="332">
        <v>50</v>
      </c>
      <c r="BX68" s="332">
        <v>50</v>
      </c>
      <c r="BY68" s="332"/>
      <c r="BZ68" s="332"/>
    </row>
    <row r="69" spans="1:78" s="204" customFormat="1" ht="110.25">
      <c r="A69" s="791">
        <v>66</v>
      </c>
      <c r="B69" s="324">
        <v>338</v>
      </c>
      <c r="C69" s="324" t="s">
        <v>2503</v>
      </c>
      <c r="D69" s="325">
        <v>383</v>
      </c>
      <c r="E69" s="339" t="s">
        <v>2504</v>
      </c>
      <c r="F69" s="334" t="s">
        <v>2505</v>
      </c>
      <c r="G69" s="372" t="s">
        <v>2305</v>
      </c>
      <c r="H69" s="328">
        <f t="shared" si="13"/>
        <v>400</v>
      </c>
      <c r="I69" s="747">
        <v>757890</v>
      </c>
      <c r="J69" s="329">
        <f t="shared" si="11"/>
        <v>3031560</v>
      </c>
      <c r="K69" s="328">
        <f t="shared" si="12"/>
        <v>303156000</v>
      </c>
      <c r="L69" s="271">
        <v>0</v>
      </c>
      <c r="M69" s="696" t="s">
        <v>2252</v>
      </c>
      <c r="N69" s="696"/>
      <c r="O69" s="4">
        <v>200</v>
      </c>
      <c r="P69" s="4">
        <v>200</v>
      </c>
      <c r="Q69" s="330"/>
      <c r="R69" s="330"/>
      <c r="S69" s="332"/>
      <c r="T69" s="332"/>
      <c r="U69" s="332">
        <v>0</v>
      </c>
      <c r="V69" s="332">
        <v>0</v>
      </c>
      <c r="W69" s="332"/>
      <c r="X69" s="332"/>
      <c r="Y69" s="332"/>
      <c r="Z69" s="332"/>
      <c r="AA69" s="332"/>
      <c r="AB69" s="332"/>
      <c r="AC69" s="330"/>
      <c r="AD69" s="330"/>
      <c r="AE69" s="332"/>
      <c r="AF69" s="332"/>
      <c r="AG69" s="332"/>
      <c r="AH69" s="332"/>
      <c r="AI69" s="332">
        <v>0</v>
      </c>
      <c r="AJ69" s="332">
        <v>0</v>
      </c>
      <c r="AK69" s="332"/>
      <c r="AL69" s="332"/>
      <c r="AM69" s="332"/>
      <c r="AN69" s="332"/>
      <c r="AO69" s="332"/>
      <c r="AP69" s="332"/>
      <c r="AQ69" s="332"/>
      <c r="AR69" s="332"/>
      <c r="AS69" s="332">
        <v>0</v>
      </c>
      <c r="AT69" s="332">
        <v>0</v>
      </c>
      <c r="AU69" s="332"/>
      <c r="AV69" s="332"/>
      <c r="AW69" s="330"/>
      <c r="AX69" s="330"/>
      <c r="AY69" s="332"/>
      <c r="AZ69" s="332"/>
      <c r="BA69" s="4"/>
      <c r="BB69" s="4"/>
      <c r="BC69" s="332"/>
      <c r="BD69" s="332">
        <v>0</v>
      </c>
      <c r="BE69" s="332"/>
      <c r="BF69" s="332"/>
      <c r="BG69" s="332"/>
      <c r="BH69" s="332"/>
      <c r="BI69" s="332"/>
      <c r="BJ69" s="332"/>
      <c r="BK69" s="332"/>
      <c r="BL69" s="332"/>
      <c r="BM69" s="332"/>
      <c r="BN69" s="332"/>
      <c r="BO69" s="332"/>
      <c r="BP69" s="332"/>
      <c r="BQ69" s="332"/>
      <c r="BR69" s="332"/>
      <c r="BS69" s="332"/>
      <c r="BT69" s="332"/>
      <c r="BU69" s="332"/>
      <c r="BV69" s="332"/>
      <c r="BW69" s="332"/>
      <c r="BX69" s="332"/>
      <c r="BY69" s="332"/>
      <c r="BZ69" s="332"/>
    </row>
    <row r="70" spans="1:78" s="204" customFormat="1" ht="78.75">
      <c r="A70" s="791">
        <v>67</v>
      </c>
      <c r="B70" s="324">
        <v>344</v>
      </c>
      <c r="C70" s="324" t="s">
        <v>2506</v>
      </c>
      <c r="D70" s="325">
        <v>389</v>
      </c>
      <c r="E70" s="339" t="s">
        <v>2507</v>
      </c>
      <c r="F70" s="334" t="s">
        <v>2508</v>
      </c>
      <c r="G70" s="341" t="s">
        <v>2444</v>
      </c>
      <c r="H70" s="328">
        <f t="shared" si="13"/>
        <v>24</v>
      </c>
      <c r="I70" s="391">
        <v>139650</v>
      </c>
      <c r="J70" s="329">
        <f t="shared" si="11"/>
        <v>33516</v>
      </c>
      <c r="K70" s="328">
        <f t="shared" si="12"/>
        <v>3351600</v>
      </c>
      <c r="L70" s="271">
        <v>0</v>
      </c>
      <c r="M70" s="696" t="s">
        <v>2252</v>
      </c>
      <c r="N70" s="696" t="s">
        <v>4513</v>
      </c>
      <c r="O70" s="4">
        <v>12</v>
      </c>
      <c r="P70" s="4">
        <v>12</v>
      </c>
      <c r="Q70" s="330"/>
      <c r="R70" s="330"/>
      <c r="S70" s="332"/>
      <c r="T70" s="332"/>
      <c r="U70" s="332">
        <v>0</v>
      </c>
      <c r="V70" s="332">
        <v>0</v>
      </c>
      <c r="W70" s="332"/>
      <c r="X70" s="332"/>
      <c r="Y70" s="332"/>
      <c r="Z70" s="332"/>
      <c r="AA70" s="332"/>
      <c r="AB70" s="332"/>
      <c r="AC70" s="330"/>
      <c r="AD70" s="330"/>
      <c r="AE70" s="332"/>
      <c r="AF70" s="332"/>
      <c r="AG70" s="332"/>
      <c r="AH70" s="332"/>
      <c r="AI70" s="332">
        <v>0</v>
      </c>
      <c r="AJ70" s="332">
        <v>0</v>
      </c>
      <c r="AK70" s="332"/>
      <c r="AL70" s="332"/>
      <c r="AM70" s="332"/>
      <c r="AN70" s="332"/>
      <c r="AO70" s="332"/>
      <c r="AP70" s="332"/>
      <c r="AQ70" s="332"/>
      <c r="AR70" s="332"/>
      <c r="AS70" s="332">
        <v>0</v>
      </c>
      <c r="AT70" s="332">
        <v>0</v>
      </c>
      <c r="AU70" s="332"/>
      <c r="AV70" s="332"/>
      <c r="AW70" s="330"/>
      <c r="AX70" s="330"/>
      <c r="AY70" s="332"/>
      <c r="AZ70" s="332"/>
      <c r="BA70" s="4"/>
      <c r="BB70" s="4"/>
      <c r="BC70" s="332"/>
      <c r="BD70" s="332">
        <v>0</v>
      </c>
      <c r="BE70" s="332"/>
      <c r="BF70" s="332"/>
      <c r="BG70" s="332"/>
      <c r="BH70" s="332"/>
      <c r="BI70" s="332"/>
      <c r="BJ70" s="332"/>
      <c r="BK70" s="332"/>
      <c r="BL70" s="332"/>
      <c r="BM70" s="332"/>
      <c r="BN70" s="332"/>
      <c r="BO70" s="332"/>
      <c r="BP70" s="332"/>
      <c r="BQ70" s="332"/>
      <c r="BR70" s="332"/>
      <c r="BS70" s="332"/>
      <c r="BT70" s="332"/>
      <c r="BU70" s="332"/>
      <c r="BV70" s="332"/>
      <c r="BW70" s="332"/>
      <c r="BX70" s="332"/>
      <c r="BY70" s="332"/>
      <c r="BZ70" s="332"/>
    </row>
    <row r="71" spans="1:78" s="204" customFormat="1" ht="47.25">
      <c r="A71" s="791">
        <v>68</v>
      </c>
      <c r="B71" s="324">
        <v>352</v>
      </c>
      <c r="C71" s="324" t="s">
        <v>2509</v>
      </c>
      <c r="D71" s="325">
        <v>404</v>
      </c>
      <c r="E71" s="339" t="s">
        <v>2510</v>
      </c>
      <c r="F71" s="334" t="s">
        <v>2511</v>
      </c>
      <c r="G71" s="341" t="s">
        <v>2430</v>
      </c>
      <c r="H71" s="328">
        <f t="shared" si="13"/>
        <v>100</v>
      </c>
      <c r="I71" s="391">
        <v>68796</v>
      </c>
      <c r="J71" s="329">
        <f t="shared" si="11"/>
        <v>68796</v>
      </c>
      <c r="K71" s="328">
        <f t="shared" si="12"/>
        <v>6879600</v>
      </c>
      <c r="L71" s="271">
        <v>0</v>
      </c>
      <c r="M71" s="696" t="s">
        <v>2252</v>
      </c>
      <c r="N71" s="696" t="s">
        <v>2277</v>
      </c>
      <c r="O71" s="4">
        <v>0</v>
      </c>
      <c r="P71" s="4">
        <v>0</v>
      </c>
      <c r="Q71" s="330"/>
      <c r="R71" s="330"/>
      <c r="S71" s="332"/>
      <c r="T71" s="332"/>
      <c r="U71" s="332">
        <v>0</v>
      </c>
      <c r="V71" s="332">
        <v>0</v>
      </c>
      <c r="W71" s="332"/>
      <c r="X71" s="332"/>
      <c r="Y71" s="332"/>
      <c r="Z71" s="332"/>
      <c r="AA71" s="332"/>
      <c r="AB71" s="332"/>
      <c r="AC71" s="330"/>
      <c r="AD71" s="330"/>
      <c r="AE71" s="332"/>
      <c r="AF71" s="332"/>
      <c r="AG71" s="332"/>
      <c r="AH71" s="332"/>
      <c r="AI71" s="332">
        <v>0</v>
      </c>
      <c r="AJ71" s="332">
        <v>0</v>
      </c>
      <c r="AK71" s="332"/>
      <c r="AL71" s="332"/>
      <c r="AM71" s="332"/>
      <c r="AN71" s="332"/>
      <c r="AO71" s="332">
        <v>50</v>
      </c>
      <c r="AP71" s="332">
        <v>50</v>
      </c>
      <c r="AQ71" s="332"/>
      <c r="AR71" s="332"/>
      <c r="AS71" s="332">
        <v>0</v>
      </c>
      <c r="AT71" s="332">
        <v>0</v>
      </c>
      <c r="AU71" s="332"/>
      <c r="AV71" s="332"/>
      <c r="AW71" s="330"/>
      <c r="AX71" s="330"/>
      <c r="AY71" s="332"/>
      <c r="AZ71" s="332"/>
      <c r="BA71" s="4"/>
      <c r="BB71" s="4"/>
      <c r="BC71" s="332"/>
      <c r="BD71" s="332">
        <v>0</v>
      </c>
      <c r="BE71" s="332"/>
      <c r="BF71" s="332"/>
      <c r="BG71" s="332"/>
      <c r="BH71" s="332"/>
      <c r="BI71" s="332"/>
      <c r="BJ71" s="332"/>
      <c r="BK71" s="332"/>
      <c r="BL71" s="332"/>
      <c r="BM71" s="332"/>
      <c r="BN71" s="332"/>
      <c r="BO71" s="332"/>
      <c r="BP71" s="332"/>
      <c r="BQ71" s="332"/>
      <c r="BR71" s="332"/>
      <c r="BS71" s="332"/>
      <c r="BT71" s="332"/>
      <c r="BU71" s="332"/>
      <c r="BV71" s="332"/>
      <c r="BW71" s="332"/>
      <c r="BX71" s="332"/>
      <c r="BY71" s="332"/>
      <c r="BZ71" s="332"/>
    </row>
    <row r="72" spans="1:78" s="204" customFormat="1" ht="94.5">
      <c r="A72" s="791">
        <v>69</v>
      </c>
      <c r="B72" s="324">
        <v>353</v>
      </c>
      <c r="C72" s="324" t="s">
        <v>2512</v>
      </c>
      <c r="D72" s="325">
        <v>405</v>
      </c>
      <c r="E72" s="326" t="s">
        <v>2513</v>
      </c>
      <c r="F72" s="346" t="s">
        <v>2514</v>
      </c>
      <c r="G72" s="341" t="s">
        <v>2430</v>
      </c>
      <c r="H72" s="328">
        <f t="shared" si="13"/>
        <v>500</v>
      </c>
      <c r="I72" s="391">
        <v>62000</v>
      </c>
      <c r="J72" s="329">
        <f t="shared" si="11"/>
        <v>310000</v>
      </c>
      <c r="K72" s="328">
        <f t="shared" si="12"/>
        <v>31000000</v>
      </c>
      <c r="L72" s="271">
        <v>0</v>
      </c>
      <c r="M72" s="696" t="s">
        <v>2252</v>
      </c>
      <c r="N72" s="696" t="s">
        <v>2279</v>
      </c>
      <c r="O72" s="4">
        <v>0</v>
      </c>
      <c r="P72" s="4">
        <v>0</v>
      </c>
      <c r="Q72" s="330"/>
      <c r="R72" s="330"/>
      <c r="S72" s="332"/>
      <c r="T72" s="332"/>
      <c r="U72" s="332">
        <v>0</v>
      </c>
      <c r="V72" s="332">
        <v>0</v>
      </c>
      <c r="W72" s="332"/>
      <c r="X72" s="332"/>
      <c r="Y72" s="332"/>
      <c r="Z72" s="332"/>
      <c r="AA72" s="332"/>
      <c r="AB72" s="332"/>
      <c r="AC72" s="330"/>
      <c r="AD72" s="330"/>
      <c r="AE72" s="332"/>
      <c r="AF72" s="332"/>
      <c r="AG72" s="332"/>
      <c r="AH72" s="332"/>
      <c r="AI72" s="332">
        <v>250</v>
      </c>
      <c r="AJ72" s="332">
        <v>250</v>
      </c>
      <c r="AK72" s="332"/>
      <c r="AL72" s="332"/>
      <c r="AM72" s="332"/>
      <c r="AN72" s="332"/>
      <c r="AO72" s="332"/>
      <c r="AP72" s="332"/>
      <c r="AQ72" s="332"/>
      <c r="AR72" s="332"/>
      <c r="AS72" s="332">
        <v>0</v>
      </c>
      <c r="AT72" s="332">
        <v>0</v>
      </c>
      <c r="AU72" s="332"/>
      <c r="AV72" s="332"/>
      <c r="AW72" s="330"/>
      <c r="AX72" s="330"/>
      <c r="AY72" s="332"/>
      <c r="AZ72" s="332"/>
      <c r="BA72" s="4"/>
      <c r="BB72" s="4"/>
      <c r="BC72" s="332"/>
      <c r="BD72" s="332">
        <v>0</v>
      </c>
      <c r="BE72" s="332"/>
      <c r="BF72" s="332"/>
      <c r="BG72" s="332"/>
      <c r="BH72" s="332"/>
      <c r="BI72" s="332"/>
      <c r="BJ72" s="332"/>
      <c r="BK72" s="332"/>
      <c r="BL72" s="332"/>
      <c r="BM72" s="332"/>
      <c r="BN72" s="332"/>
      <c r="BO72" s="332"/>
      <c r="BP72" s="332"/>
      <c r="BQ72" s="332"/>
      <c r="BR72" s="332"/>
      <c r="BS72" s="332"/>
      <c r="BT72" s="332"/>
      <c r="BU72" s="332"/>
      <c r="BV72" s="332"/>
      <c r="BW72" s="332"/>
      <c r="BX72" s="332"/>
      <c r="BY72" s="332"/>
      <c r="BZ72" s="332"/>
    </row>
    <row r="73" spans="1:78" s="204" customFormat="1" ht="94.5">
      <c r="A73" s="791">
        <v>70</v>
      </c>
      <c r="B73" s="324">
        <v>354</v>
      </c>
      <c r="C73" s="324" t="s">
        <v>2515</v>
      </c>
      <c r="D73" s="325">
        <v>406</v>
      </c>
      <c r="E73" s="326" t="s">
        <v>2516</v>
      </c>
      <c r="F73" s="346" t="s">
        <v>2517</v>
      </c>
      <c r="G73" s="341" t="s">
        <v>2430</v>
      </c>
      <c r="H73" s="328">
        <f t="shared" si="13"/>
        <v>300</v>
      </c>
      <c r="I73" s="391">
        <v>70127</v>
      </c>
      <c r="J73" s="329">
        <f t="shared" si="11"/>
        <v>210381</v>
      </c>
      <c r="K73" s="328">
        <f t="shared" si="12"/>
        <v>21038100</v>
      </c>
      <c r="L73" s="271">
        <v>0</v>
      </c>
      <c r="M73" s="696" t="s">
        <v>2252</v>
      </c>
      <c r="N73" s="696" t="s">
        <v>2279</v>
      </c>
      <c r="O73" s="4">
        <v>0</v>
      </c>
      <c r="P73" s="4">
        <v>0</v>
      </c>
      <c r="Q73" s="330"/>
      <c r="R73" s="330"/>
      <c r="S73" s="332"/>
      <c r="T73" s="332"/>
      <c r="U73" s="332">
        <v>0</v>
      </c>
      <c r="V73" s="332">
        <v>0</v>
      </c>
      <c r="W73" s="332"/>
      <c r="X73" s="332"/>
      <c r="Y73" s="332"/>
      <c r="Z73" s="332"/>
      <c r="AA73" s="332"/>
      <c r="AB73" s="332"/>
      <c r="AC73" s="330"/>
      <c r="AD73" s="330"/>
      <c r="AE73" s="332"/>
      <c r="AF73" s="332"/>
      <c r="AG73" s="332"/>
      <c r="AH73" s="332"/>
      <c r="AI73" s="332">
        <v>150</v>
      </c>
      <c r="AJ73" s="332">
        <v>150</v>
      </c>
      <c r="AK73" s="332"/>
      <c r="AL73" s="332"/>
      <c r="AM73" s="332"/>
      <c r="AN73" s="332"/>
      <c r="AO73" s="332"/>
      <c r="AP73" s="332"/>
      <c r="AQ73" s="332"/>
      <c r="AR73" s="332"/>
      <c r="AS73" s="332">
        <v>0</v>
      </c>
      <c r="AT73" s="332">
        <v>0</v>
      </c>
      <c r="AU73" s="332"/>
      <c r="AV73" s="332"/>
      <c r="AW73" s="330"/>
      <c r="AX73" s="330"/>
      <c r="AY73" s="332"/>
      <c r="AZ73" s="332"/>
      <c r="BA73" s="4"/>
      <c r="BB73" s="4"/>
      <c r="BC73" s="332"/>
      <c r="BD73" s="332">
        <v>0</v>
      </c>
      <c r="BE73" s="332"/>
      <c r="BF73" s="332"/>
      <c r="BG73" s="332"/>
      <c r="BH73" s="332"/>
      <c r="BI73" s="332"/>
      <c r="BJ73" s="332"/>
      <c r="BK73" s="332"/>
      <c r="BL73" s="332"/>
      <c r="BM73" s="332"/>
      <c r="BN73" s="332"/>
      <c r="BO73" s="332"/>
      <c r="BP73" s="332"/>
      <c r="BQ73" s="332"/>
      <c r="BR73" s="332"/>
      <c r="BS73" s="332"/>
      <c r="BT73" s="332"/>
      <c r="BU73" s="332"/>
      <c r="BV73" s="332"/>
      <c r="BW73" s="332"/>
      <c r="BX73" s="332"/>
      <c r="BY73" s="332"/>
      <c r="BZ73" s="332"/>
    </row>
    <row r="74" spans="1:78" s="204" customFormat="1" ht="157.5">
      <c r="A74" s="791">
        <v>71</v>
      </c>
      <c r="B74" s="324">
        <v>356</v>
      </c>
      <c r="C74" s="324" t="s">
        <v>2518</v>
      </c>
      <c r="D74" s="325"/>
      <c r="E74" s="339" t="s">
        <v>2519</v>
      </c>
      <c r="F74" s="334" t="s">
        <v>2520</v>
      </c>
      <c r="G74" s="349" t="s">
        <v>2431</v>
      </c>
      <c r="H74" s="328">
        <f t="shared" si="13"/>
        <v>200</v>
      </c>
      <c r="I74" s="746">
        <v>99200</v>
      </c>
      <c r="J74" s="329">
        <f t="shared" si="11"/>
        <v>198400</v>
      </c>
      <c r="K74" s="328">
        <f t="shared" si="12"/>
        <v>19840000</v>
      </c>
      <c r="L74" s="271">
        <v>0</v>
      </c>
      <c r="M74" s="696" t="s">
        <v>2252</v>
      </c>
      <c r="N74" s="696" t="s">
        <v>4513</v>
      </c>
      <c r="O74" s="4">
        <v>100</v>
      </c>
      <c r="P74" s="4">
        <v>100</v>
      </c>
      <c r="Q74" s="330"/>
      <c r="R74" s="330"/>
      <c r="S74" s="330"/>
      <c r="T74" s="330"/>
      <c r="U74" s="330"/>
      <c r="V74" s="330"/>
      <c r="W74" s="330"/>
      <c r="X74" s="330"/>
      <c r="Y74" s="330"/>
      <c r="Z74" s="330"/>
      <c r="AA74" s="330"/>
      <c r="AB74" s="330"/>
      <c r="AC74" s="330"/>
      <c r="AD74" s="330"/>
      <c r="AE74" s="330"/>
      <c r="AF74" s="330"/>
      <c r="AG74" s="330"/>
      <c r="AH74" s="330"/>
      <c r="AI74" s="330"/>
      <c r="AJ74" s="330"/>
      <c r="AK74" s="330"/>
      <c r="AL74" s="330"/>
      <c r="AM74" s="330"/>
      <c r="AN74" s="330"/>
      <c r="AO74" s="330"/>
      <c r="AP74" s="330"/>
      <c r="AQ74" s="330"/>
      <c r="AR74" s="330"/>
      <c r="AS74" s="330"/>
      <c r="AT74" s="330"/>
      <c r="AU74" s="330"/>
      <c r="AV74" s="330"/>
      <c r="AW74" s="330"/>
      <c r="AX74" s="330"/>
      <c r="AY74" s="330"/>
      <c r="AZ74" s="330"/>
      <c r="BA74" s="4"/>
      <c r="BB74" s="4"/>
      <c r="BC74" s="330"/>
      <c r="BD74" s="330"/>
      <c r="BE74" s="330"/>
      <c r="BF74" s="330"/>
      <c r="BG74" s="330"/>
      <c r="BH74" s="330"/>
      <c r="BI74" s="330"/>
      <c r="BJ74" s="330"/>
      <c r="BK74" s="330"/>
      <c r="BL74" s="330"/>
      <c r="BM74" s="330"/>
      <c r="BN74" s="330"/>
      <c r="BO74" s="330"/>
      <c r="BP74" s="330"/>
      <c r="BQ74" s="330"/>
      <c r="BR74" s="330"/>
      <c r="BS74" s="330"/>
      <c r="BT74" s="330"/>
      <c r="BU74" s="330"/>
      <c r="BV74" s="330"/>
      <c r="BW74" s="330"/>
      <c r="BX74" s="330"/>
      <c r="BY74" s="330"/>
      <c r="BZ74" s="330"/>
    </row>
    <row r="75" spans="1:78" s="204" customFormat="1" ht="110.25">
      <c r="A75" s="791">
        <v>72</v>
      </c>
      <c r="B75" s="324">
        <v>357</v>
      </c>
      <c r="C75" s="324" t="s">
        <v>2521</v>
      </c>
      <c r="D75" s="325"/>
      <c r="E75" s="339" t="s">
        <v>2522</v>
      </c>
      <c r="F75" s="334" t="s">
        <v>2523</v>
      </c>
      <c r="G75" s="349" t="s">
        <v>2431</v>
      </c>
      <c r="H75" s="328">
        <f t="shared" si="13"/>
        <v>4000</v>
      </c>
      <c r="I75" s="746">
        <v>54000</v>
      </c>
      <c r="J75" s="329">
        <f t="shared" si="11"/>
        <v>2160000</v>
      </c>
      <c r="K75" s="328">
        <f t="shared" si="12"/>
        <v>216000000</v>
      </c>
      <c r="L75" s="271">
        <v>0</v>
      </c>
      <c r="M75" s="696" t="s">
        <v>2252</v>
      </c>
      <c r="N75" s="696" t="s">
        <v>4513</v>
      </c>
      <c r="O75" s="4">
        <v>2000</v>
      </c>
      <c r="P75" s="4">
        <v>2000</v>
      </c>
      <c r="Q75" s="330"/>
      <c r="R75" s="330"/>
      <c r="S75" s="330"/>
      <c r="T75" s="330"/>
      <c r="U75" s="330"/>
      <c r="V75" s="330"/>
      <c r="W75" s="330"/>
      <c r="X75" s="330"/>
      <c r="Y75" s="33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4"/>
      <c r="BB75" s="4"/>
      <c r="BC75" s="330"/>
      <c r="BD75" s="330"/>
      <c r="BE75" s="330"/>
      <c r="BF75" s="330"/>
      <c r="BG75" s="330"/>
      <c r="BH75" s="330"/>
      <c r="BI75" s="330"/>
      <c r="BJ75" s="330"/>
      <c r="BK75" s="330"/>
      <c r="BL75" s="330"/>
      <c r="BM75" s="330"/>
      <c r="BN75" s="330"/>
      <c r="BO75" s="330"/>
      <c r="BP75" s="330"/>
      <c r="BQ75" s="330"/>
      <c r="BR75" s="330"/>
      <c r="BS75" s="330"/>
      <c r="BT75" s="330"/>
      <c r="BU75" s="330"/>
      <c r="BV75" s="330"/>
      <c r="BW75" s="330"/>
      <c r="BX75" s="330"/>
      <c r="BY75" s="330"/>
      <c r="BZ75" s="330"/>
    </row>
    <row r="76" spans="1:78" s="204" customFormat="1" ht="110.25">
      <c r="A76" s="791">
        <v>73</v>
      </c>
      <c r="B76" s="324">
        <v>358</v>
      </c>
      <c r="C76" s="324" t="s">
        <v>2524</v>
      </c>
      <c r="D76" s="325"/>
      <c r="E76" s="339" t="s">
        <v>2525</v>
      </c>
      <c r="F76" s="334" t="s">
        <v>2526</v>
      </c>
      <c r="G76" s="349" t="s">
        <v>2431</v>
      </c>
      <c r="H76" s="328">
        <f t="shared" si="13"/>
        <v>4200</v>
      </c>
      <c r="I76" s="746">
        <v>63945</v>
      </c>
      <c r="J76" s="329">
        <f t="shared" si="11"/>
        <v>2685690</v>
      </c>
      <c r="K76" s="328">
        <f t="shared" si="12"/>
        <v>268569000</v>
      </c>
      <c r="L76" s="271">
        <v>0</v>
      </c>
      <c r="M76" s="696" t="s">
        <v>2252</v>
      </c>
      <c r="N76" s="696" t="s">
        <v>4513</v>
      </c>
      <c r="O76" s="4">
        <v>2000</v>
      </c>
      <c r="P76" s="4">
        <v>2200</v>
      </c>
      <c r="Q76" s="330"/>
      <c r="R76" s="330"/>
      <c r="S76" s="330"/>
      <c r="T76" s="330"/>
      <c r="U76" s="330"/>
      <c r="V76" s="330"/>
      <c r="W76" s="330"/>
      <c r="X76" s="330"/>
      <c r="Y76" s="330"/>
      <c r="Z76" s="330"/>
      <c r="AA76" s="330"/>
      <c r="AB76" s="330"/>
      <c r="AC76" s="330"/>
      <c r="AD76" s="330"/>
      <c r="AE76" s="330"/>
      <c r="AF76" s="330"/>
      <c r="AG76" s="330"/>
      <c r="AH76" s="330"/>
      <c r="AI76" s="330"/>
      <c r="AJ76" s="330"/>
      <c r="AK76" s="330"/>
      <c r="AL76" s="330"/>
      <c r="AM76" s="330"/>
      <c r="AN76" s="330"/>
      <c r="AO76" s="330"/>
      <c r="AP76" s="330"/>
      <c r="AQ76" s="330"/>
      <c r="AR76" s="330"/>
      <c r="AS76" s="330"/>
      <c r="AT76" s="330"/>
      <c r="AU76" s="330"/>
      <c r="AV76" s="330"/>
      <c r="AW76" s="330"/>
      <c r="AX76" s="330"/>
      <c r="AY76" s="330"/>
      <c r="AZ76" s="330"/>
      <c r="BA76" s="4"/>
      <c r="BB76" s="4"/>
      <c r="BC76" s="330"/>
      <c r="BD76" s="330"/>
      <c r="BE76" s="330"/>
      <c r="BF76" s="330"/>
      <c r="BG76" s="330"/>
      <c r="BH76" s="330"/>
      <c r="BI76" s="330"/>
      <c r="BJ76" s="330"/>
      <c r="BK76" s="330"/>
      <c r="BL76" s="330"/>
      <c r="BM76" s="330"/>
      <c r="BN76" s="330"/>
      <c r="BO76" s="330"/>
      <c r="BP76" s="330"/>
      <c r="BQ76" s="330"/>
      <c r="BR76" s="330"/>
      <c r="BS76" s="330"/>
      <c r="BT76" s="330"/>
      <c r="BU76" s="330"/>
      <c r="BV76" s="330"/>
      <c r="BW76" s="330"/>
      <c r="BX76" s="330"/>
      <c r="BY76" s="330"/>
      <c r="BZ76" s="330"/>
    </row>
    <row r="77" spans="1:78" s="204" customFormat="1" ht="110.25">
      <c r="A77" s="791">
        <v>74</v>
      </c>
      <c r="B77" s="324">
        <v>359</v>
      </c>
      <c r="C77" s="324" t="s">
        <v>2527</v>
      </c>
      <c r="D77" s="325"/>
      <c r="E77" s="339" t="s">
        <v>2528</v>
      </c>
      <c r="F77" s="334" t="s">
        <v>2529</v>
      </c>
      <c r="G77" s="349" t="s">
        <v>2431</v>
      </c>
      <c r="H77" s="328">
        <f t="shared" si="13"/>
        <v>400</v>
      </c>
      <c r="I77" s="746">
        <v>63945</v>
      </c>
      <c r="J77" s="329">
        <f t="shared" si="11"/>
        <v>255780</v>
      </c>
      <c r="K77" s="328">
        <f t="shared" si="12"/>
        <v>25578000</v>
      </c>
      <c r="L77" s="271">
        <v>0</v>
      </c>
      <c r="M77" s="696" t="s">
        <v>2252</v>
      </c>
      <c r="N77" s="696" t="s">
        <v>4513</v>
      </c>
      <c r="O77" s="4">
        <v>200</v>
      </c>
      <c r="P77" s="4">
        <v>200</v>
      </c>
      <c r="Q77" s="330"/>
      <c r="R77" s="330"/>
      <c r="S77" s="330"/>
      <c r="T77" s="330"/>
      <c r="U77" s="330"/>
      <c r="V77" s="330"/>
      <c r="W77" s="330"/>
      <c r="X77" s="330"/>
      <c r="Y77" s="33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4"/>
      <c r="BB77" s="4"/>
      <c r="BC77" s="330"/>
      <c r="BD77" s="330"/>
      <c r="BE77" s="330"/>
      <c r="BF77" s="330"/>
      <c r="BG77" s="330"/>
      <c r="BH77" s="330"/>
      <c r="BI77" s="330"/>
      <c r="BJ77" s="330"/>
      <c r="BK77" s="330"/>
      <c r="BL77" s="330"/>
      <c r="BM77" s="330"/>
      <c r="BN77" s="330"/>
      <c r="BO77" s="330"/>
      <c r="BP77" s="330"/>
      <c r="BQ77" s="330"/>
      <c r="BR77" s="330"/>
      <c r="BS77" s="330"/>
      <c r="BT77" s="330"/>
      <c r="BU77" s="330"/>
      <c r="BV77" s="330"/>
      <c r="BW77" s="330"/>
      <c r="BX77" s="330"/>
      <c r="BY77" s="330"/>
      <c r="BZ77" s="330"/>
    </row>
    <row r="78" spans="1:78" s="204" customFormat="1" ht="110.25">
      <c r="A78" s="791">
        <v>75</v>
      </c>
      <c r="B78" s="324">
        <v>360</v>
      </c>
      <c r="C78" s="324" t="s">
        <v>2530</v>
      </c>
      <c r="D78" s="325"/>
      <c r="E78" s="339" t="s">
        <v>2531</v>
      </c>
      <c r="F78" s="334" t="s">
        <v>2532</v>
      </c>
      <c r="G78" s="349" t="s">
        <v>2431</v>
      </c>
      <c r="H78" s="328">
        <f t="shared" si="13"/>
        <v>500</v>
      </c>
      <c r="I78" s="746">
        <v>68796</v>
      </c>
      <c r="J78" s="329">
        <f t="shared" si="11"/>
        <v>343980</v>
      </c>
      <c r="K78" s="328">
        <f t="shared" si="12"/>
        <v>34398000</v>
      </c>
      <c r="L78" s="271">
        <v>0</v>
      </c>
      <c r="M78" s="696" t="s">
        <v>2252</v>
      </c>
      <c r="N78" s="696" t="s">
        <v>4513</v>
      </c>
      <c r="O78" s="4">
        <v>250</v>
      </c>
      <c r="P78" s="4">
        <v>250</v>
      </c>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0"/>
      <c r="AP78" s="330"/>
      <c r="AQ78" s="330"/>
      <c r="AR78" s="330"/>
      <c r="AS78" s="330"/>
      <c r="AT78" s="330"/>
      <c r="AU78" s="330"/>
      <c r="AV78" s="330"/>
      <c r="AW78" s="330"/>
      <c r="AX78" s="330"/>
      <c r="AY78" s="330"/>
      <c r="AZ78" s="330"/>
      <c r="BA78" s="4"/>
      <c r="BB78" s="4"/>
      <c r="BC78" s="330"/>
      <c r="BD78" s="330"/>
      <c r="BE78" s="330"/>
      <c r="BF78" s="330"/>
      <c r="BG78" s="330"/>
      <c r="BH78" s="330"/>
      <c r="BI78" s="330"/>
      <c r="BJ78" s="330"/>
      <c r="BK78" s="330"/>
      <c r="BL78" s="330"/>
      <c r="BM78" s="330"/>
      <c r="BN78" s="330"/>
      <c r="BO78" s="330"/>
      <c r="BP78" s="330"/>
      <c r="BQ78" s="330"/>
      <c r="BR78" s="330"/>
      <c r="BS78" s="330"/>
      <c r="BT78" s="330"/>
      <c r="BU78" s="330"/>
      <c r="BV78" s="330"/>
      <c r="BW78" s="330"/>
      <c r="BX78" s="330"/>
      <c r="BY78" s="330"/>
      <c r="BZ78" s="330"/>
    </row>
    <row r="79" spans="1:78" s="204" customFormat="1" ht="110.25">
      <c r="A79" s="791">
        <v>76</v>
      </c>
      <c r="B79" s="324">
        <v>361</v>
      </c>
      <c r="C79" s="324" t="s">
        <v>2533</v>
      </c>
      <c r="D79" s="325"/>
      <c r="E79" s="339" t="s">
        <v>2534</v>
      </c>
      <c r="F79" s="334" t="s">
        <v>2535</v>
      </c>
      <c r="G79" s="349" t="s">
        <v>2431</v>
      </c>
      <c r="H79" s="328">
        <f t="shared" si="13"/>
        <v>400</v>
      </c>
      <c r="I79" s="746">
        <v>74970</v>
      </c>
      <c r="J79" s="329">
        <f t="shared" si="11"/>
        <v>299880</v>
      </c>
      <c r="K79" s="328">
        <f t="shared" si="12"/>
        <v>29988000</v>
      </c>
      <c r="L79" s="271">
        <v>0</v>
      </c>
      <c r="M79" s="696" t="s">
        <v>2252</v>
      </c>
      <c r="N79" s="696" t="s">
        <v>4513</v>
      </c>
      <c r="O79" s="4">
        <v>200</v>
      </c>
      <c r="P79" s="4">
        <v>200</v>
      </c>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0"/>
      <c r="AY79" s="330"/>
      <c r="AZ79" s="330"/>
      <c r="BA79" s="4"/>
      <c r="BB79" s="4"/>
      <c r="BC79" s="330"/>
      <c r="BD79" s="330"/>
      <c r="BE79" s="330"/>
      <c r="BF79" s="330"/>
      <c r="BG79" s="330"/>
      <c r="BH79" s="330"/>
      <c r="BI79" s="330"/>
      <c r="BJ79" s="330"/>
      <c r="BK79" s="330"/>
      <c r="BL79" s="330"/>
      <c r="BM79" s="330"/>
      <c r="BN79" s="330"/>
      <c r="BO79" s="330"/>
      <c r="BP79" s="330"/>
      <c r="BQ79" s="330"/>
      <c r="BR79" s="330"/>
      <c r="BS79" s="330"/>
      <c r="BT79" s="330"/>
      <c r="BU79" s="330"/>
      <c r="BV79" s="330"/>
      <c r="BW79" s="330"/>
      <c r="BX79" s="330"/>
      <c r="BY79" s="330"/>
      <c r="BZ79" s="330"/>
    </row>
    <row r="80" spans="1:78" s="204" customFormat="1" ht="47.25">
      <c r="A80" s="791">
        <v>77</v>
      </c>
      <c r="B80" s="324">
        <v>362</v>
      </c>
      <c r="C80" s="324" t="s">
        <v>2536</v>
      </c>
      <c r="D80" s="325">
        <v>407</v>
      </c>
      <c r="E80" s="339" t="s">
        <v>2537</v>
      </c>
      <c r="F80" s="334" t="s">
        <v>2538</v>
      </c>
      <c r="G80" s="341" t="s">
        <v>2430</v>
      </c>
      <c r="H80" s="328">
        <f t="shared" si="13"/>
        <v>80</v>
      </c>
      <c r="I80" s="391">
        <v>86000</v>
      </c>
      <c r="J80" s="329">
        <f t="shared" si="11"/>
        <v>68800</v>
      </c>
      <c r="K80" s="328">
        <f t="shared" si="12"/>
        <v>6880000</v>
      </c>
      <c r="L80" s="271">
        <v>0</v>
      </c>
      <c r="M80" s="696" t="s">
        <v>2252</v>
      </c>
      <c r="N80" s="696"/>
      <c r="O80" s="4">
        <v>10</v>
      </c>
      <c r="P80" s="4">
        <v>10</v>
      </c>
      <c r="Q80" s="330">
        <v>30</v>
      </c>
      <c r="R80" s="330">
        <v>30</v>
      </c>
      <c r="S80" s="332"/>
      <c r="T80" s="332"/>
      <c r="U80" s="332">
        <v>0</v>
      </c>
      <c r="V80" s="332">
        <v>0</v>
      </c>
      <c r="W80" s="332"/>
      <c r="X80" s="332"/>
      <c r="Y80" s="332"/>
      <c r="Z80" s="332"/>
      <c r="AA80" s="332"/>
      <c r="AB80" s="332"/>
      <c r="AC80" s="330"/>
      <c r="AD80" s="330"/>
      <c r="AE80" s="332"/>
      <c r="AF80" s="332"/>
      <c r="AG80" s="332"/>
      <c r="AH80" s="332"/>
      <c r="AI80" s="332">
        <v>0</v>
      </c>
      <c r="AJ80" s="332">
        <v>0</v>
      </c>
      <c r="AK80" s="332"/>
      <c r="AL80" s="332"/>
      <c r="AM80" s="332"/>
      <c r="AN80" s="332"/>
      <c r="AO80" s="332"/>
      <c r="AP80" s="332"/>
      <c r="AQ80" s="332"/>
      <c r="AR80" s="332"/>
      <c r="AS80" s="332">
        <v>0</v>
      </c>
      <c r="AT80" s="332">
        <v>0</v>
      </c>
      <c r="AU80" s="332"/>
      <c r="AV80" s="332"/>
      <c r="AW80" s="330"/>
      <c r="AX80" s="330"/>
      <c r="AY80" s="332"/>
      <c r="AZ80" s="332"/>
      <c r="BA80" s="4"/>
      <c r="BB80" s="4"/>
      <c r="BC80" s="332"/>
      <c r="BD80" s="332">
        <v>0</v>
      </c>
      <c r="BE80" s="332"/>
      <c r="BF80" s="332"/>
      <c r="BG80" s="332"/>
      <c r="BH80" s="332"/>
      <c r="BI80" s="332"/>
      <c r="BJ80" s="332"/>
      <c r="BK80" s="332"/>
      <c r="BL80" s="332"/>
      <c r="BM80" s="332"/>
      <c r="BN80" s="332"/>
      <c r="BO80" s="332"/>
      <c r="BP80" s="332"/>
      <c r="BQ80" s="332"/>
      <c r="BR80" s="332"/>
      <c r="BS80" s="332"/>
      <c r="BT80" s="332"/>
      <c r="BU80" s="332"/>
      <c r="BV80" s="332"/>
      <c r="BW80" s="332"/>
      <c r="BX80" s="332"/>
      <c r="BY80" s="332"/>
      <c r="BZ80" s="332"/>
    </row>
    <row r="81" spans="1:78" s="204" customFormat="1" ht="47.25">
      <c r="A81" s="791">
        <v>78</v>
      </c>
      <c r="B81" s="324">
        <v>364</v>
      </c>
      <c r="C81" s="324" t="s">
        <v>2539</v>
      </c>
      <c r="D81" s="325">
        <v>409</v>
      </c>
      <c r="E81" s="339" t="s">
        <v>2540</v>
      </c>
      <c r="F81" s="334" t="s">
        <v>2541</v>
      </c>
      <c r="G81" s="341" t="s">
        <v>2430</v>
      </c>
      <c r="H81" s="328">
        <f t="shared" si="13"/>
        <v>1302</v>
      </c>
      <c r="I81" s="391">
        <v>181440</v>
      </c>
      <c r="J81" s="329">
        <f t="shared" si="11"/>
        <v>2362348.8000000003</v>
      </c>
      <c r="K81" s="328">
        <f t="shared" si="12"/>
        <v>236234880</v>
      </c>
      <c r="L81" s="271">
        <v>0</v>
      </c>
      <c r="M81" s="696" t="s">
        <v>2252</v>
      </c>
      <c r="N81" s="696"/>
      <c r="O81" s="4">
        <v>475</v>
      </c>
      <c r="P81" s="4">
        <v>475</v>
      </c>
      <c r="Q81" s="330">
        <v>40</v>
      </c>
      <c r="R81" s="330">
        <v>40</v>
      </c>
      <c r="S81" s="332">
        <v>15</v>
      </c>
      <c r="T81" s="332">
        <v>15</v>
      </c>
      <c r="U81" s="332">
        <v>0</v>
      </c>
      <c r="V81" s="332">
        <v>0</v>
      </c>
      <c r="W81" s="332"/>
      <c r="X81" s="332"/>
      <c r="Y81" s="332"/>
      <c r="Z81" s="332"/>
      <c r="AA81" s="332"/>
      <c r="AB81" s="332"/>
      <c r="AC81" s="330"/>
      <c r="AD81" s="330"/>
      <c r="AE81" s="332"/>
      <c r="AF81" s="332"/>
      <c r="AG81" s="332">
        <v>100</v>
      </c>
      <c r="AH81" s="332">
        <v>120</v>
      </c>
      <c r="AI81" s="332">
        <v>0</v>
      </c>
      <c r="AJ81" s="332">
        <v>0</v>
      </c>
      <c r="AK81" s="332"/>
      <c r="AL81" s="332"/>
      <c r="AM81" s="332"/>
      <c r="AN81" s="332"/>
      <c r="AO81" s="332"/>
      <c r="AP81" s="332"/>
      <c r="AQ81" s="332"/>
      <c r="AR81" s="332"/>
      <c r="AS81" s="332">
        <v>10</v>
      </c>
      <c r="AT81" s="332">
        <v>12</v>
      </c>
      <c r="AU81" s="332"/>
      <c r="AV81" s="332"/>
      <c r="AW81" s="330"/>
      <c r="AX81" s="330"/>
      <c r="AY81" s="332"/>
      <c r="AZ81" s="332"/>
      <c r="BA81" s="4"/>
      <c r="BB81" s="4"/>
      <c r="BC81" s="332"/>
      <c r="BD81" s="332">
        <v>0</v>
      </c>
      <c r="BE81" s="332"/>
      <c r="BF81" s="332"/>
      <c r="BG81" s="332"/>
      <c r="BH81" s="332"/>
      <c r="BI81" s="332"/>
      <c r="BJ81" s="332"/>
      <c r="BK81" s="332"/>
      <c r="BL81" s="332"/>
      <c r="BM81" s="332"/>
      <c r="BN81" s="332"/>
      <c r="BO81" s="332"/>
      <c r="BP81" s="332"/>
      <c r="BQ81" s="332"/>
      <c r="BR81" s="332"/>
      <c r="BS81" s="332"/>
      <c r="BT81" s="332"/>
      <c r="BU81" s="332"/>
      <c r="BV81" s="332"/>
      <c r="BW81" s="332"/>
      <c r="BX81" s="332"/>
      <c r="BY81" s="332"/>
      <c r="BZ81" s="332"/>
    </row>
    <row r="82" spans="1:78" s="204" customFormat="1" ht="78.75">
      <c r="A82" s="791">
        <v>79</v>
      </c>
      <c r="B82" s="324">
        <v>367</v>
      </c>
      <c r="C82" s="324" t="s">
        <v>2542</v>
      </c>
      <c r="D82" s="325"/>
      <c r="E82" s="339" t="s">
        <v>2543</v>
      </c>
      <c r="F82" s="370" t="s">
        <v>2544</v>
      </c>
      <c r="G82" s="349" t="s">
        <v>2431</v>
      </c>
      <c r="H82" s="328">
        <f t="shared" si="13"/>
        <v>500</v>
      </c>
      <c r="I82" s="746">
        <v>323960</v>
      </c>
      <c r="J82" s="329">
        <f t="shared" si="11"/>
        <v>1619800</v>
      </c>
      <c r="K82" s="328">
        <f t="shared" si="12"/>
        <v>161980000</v>
      </c>
      <c r="L82" s="271">
        <v>355110</v>
      </c>
      <c r="M82" s="696" t="s">
        <v>2149</v>
      </c>
      <c r="N82" s="696" t="s">
        <v>4513</v>
      </c>
      <c r="O82" s="4">
        <v>200</v>
      </c>
      <c r="P82" s="4">
        <v>300</v>
      </c>
      <c r="Q82" s="330"/>
      <c r="R82" s="330"/>
      <c r="S82" s="330"/>
      <c r="T82" s="330"/>
      <c r="U82" s="330"/>
      <c r="V82" s="330"/>
      <c r="W82" s="330"/>
      <c r="X82" s="330"/>
      <c r="Y82" s="330"/>
      <c r="Z82" s="330"/>
      <c r="AA82" s="330"/>
      <c r="AB82" s="330"/>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0"/>
      <c r="AY82" s="330"/>
      <c r="AZ82" s="330"/>
      <c r="BA82" s="4"/>
      <c r="BB82" s="4"/>
      <c r="BC82" s="330"/>
      <c r="BD82" s="330"/>
      <c r="BE82" s="330"/>
      <c r="BF82" s="330"/>
      <c r="BG82" s="330"/>
      <c r="BH82" s="330"/>
      <c r="BI82" s="330"/>
      <c r="BJ82" s="330"/>
      <c r="BK82" s="330"/>
      <c r="BL82" s="330"/>
      <c r="BM82" s="330"/>
      <c r="BN82" s="330"/>
      <c r="BO82" s="330"/>
      <c r="BP82" s="330"/>
      <c r="BQ82" s="330"/>
      <c r="BR82" s="330"/>
      <c r="BS82" s="330"/>
      <c r="BT82" s="330"/>
      <c r="BU82" s="330"/>
      <c r="BV82" s="330"/>
      <c r="BW82" s="330"/>
      <c r="BX82" s="330"/>
      <c r="BY82" s="330"/>
      <c r="BZ82" s="330"/>
    </row>
    <row r="83" spans="1:78" s="204" customFormat="1" ht="31.5">
      <c r="A83" s="791">
        <v>80</v>
      </c>
      <c r="B83" s="324">
        <v>368</v>
      </c>
      <c r="C83" s="324" t="s">
        <v>2545</v>
      </c>
      <c r="D83" s="325">
        <v>413</v>
      </c>
      <c r="E83" s="342" t="s">
        <v>2546</v>
      </c>
      <c r="F83" s="344" t="s">
        <v>2547</v>
      </c>
      <c r="G83" s="327" t="s">
        <v>2304</v>
      </c>
      <c r="H83" s="328">
        <f t="shared" si="13"/>
        <v>304</v>
      </c>
      <c r="I83" s="390">
        <v>59400</v>
      </c>
      <c r="J83" s="329">
        <f t="shared" si="11"/>
        <v>180576</v>
      </c>
      <c r="K83" s="328">
        <f t="shared" si="12"/>
        <v>18057600</v>
      </c>
      <c r="L83" s="271">
        <v>0</v>
      </c>
      <c r="M83" s="696" t="s">
        <v>2252</v>
      </c>
      <c r="N83" s="696"/>
      <c r="O83" s="4">
        <v>2</v>
      </c>
      <c r="P83" s="4">
        <v>2</v>
      </c>
      <c r="Q83" s="330">
        <v>21</v>
      </c>
      <c r="R83" s="330">
        <v>21</v>
      </c>
      <c r="S83" s="332"/>
      <c r="T83" s="332"/>
      <c r="U83" s="332">
        <v>0</v>
      </c>
      <c r="V83" s="332">
        <v>0</v>
      </c>
      <c r="W83" s="332"/>
      <c r="X83" s="332"/>
      <c r="Y83" s="332"/>
      <c r="Z83" s="332"/>
      <c r="AA83" s="332"/>
      <c r="AB83" s="332"/>
      <c r="AC83" s="330"/>
      <c r="AD83" s="330"/>
      <c r="AE83" s="332"/>
      <c r="AF83" s="332"/>
      <c r="AG83" s="332">
        <v>100</v>
      </c>
      <c r="AH83" s="332">
        <v>110</v>
      </c>
      <c r="AI83" s="332">
        <v>0</v>
      </c>
      <c r="AJ83" s="332">
        <v>0</v>
      </c>
      <c r="AK83" s="332">
        <v>2</v>
      </c>
      <c r="AL83" s="332">
        <v>2</v>
      </c>
      <c r="AM83" s="332">
        <v>10</v>
      </c>
      <c r="AN83" s="332">
        <v>10</v>
      </c>
      <c r="AO83" s="332"/>
      <c r="AP83" s="332"/>
      <c r="AQ83" s="332"/>
      <c r="AR83" s="332"/>
      <c r="AS83" s="332">
        <v>0</v>
      </c>
      <c r="AT83" s="332">
        <v>0</v>
      </c>
      <c r="AU83" s="332">
        <v>10</v>
      </c>
      <c r="AV83" s="332">
        <v>10</v>
      </c>
      <c r="AW83" s="330"/>
      <c r="AX83" s="330"/>
      <c r="AY83" s="332"/>
      <c r="AZ83" s="332"/>
      <c r="BA83" s="4">
        <v>1</v>
      </c>
      <c r="BB83" s="4">
        <v>1</v>
      </c>
      <c r="BC83" s="332"/>
      <c r="BD83" s="332">
        <v>0</v>
      </c>
      <c r="BE83" s="332"/>
      <c r="BF83" s="332"/>
      <c r="BG83" s="332"/>
      <c r="BH83" s="332"/>
      <c r="BI83" s="332"/>
      <c r="BJ83" s="332"/>
      <c r="BK83" s="332"/>
      <c r="BL83" s="332"/>
      <c r="BM83" s="332"/>
      <c r="BN83" s="332"/>
      <c r="BO83" s="332"/>
      <c r="BP83" s="332"/>
      <c r="BQ83" s="332"/>
      <c r="BR83" s="332"/>
      <c r="BS83" s="332"/>
      <c r="BT83" s="332"/>
      <c r="BU83" s="332"/>
      <c r="BV83" s="332"/>
      <c r="BW83" s="332">
        <v>1</v>
      </c>
      <c r="BX83" s="332">
        <v>1</v>
      </c>
      <c r="BY83" s="332"/>
      <c r="BZ83" s="332"/>
    </row>
    <row r="84" spans="1:78" s="204" customFormat="1" ht="47.25">
      <c r="A84" s="791">
        <v>81</v>
      </c>
      <c r="B84" s="324">
        <v>369</v>
      </c>
      <c r="C84" s="324" t="s">
        <v>2548</v>
      </c>
      <c r="D84" s="325">
        <v>414</v>
      </c>
      <c r="E84" s="339" t="s">
        <v>2549</v>
      </c>
      <c r="F84" s="334" t="s">
        <v>2550</v>
      </c>
      <c r="G84" s="341" t="s">
        <v>328</v>
      </c>
      <c r="H84" s="328">
        <f t="shared" si="13"/>
        <v>90</v>
      </c>
      <c r="I84" s="391">
        <v>105105</v>
      </c>
      <c r="J84" s="329">
        <f t="shared" si="11"/>
        <v>94594.5</v>
      </c>
      <c r="K84" s="328">
        <f t="shared" si="12"/>
        <v>9459450</v>
      </c>
      <c r="L84" s="271">
        <v>120000</v>
      </c>
      <c r="M84" s="696" t="s">
        <v>2149</v>
      </c>
      <c r="N84" s="696"/>
      <c r="O84" s="4">
        <v>20</v>
      </c>
      <c r="P84" s="4">
        <v>20</v>
      </c>
      <c r="Q84" s="330"/>
      <c r="R84" s="330"/>
      <c r="S84" s="332"/>
      <c r="T84" s="332"/>
      <c r="U84" s="332">
        <v>0</v>
      </c>
      <c r="V84" s="332">
        <v>0</v>
      </c>
      <c r="W84" s="332"/>
      <c r="X84" s="332"/>
      <c r="Y84" s="332"/>
      <c r="Z84" s="332"/>
      <c r="AA84" s="332"/>
      <c r="AB84" s="332"/>
      <c r="AC84" s="330"/>
      <c r="AD84" s="330"/>
      <c r="AE84" s="332"/>
      <c r="AF84" s="332"/>
      <c r="AG84" s="332"/>
      <c r="AH84" s="332"/>
      <c r="AI84" s="332">
        <v>0</v>
      </c>
      <c r="AJ84" s="332">
        <v>0</v>
      </c>
      <c r="AK84" s="332"/>
      <c r="AL84" s="332"/>
      <c r="AM84" s="332">
        <v>20</v>
      </c>
      <c r="AN84" s="332">
        <v>30</v>
      </c>
      <c r="AO84" s="332"/>
      <c r="AP84" s="332"/>
      <c r="AQ84" s="332"/>
      <c r="AR84" s="332"/>
      <c r="AS84" s="332">
        <v>0</v>
      </c>
      <c r="AT84" s="332">
        <v>0</v>
      </c>
      <c r="AU84" s="332"/>
      <c r="AV84" s="332"/>
      <c r="AW84" s="330"/>
      <c r="AX84" s="330"/>
      <c r="AY84" s="332"/>
      <c r="AZ84" s="332"/>
      <c r="BA84" s="4"/>
      <c r="BB84" s="4"/>
      <c r="BC84" s="332"/>
      <c r="BD84" s="332">
        <v>0</v>
      </c>
      <c r="BE84" s="332"/>
      <c r="BF84" s="332"/>
      <c r="BG84" s="332"/>
      <c r="BH84" s="332"/>
      <c r="BI84" s="332"/>
      <c r="BJ84" s="332"/>
      <c r="BK84" s="332"/>
      <c r="BL84" s="332"/>
      <c r="BM84" s="332"/>
      <c r="BN84" s="332"/>
      <c r="BO84" s="332"/>
      <c r="BP84" s="332"/>
      <c r="BQ84" s="332"/>
      <c r="BR84" s="332"/>
      <c r="BS84" s="332"/>
      <c r="BT84" s="332"/>
      <c r="BU84" s="332"/>
      <c r="BV84" s="332"/>
      <c r="BW84" s="332"/>
      <c r="BX84" s="332"/>
      <c r="BY84" s="332"/>
      <c r="BZ84" s="332"/>
    </row>
    <row r="85" spans="1:78" s="204" customFormat="1">
      <c r="A85" s="791">
        <v>82</v>
      </c>
      <c r="B85" s="324">
        <v>377</v>
      </c>
      <c r="C85" s="324" t="s">
        <v>2551</v>
      </c>
      <c r="D85" s="325">
        <v>423</v>
      </c>
      <c r="E85" s="373" t="s">
        <v>2552</v>
      </c>
      <c r="F85" s="374" t="s">
        <v>2553</v>
      </c>
      <c r="G85" s="375" t="s">
        <v>2299</v>
      </c>
      <c r="H85" s="328">
        <f t="shared" si="13"/>
        <v>6160</v>
      </c>
      <c r="I85" s="748">
        <v>7350</v>
      </c>
      <c r="J85" s="329">
        <f t="shared" si="11"/>
        <v>452760</v>
      </c>
      <c r="K85" s="328">
        <f t="shared" si="12"/>
        <v>45276000</v>
      </c>
      <c r="L85" s="271">
        <v>0</v>
      </c>
      <c r="M85" s="696" t="s">
        <v>2252</v>
      </c>
      <c r="N85" s="696"/>
      <c r="O85" s="4">
        <v>650</v>
      </c>
      <c r="P85" s="4">
        <v>650</v>
      </c>
      <c r="Q85" s="330">
        <v>1000</v>
      </c>
      <c r="R85" s="330">
        <v>1000</v>
      </c>
      <c r="S85" s="332">
        <v>30</v>
      </c>
      <c r="T85" s="332">
        <v>30</v>
      </c>
      <c r="U85" s="332">
        <v>0</v>
      </c>
      <c r="V85" s="332">
        <v>0</v>
      </c>
      <c r="W85" s="332"/>
      <c r="X85" s="332"/>
      <c r="Y85" s="332"/>
      <c r="Z85" s="332"/>
      <c r="AA85" s="332"/>
      <c r="AB85" s="332"/>
      <c r="AC85" s="330"/>
      <c r="AD85" s="330"/>
      <c r="AE85" s="332">
        <v>1000</v>
      </c>
      <c r="AF85" s="332">
        <v>1000</v>
      </c>
      <c r="AG85" s="332"/>
      <c r="AH85" s="332"/>
      <c r="AI85" s="332">
        <v>300</v>
      </c>
      <c r="AJ85" s="332">
        <v>300</v>
      </c>
      <c r="AK85" s="332"/>
      <c r="AL85" s="332"/>
      <c r="AM85" s="332"/>
      <c r="AN85" s="332"/>
      <c r="AO85" s="332"/>
      <c r="AP85" s="332"/>
      <c r="AQ85" s="332"/>
      <c r="AR85" s="332"/>
      <c r="AS85" s="332">
        <v>0</v>
      </c>
      <c r="AT85" s="332">
        <v>0</v>
      </c>
      <c r="AU85" s="332"/>
      <c r="AV85" s="332"/>
      <c r="AW85" s="330"/>
      <c r="AX85" s="330"/>
      <c r="AY85" s="332"/>
      <c r="AZ85" s="332"/>
      <c r="BA85" s="4"/>
      <c r="BB85" s="4"/>
      <c r="BC85" s="332"/>
      <c r="BD85" s="332">
        <v>0</v>
      </c>
      <c r="BE85" s="332"/>
      <c r="BF85" s="332"/>
      <c r="BG85" s="332"/>
      <c r="BH85" s="332"/>
      <c r="BI85" s="332"/>
      <c r="BJ85" s="332"/>
      <c r="BK85" s="332"/>
      <c r="BL85" s="332"/>
      <c r="BM85" s="332"/>
      <c r="BN85" s="332"/>
      <c r="BO85" s="332"/>
      <c r="BP85" s="332"/>
      <c r="BQ85" s="332"/>
      <c r="BR85" s="332"/>
      <c r="BS85" s="332"/>
      <c r="BT85" s="332"/>
      <c r="BU85" s="332"/>
      <c r="BV85" s="332"/>
      <c r="BW85" s="332">
        <v>100</v>
      </c>
      <c r="BX85" s="332">
        <v>100</v>
      </c>
      <c r="BY85" s="332"/>
      <c r="BZ85" s="332"/>
    </row>
    <row r="86" spans="1:78" s="204" customFormat="1">
      <c r="A86" s="791">
        <v>83</v>
      </c>
      <c r="B86" s="324">
        <v>384</v>
      </c>
      <c r="C86" s="324" t="s">
        <v>2554</v>
      </c>
      <c r="D86" s="325">
        <v>431</v>
      </c>
      <c r="E86" s="342" t="s">
        <v>2555</v>
      </c>
      <c r="F86" s="344" t="s">
        <v>2556</v>
      </c>
      <c r="G86" s="327" t="s">
        <v>2299</v>
      </c>
      <c r="H86" s="328">
        <f t="shared" si="13"/>
        <v>217</v>
      </c>
      <c r="I86" s="390">
        <v>81900</v>
      </c>
      <c r="J86" s="329">
        <f t="shared" si="11"/>
        <v>177723</v>
      </c>
      <c r="K86" s="328">
        <f t="shared" si="12"/>
        <v>17772300</v>
      </c>
      <c r="L86" s="271">
        <v>0</v>
      </c>
      <c r="M86" s="696" t="s">
        <v>2252</v>
      </c>
      <c r="N86" s="696"/>
      <c r="O86" s="4">
        <v>40</v>
      </c>
      <c r="P86" s="4">
        <v>40</v>
      </c>
      <c r="Q86" s="330"/>
      <c r="R86" s="330"/>
      <c r="S86" s="332">
        <v>35</v>
      </c>
      <c r="T86" s="332">
        <v>35</v>
      </c>
      <c r="U86" s="332">
        <v>0</v>
      </c>
      <c r="V86" s="332">
        <v>0</v>
      </c>
      <c r="W86" s="332"/>
      <c r="X86" s="332"/>
      <c r="Y86" s="332"/>
      <c r="Z86" s="332"/>
      <c r="AA86" s="332"/>
      <c r="AB86" s="332"/>
      <c r="AC86" s="330"/>
      <c r="AD86" s="330"/>
      <c r="AE86" s="332"/>
      <c r="AF86" s="332"/>
      <c r="AG86" s="332"/>
      <c r="AH86" s="332"/>
      <c r="AI86" s="332">
        <v>6</v>
      </c>
      <c r="AJ86" s="332">
        <v>6</v>
      </c>
      <c r="AK86" s="332"/>
      <c r="AL86" s="332"/>
      <c r="AM86" s="332"/>
      <c r="AN86" s="332"/>
      <c r="AO86" s="332"/>
      <c r="AP86" s="332"/>
      <c r="AQ86" s="332">
        <v>14</v>
      </c>
      <c r="AR86" s="332">
        <v>16</v>
      </c>
      <c r="AS86" s="332">
        <v>10</v>
      </c>
      <c r="AT86" s="332">
        <v>15</v>
      </c>
      <c r="AU86" s="332"/>
      <c r="AV86" s="332"/>
      <c r="AW86" s="330"/>
      <c r="AX86" s="330"/>
      <c r="AY86" s="332"/>
      <c r="AZ86" s="332"/>
      <c r="BA86" s="4"/>
      <c r="BB86" s="4"/>
      <c r="BC86" s="332"/>
      <c r="BD86" s="332">
        <v>0</v>
      </c>
      <c r="BE86" s="332"/>
      <c r="BF86" s="332"/>
      <c r="BG86" s="332"/>
      <c r="BH86" s="332"/>
      <c r="BI86" s="332"/>
      <c r="BJ86" s="332"/>
      <c r="BK86" s="332"/>
      <c r="BL86" s="332"/>
      <c r="BM86" s="332"/>
      <c r="BN86" s="332"/>
      <c r="BO86" s="332"/>
      <c r="BP86" s="332"/>
      <c r="BQ86" s="332"/>
      <c r="BR86" s="332"/>
      <c r="BS86" s="332"/>
      <c r="BT86" s="332"/>
      <c r="BU86" s="332"/>
      <c r="BV86" s="332"/>
      <c r="BW86" s="332"/>
      <c r="BX86" s="332"/>
      <c r="BY86" s="332"/>
      <c r="BZ86" s="332"/>
    </row>
    <row r="87" spans="1:78" s="204" customFormat="1">
      <c r="A87" s="791">
        <v>84</v>
      </c>
      <c r="B87" s="324">
        <v>385</v>
      </c>
      <c r="C87" s="324" t="s">
        <v>2557</v>
      </c>
      <c r="D87" s="325">
        <v>433</v>
      </c>
      <c r="E87" s="373" t="s">
        <v>2558</v>
      </c>
      <c r="F87" s="374" t="s">
        <v>2558</v>
      </c>
      <c r="G87" s="375" t="s">
        <v>2299</v>
      </c>
      <c r="H87" s="328">
        <f t="shared" si="13"/>
        <v>7700</v>
      </c>
      <c r="I87" s="748">
        <v>5000</v>
      </c>
      <c r="J87" s="329">
        <f t="shared" si="11"/>
        <v>385000</v>
      </c>
      <c r="K87" s="328">
        <f t="shared" ref="K87:K112" si="14">H87*I87</f>
        <v>38500000</v>
      </c>
      <c r="L87" s="271">
        <v>0</v>
      </c>
      <c r="M87" s="696" t="s">
        <v>2252</v>
      </c>
      <c r="N87" s="696"/>
      <c r="O87" s="4">
        <v>750</v>
      </c>
      <c r="P87" s="4">
        <v>750</v>
      </c>
      <c r="Q87" s="330">
        <v>1200</v>
      </c>
      <c r="R87" s="330">
        <v>1200</v>
      </c>
      <c r="S87" s="332">
        <v>50</v>
      </c>
      <c r="T87" s="332">
        <v>50</v>
      </c>
      <c r="U87" s="332">
        <v>250</v>
      </c>
      <c r="V87" s="332">
        <v>250</v>
      </c>
      <c r="W87" s="332"/>
      <c r="X87" s="332"/>
      <c r="Y87" s="332"/>
      <c r="Z87" s="332"/>
      <c r="AA87" s="332"/>
      <c r="AB87" s="332"/>
      <c r="AC87" s="330"/>
      <c r="AD87" s="330"/>
      <c r="AE87" s="332">
        <v>1000</v>
      </c>
      <c r="AF87" s="332">
        <v>1500</v>
      </c>
      <c r="AG87" s="332"/>
      <c r="AH87" s="332"/>
      <c r="AI87" s="332">
        <v>100</v>
      </c>
      <c r="AJ87" s="332">
        <v>100</v>
      </c>
      <c r="AK87" s="332"/>
      <c r="AL87" s="332"/>
      <c r="AM87" s="332"/>
      <c r="AN87" s="332"/>
      <c r="AO87" s="332"/>
      <c r="AP87" s="332"/>
      <c r="AQ87" s="332"/>
      <c r="AR87" s="332"/>
      <c r="AS87" s="332">
        <v>0</v>
      </c>
      <c r="AT87" s="332">
        <v>0</v>
      </c>
      <c r="AU87" s="332"/>
      <c r="AV87" s="332"/>
      <c r="AW87" s="330"/>
      <c r="AX87" s="330"/>
      <c r="AY87" s="332"/>
      <c r="AZ87" s="332"/>
      <c r="BA87" s="4"/>
      <c r="BB87" s="4"/>
      <c r="BC87" s="332"/>
      <c r="BD87" s="332">
        <v>0</v>
      </c>
      <c r="BE87" s="332"/>
      <c r="BF87" s="332"/>
      <c r="BG87" s="332"/>
      <c r="BH87" s="332"/>
      <c r="BI87" s="332"/>
      <c r="BJ87" s="332"/>
      <c r="BK87" s="332"/>
      <c r="BL87" s="332"/>
      <c r="BM87" s="332"/>
      <c r="BN87" s="332"/>
      <c r="BO87" s="332"/>
      <c r="BP87" s="332"/>
      <c r="BQ87" s="332"/>
      <c r="BR87" s="332"/>
      <c r="BS87" s="332"/>
      <c r="BT87" s="332"/>
      <c r="BU87" s="332"/>
      <c r="BV87" s="332"/>
      <c r="BW87" s="332">
        <v>250</v>
      </c>
      <c r="BX87" s="332">
        <v>250</v>
      </c>
      <c r="BY87" s="332"/>
      <c r="BZ87" s="332"/>
    </row>
    <row r="88" spans="1:78" s="204" customFormat="1" ht="25.5">
      <c r="A88" s="791">
        <v>85</v>
      </c>
      <c r="B88" s="324">
        <v>387</v>
      </c>
      <c r="C88" s="324" t="s">
        <v>2559</v>
      </c>
      <c r="D88" s="325"/>
      <c r="E88" s="348" t="s">
        <v>2560</v>
      </c>
      <c r="F88" s="376" t="s">
        <v>2344</v>
      </c>
      <c r="G88" s="356" t="s">
        <v>2344</v>
      </c>
      <c r="H88" s="328">
        <f t="shared" si="13"/>
        <v>500</v>
      </c>
      <c r="I88" s="745">
        <v>120000</v>
      </c>
      <c r="J88" s="329">
        <f t="shared" ref="J88:J113" si="15">K88*0.01</f>
        <v>600000</v>
      </c>
      <c r="K88" s="328">
        <f t="shared" si="14"/>
        <v>60000000</v>
      </c>
      <c r="L88" s="271">
        <v>0</v>
      </c>
      <c r="M88" s="696" t="s">
        <v>2252</v>
      </c>
      <c r="N88" s="696" t="s">
        <v>4513</v>
      </c>
      <c r="O88" s="4">
        <v>250</v>
      </c>
      <c r="P88" s="4">
        <v>250</v>
      </c>
      <c r="Q88" s="330"/>
      <c r="R88" s="330"/>
      <c r="S88" s="330"/>
      <c r="T88" s="330"/>
      <c r="U88" s="330"/>
      <c r="V88" s="330"/>
      <c r="W88" s="330"/>
      <c r="X88" s="330"/>
      <c r="Y88" s="33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30"/>
      <c r="BA88" s="4"/>
      <c r="BB88" s="4"/>
      <c r="BC88" s="330"/>
      <c r="BD88" s="330"/>
      <c r="BE88" s="330"/>
      <c r="BF88" s="330"/>
      <c r="BG88" s="330"/>
      <c r="BH88" s="330"/>
      <c r="BI88" s="330"/>
      <c r="BJ88" s="330"/>
      <c r="BK88" s="330"/>
      <c r="BL88" s="330"/>
      <c r="BM88" s="330"/>
      <c r="BN88" s="330"/>
      <c r="BO88" s="330"/>
      <c r="BP88" s="330"/>
      <c r="BQ88" s="330"/>
      <c r="BR88" s="330"/>
      <c r="BS88" s="330"/>
      <c r="BT88" s="330"/>
      <c r="BU88" s="330"/>
      <c r="BV88" s="330"/>
      <c r="BW88" s="330"/>
      <c r="BX88" s="330"/>
      <c r="BY88" s="330"/>
      <c r="BZ88" s="330"/>
    </row>
    <row r="89" spans="1:78" s="204" customFormat="1" ht="31.5">
      <c r="A89" s="791">
        <v>86</v>
      </c>
      <c r="B89" s="324">
        <v>389</v>
      </c>
      <c r="C89" s="324" t="s">
        <v>2561</v>
      </c>
      <c r="D89" s="325"/>
      <c r="E89" s="339" t="s">
        <v>2562</v>
      </c>
      <c r="F89" s="377" t="s">
        <v>2563</v>
      </c>
      <c r="G89" s="349" t="s">
        <v>2323</v>
      </c>
      <c r="H89" s="328">
        <f t="shared" si="13"/>
        <v>7000</v>
      </c>
      <c r="I89" s="746">
        <v>211</v>
      </c>
      <c r="J89" s="329">
        <f t="shared" si="15"/>
        <v>14770</v>
      </c>
      <c r="K89" s="328">
        <f t="shared" si="14"/>
        <v>1477000</v>
      </c>
      <c r="L89" s="271">
        <v>231</v>
      </c>
      <c r="M89" s="696" t="s">
        <v>2149</v>
      </c>
      <c r="N89" s="696" t="s">
        <v>2284</v>
      </c>
      <c r="O89" s="4"/>
      <c r="P89" s="4"/>
      <c r="Q89" s="330"/>
      <c r="R89" s="330"/>
      <c r="S89" s="330"/>
      <c r="T89" s="330"/>
      <c r="U89" s="330"/>
      <c r="V89" s="330"/>
      <c r="W89" s="330"/>
      <c r="X89" s="330"/>
      <c r="Y89" s="330"/>
      <c r="Z89" s="330"/>
      <c r="AA89" s="330"/>
      <c r="AB89" s="330"/>
      <c r="AC89" s="330"/>
      <c r="AD89" s="330"/>
      <c r="AE89" s="330"/>
      <c r="AF89" s="330"/>
      <c r="AG89" s="330">
        <v>4000</v>
      </c>
      <c r="AH89" s="330">
        <v>3000</v>
      </c>
      <c r="AI89" s="330"/>
      <c r="AJ89" s="330"/>
      <c r="AK89" s="330"/>
      <c r="AL89" s="330"/>
      <c r="AM89" s="330"/>
      <c r="AN89" s="330"/>
      <c r="AO89" s="330"/>
      <c r="AP89" s="330"/>
      <c r="AQ89" s="330"/>
      <c r="AR89" s="330"/>
      <c r="AS89" s="330"/>
      <c r="AT89" s="330"/>
      <c r="AU89" s="330"/>
      <c r="AV89" s="330"/>
      <c r="AW89" s="330"/>
      <c r="AX89" s="330"/>
      <c r="AY89" s="330"/>
      <c r="AZ89" s="330"/>
      <c r="BA89" s="4"/>
      <c r="BB89" s="4"/>
      <c r="BC89" s="330"/>
      <c r="BD89" s="330"/>
      <c r="BE89" s="330"/>
      <c r="BF89" s="330"/>
      <c r="BG89" s="330"/>
      <c r="BH89" s="330"/>
      <c r="BI89" s="330"/>
      <c r="BJ89" s="330"/>
      <c r="BK89" s="330"/>
      <c r="BL89" s="330"/>
      <c r="BM89" s="330"/>
      <c r="BN89" s="330"/>
      <c r="BO89" s="330"/>
      <c r="BP89" s="330"/>
      <c r="BQ89" s="330"/>
      <c r="BR89" s="330"/>
      <c r="BS89" s="330"/>
      <c r="BT89" s="330"/>
      <c r="BU89" s="330"/>
      <c r="BV89" s="330"/>
      <c r="BW89" s="330"/>
      <c r="BX89" s="330"/>
      <c r="BY89" s="330"/>
      <c r="BZ89" s="330"/>
    </row>
    <row r="90" spans="1:78" s="204" customFormat="1" ht="157.5">
      <c r="A90" s="791">
        <v>87</v>
      </c>
      <c r="B90" s="324">
        <v>390</v>
      </c>
      <c r="C90" s="324" t="s">
        <v>2564</v>
      </c>
      <c r="D90" s="325"/>
      <c r="E90" s="348" t="s">
        <v>2565</v>
      </c>
      <c r="F90" s="378" t="s">
        <v>2566</v>
      </c>
      <c r="G90" s="341" t="s">
        <v>2328</v>
      </c>
      <c r="H90" s="328">
        <f t="shared" si="13"/>
        <v>140</v>
      </c>
      <c r="I90" s="391">
        <v>1296000</v>
      </c>
      <c r="J90" s="329">
        <f t="shared" si="15"/>
        <v>1814400</v>
      </c>
      <c r="K90" s="328">
        <f t="shared" si="14"/>
        <v>181440000</v>
      </c>
      <c r="L90" s="271">
        <v>1462000</v>
      </c>
      <c r="M90" s="696" t="s">
        <v>2149</v>
      </c>
      <c r="N90" s="696" t="s">
        <v>4513</v>
      </c>
      <c r="O90" s="4">
        <v>60</v>
      </c>
      <c r="P90" s="4">
        <v>80</v>
      </c>
      <c r="Q90" s="330"/>
      <c r="R90" s="330"/>
      <c r="S90" s="330"/>
      <c r="T90" s="330"/>
      <c r="U90" s="330"/>
      <c r="V90" s="330"/>
      <c r="W90" s="330"/>
      <c r="X90" s="330"/>
      <c r="Y90" s="330"/>
      <c r="Z90" s="330"/>
      <c r="AA90" s="330"/>
      <c r="AB90" s="330"/>
      <c r="AC90" s="330"/>
      <c r="AD90" s="330"/>
      <c r="AE90" s="330"/>
      <c r="AF90" s="330"/>
      <c r="AG90" s="330"/>
      <c r="AH90" s="330"/>
      <c r="AI90" s="330"/>
      <c r="AJ90" s="330"/>
      <c r="AK90" s="330"/>
      <c r="AL90" s="330"/>
      <c r="AM90" s="330"/>
      <c r="AN90" s="330"/>
      <c r="AO90" s="330"/>
      <c r="AP90" s="330"/>
      <c r="AQ90" s="330"/>
      <c r="AR90" s="330"/>
      <c r="AS90" s="330"/>
      <c r="AT90" s="330"/>
      <c r="AU90" s="330"/>
      <c r="AV90" s="330"/>
      <c r="AW90" s="330"/>
      <c r="AX90" s="330"/>
      <c r="AY90" s="330"/>
      <c r="AZ90" s="330"/>
      <c r="BA90" s="4"/>
      <c r="BB90" s="4"/>
      <c r="BC90" s="330"/>
      <c r="BD90" s="330"/>
      <c r="BE90" s="330"/>
      <c r="BF90" s="330"/>
      <c r="BG90" s="330"/>
      <c r="BH90" s="330"/>
      <c r="BI90" s="330"/>
      <c r="BJ90" s="330"/>
      <c r="BK90" s="330"/>
      <c r="BL90" s="330"/>
      <c r="BM90" s="330"/>
      <c r="BN90" s="330"/>
      <c r="BO90" s="330"/>
      <c r="BP90" s="330"/>
      <c r="BQ90" s="330"/>
      <c r="BR90" s="330"/>
      <c r="BS90" s="330"/>
      <c r="BT90" s="330"/>
      <c r="BU90" s="330"/>
      <c r="BV90" s="330"/>
      <c r="BW90" s="330"/>
      <c r="BX90" s="330"/>
      <c r="BY90" s="330"/>
      <c r="BZ90" s="330"/>
    </row>
    <row r="91" spans="1:78" s="204" customFormat="1" ht="157.5">
      <c r="A91" s="791">
        <v>88</v>
      </c>
      <c r="B91" s="324">
        <v>391</v>
      </c>
      <c r="C91" s="324" t="s">
        <v>2567</v>
      </c>
      <c r="D91" s="325"/>
      <c r="E91" s="348" t="s">
        <v>2568</v>
      </c>
      <c r="F91" s="378" t="s">
        <v>2569</v>
      </c>
      <c r="G91" s="341" t="s">
        <v>2328</v>
      </c>
      <c r="H91" s="328">
        <f t="shared" si="13"/>
        <v>220</v>
      </c>
      <c r="I91" s="391">
        <v>1296000</v>
      </c>
      <c r="J91" s="329">
        <f t="shared" si="15"/>
        <v>2851200</v>
      </c>
      <c r="K91" s="328">
        <f t="shared" si="14"/>
        <v>285120000</v>
      </c>
      <c r="L91" s="271">
        <v>1303000</v>
      </c>
      <c r="M91" s="696" t="s">
        <v>2149</v>
      </c>
      <c r="N91" s="696" t="s">
        <v>4513</v>
      </c>
      <c r="O91" s="4">
        <v>100</v>
      </c>
      <c r="P91" s="4">
        <v>120</v>
      </c>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4"/>
      <c r="BB91" s="4"/>
      <c r="BC91" s="330"/>
      <c r="BD91" s="330"/>
      <c r="BE91" s="330"/>
      <c r="BF91" s="330"/>
      <c r="BG91" s="330"/>
      <c r="BH91" s="330"/>
      <c r="BI91" s="330"/>
      <c r="BJ91" s="330"/>
      <c r="BK91" s="330"/>
      <c r="BL91" s="330"/>
      <c r="BM91" s="330"/>
      <c r="BN91" s="330"/>
      <c r="BO91" s="330"/>
      <c r="BP91" s="330"/>
      <c r="BQ91" s="330"/>
      <c r="BR91" s="330"/>
      <c r="BS91" s="330"/>
      <c r="BT91" s="330"/>
      <c r="BU91" s="330"/>
      <c r="BV91" s="330"/>
      <c r="BW91" s="330"/>
      <c r="BX91" s="330"/>
      <c r="BY91" s="330"/>
      <c r="BZ91" s="330"/>
    </row>
    <row r="92" spans="1:78" s="204" customFormat="1" ht="173.25">
      <c r="A92" s="791">
        <v>89</v>
      </c>
      <c r="B92" s="324">
        <v>393</v>
      </c>
      <c r="C92" s="324" t="s">
        <v>2570</v>
      </c>
      <c r="D92" s="325"/>
      <c r="E92" s="348" t="s">
        <v>2571</v>
      </c>
      <c r="F92" s="379" t="s">
        <v>2572</v>
      </c>
      <c r="G92" s="341" t="s">
        <v>2328</v>
      </c>
      <c r="H92" s="328">
        <f t="shared" si="13"/>
        <v>40</v>
      </c>
      <c r="I92" s="391">
        <v>1296000</v>
      </c>
      <c r="J92" s="329">
        <f t="shared" si="15"/>
        <v>518400</v>
      </c>
      <c r="K92" s="328">
        <f t="shared" si="14"/>
        <v>51840000</v>
      </c>
      <c r="L92" s="271">
        <v>2260000</v>
      </c>
      <c r="M92" s="696" t="s">
        <v>2149</v>
      </c>
      <c r="N92" s="696" t="s">
        <v>4513</v>
      </c>
      <c r="O92" s="4">
        <v>20</v>
      </c>
      <c r="P92" s="4">
        <v>20</v>
      </c>
      <c r="Q92" s="330"/>
      <c r="R92" s="330"/>
      <c r="S92" s="330"/>
      <c r="T92" s="330"/>
      <c r="U92" s="330"/>
      <c r="V92" s="330"/>
      <c r="W92" s="330"/>
      <c r="X92" s="330"/>
      <c r="Y92" s="330"/>
      <c r="Z92" s="330"/>
      <c r="AA92" s="330"/>
      <c r="AB92" s="330"/>
      <c r="AC92" s="330"/>
      <c r="AD92" s="330"/>
      <c r="AE92" s="330"/>
      <c r="AF92" s="330"/>
      <c r="AG92" s="330"/>
      <c r="AH92" s="330"/>
      <c r="AI92" s="330"/>
      <c r="AJ92" s="330"/>
      <c r="AK92" s="330"/>
      <c r="AL92" s="330"/>
      <c r="AM92" s="330"/>
      <c r="AN92" s="330"/>
      <c r="AO92" s="330"/>
      <c r="AP92" s="330"/>
      <c r="AQ92" s="330"/>
      <c r="AR92" s="330"/>
      <c r="AS92" s="330"/>
      <c r="AT92" s="330"/>
      <c r="AU92" s="330"/>
      <c r="AV92" s="330"/>
      <c r="AW92" s="330"/>
      <c r="AX92" s="330"/>
      <c r="AY92" s="330"/>
      <c r="AZ92" s="330"/>
      <c r="BA92" s="4"/>
      <c r="BB92" s="4"/>
      <c r="BC92" s="330"/>
      <c r="BD92" s="330"/>
      <c r="BE92" s="330"/>
      <c r="BF92" s="330"/>
      <c r="BG92" s="330"/>
      <c r="BH92" s="330"/>
      <c r="BI92" s="330"/>
      <c r="BJ92" s="330"/>
      <c r="BK92" s="330"/>
      <c r="BL92" s="330"/>
      <c r="BM92" s="330"/>
      <c r="BN92" s="330"/>
      <c r="BO92" s="330"/>
      <c r="BP92" s="330"/>
      <c r="BQ92" s="330"/>
      <c r="BR92" s="330"/>
      <c r="BS92" s="330"/>
      <c r="BT92" s="330"/>
      <c r="BU92" s="330"/>
      <c r="BV92" s="330"/>
      <c r="BW92" s="330"/>
      <c r="BX92" s="330"/>
      <c r="BY92" s="330"/>
      <c r="BZ92" s="330"/>
    </row>
    <row r="93" spans="1:78" s="204" customFormat="1" ht="173.25">
      <c r="A93" s="791">
        <v>90</v>
      </c>
      <c r="B93" s="324">
        <v>394</v>
      </c>
      <c r="C93" s="324" t="s">
        <v>2573</v>
      </c>
      <c r="D93" s="325"/>
      <c r="E93" s="348" t="s">
        <v>2574</v>
      </c>
      <c r="F93" s="378" t="s">
        <v>2575</v>
      </c>
      <c r="G93" s="341" t="s">
        <v>2328</v>
      </c>
      <c r="H93" s="328">
        <f t="shared" si="13"/>
        <v>80</v>
      </c>
      <c r="I93" s="391">
        <v>1296000</v>
      </c>
      <c r="J93" s="329">
        <f t="shared" si="15"/>
        <v>1036800</v>
      </c>
      <c r="K93" s="328">
        <f t="shared" si="14"/>
        <v>103680000</v>
      </c>
      <c r="L93" s="271">
        <v>1994000</v>
      </c>
      <c r="M93" s="696" t="s">
        <v>2149</v>
      </c>
      <c r="N93" s="696" t="s">
        <v>4513</v>
      </c>
      <c r="O93" s="4">
        <v>30</v>
      </c>
      <c r="P93" s="4">
        <v>50</v>
      </c>
      <c r="Q93" s="330"/>
      <c r="R93" s="330"/>
      <c r="S93" s="330"/>
      <c r="T93" s="330"/>
      <c r="U93" s="330"/>
      <c r="V93" s="330"/>
      <c r="W93" s="330"/>
      <c r="X93" s="330"/>
      <c r="Y93" s="330"/>
      <c r="Z93" s="330"/>
      <c r="AA93" s="330"/>
      <c r="AB93" s="330"/>
      <c r="AC93" s="330"/>
      <c r="AD93" s="330"/>
      <c r="AE93" s="330"/>
      <c r="AF93" s="330"/>
      <c r="AG93" s="330"/>
      <c r="AH93" s="330"/>
      <c r="AI93" s="330"/>
      <c r="AJ93" s="330"/>
      <c r="AK93" s="330"/>
      <c r="AL93" s="330"/>
      <c r="AM93" s="330"/>
      <c r="AN93" s="330"/>
      <c r="AO93" s="330"/>
      <c r="AP93" s="330"/>
      <c r="AQ93" s="330"/>
      <c r="AR93" s="330"/>
      <c r="AS93" s="330"/>
      <c r="AT93" s="330"/>
      <c r="AU93" s="330"/>
      <c r="AV93" s="330"/>
      <c r="AW93" s="330"/>
      <c r="AX93" s="330"/>
      <c r="AY93" s="330"/>
      <c r="AZ93" s="330"/>
      <c r="BA93" s="4"/>
      <c r="BB93" s="4"/>
      <c r="BC93" s="330"/>
      <c r="BD93" s="330"/>
      <c r="BE93" s="330"/>
      <c r="BF93" s="330"/>
      <c r="BG93" s="330"/>
      <c r="BH93" s="330"/>
      <c r="BI93" s="330"/>
      <c r="BJ93" s="330"/>
      <c r="BK93" s="330"/>
      <c r="BL93" s="330"/>
      <c r="BM93" s="330"/>
      <c r="BN93" s="330"/>
      <c r="BO93" s="330"/>
      <c r="BP93" s="330"/>
      <c r="BQ93" s="330"/>
      <c r="BR93" s="330"/>
      <c r="BS93" s="330"/>
      <c r="BT93" s="330"/>
      <c r="BU93" s="330"/>
      <c r="BV93" s="330"/>
      <c r="BW93" s="330"/>
      <c r="BX93" s="330"/>
      <c r="BY93" s="330"/>
      <c r="BZ93" s="330"/>
    </row>
    <row r="94" spans="1:78" s="204" customFormat="1" ht="173.25">
      <c r="A94" s="791">
        <v>91</v>
      </c>
      <c r="B94" s="324">
        <v>395</v>
      </c>
      <c r="C94" s="324" t="s">
        <v>2576</v>
      </c>
      <c r="D94" s="325"/>
      <c r="E94" s="348" t="s">
        <v>2577</v>
      </c>
      <c r="F94" s="379" t="s">
        <v>2578</v>
      </c>
      <c r="G94" s="341" t="s">
        <v>2328</v>
      </c>
      <c r="H94" s="328">
        <f t="shared" si="13"/>
        <v>60</v>
      </c>
      <c r="I94" s="391">
        <v>1296000</v>
      </c>
      <c r="J94" s="329">
        <f t="shared" si="15"/>
        <v>777600</v>
      </c>
      <c r="K94" s="328">
        <f t="shared" si="14"/>
        <v>77760000</v>
      </c>
      <c r="L94" s="271">
        <v>1728000</v>
      </c>
      <c r="M94" s="696" t="s">
        <v>2149</v>
      </c>
      <c r="N94" s="696" t="s">
        <v>4513</v>
      </c>
      <c r="O94" s="4">
        <v>30</v>
      </c>
      <c r="P94" s="4">
        <v>30</v>
      </c>
      <c r="Q94" s="330"/>
      <c r="R94" s="330"/>
      <c r="S94" s="330"/>
      <c r="T94" s="330"/>
      <c r="U94" s="330"/>
      <c r="V94" s="330"/>
      <c r="W94" s="330"/>
      <c r="X94" s="330"/>
      <c r="Y94" s="33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c r="AX94" s="330"/>
      <c r="AY94" s="330"/>
      <c r="AZ94" s="330"/>
      <c r="BA94" s="4"/>
      <c r="BB94" s="4"/>
      <c r="BC94" s="330"/>
      <c r="BD94" s="330"/>
      <c r="BE94" s="330"/>
      <c r="BF94" s="330"/>
      <c r="BG94" s="330"/>
      <c r="BH94" s="330"/>
      <c r="BI94" s="330"/>
      <c r="BJ94" s="330"/>
      <c r="BK94" s="330"/>
      <c r="BL94" s="330"/>
      <c r="BM94" s="330"/>
      <c r="BN94" s="330"/>
      <c r="BO94" s="330"/>
      <c r="BP94" s="330"/>
      <c r="BQ94" s="330"/>
      <c r="BR94" s="330"/>
      <c r="BS94" s="330"/>
      <c r="BT94" s="330"/>
      <c r="BU94" s="330"/>
      <c r="BV94" s="330"/>
      <c r="BW94" s="330"/>
      <c r="BX94" s="330"/>
      <c r="BY94" s="330"/>
      <c r="BZ94" s="330"/>
    </row>
    <row r="95" spans="1:78" s="204" customFormat="1" ht="25.5">
      <c r="A95" s="791">
        <v>92</v>
      </c>
      <c r="B95" s="324">
        <v>396</v>
      </c>
      <c r="C95" s="324" t="s">
        <v>2579</v>
      </c>
      <c r="D95" s="325">
        <v>437</v>
      </c>
      <c r="E95" s="342" t="s">
        <v>2580</v>
      </c>
      <c r="F95" s="344" t="s">
        <v>2581</v>
      </c>
      <c r="G95" s="327" t="s">
        <v>2299</v>
      </c>
      <c r="H95" s="328">
        <f t="shared" si="13"/>
        <v>2000</v>
      </c>
      <c r="I95" s="390">
        <v>12900</v>
      </c>
      <c r="J95" s="329">
        <f t="shared" si="15"/>
        <v>258000</v>
      </c>
      <c r="K95" s="328">
        <f t="shared" si="14"/>
        <v>25800000</v>
      </c>
      <c r="L95" s="271">
        <v>0</v>
      </c>
      <c r="M95" s="696" t="s">
        <v>2252</v>
      </c>
      <c r="N95" s="696" t="s">
        <v>4514</v>
      </c>
      <c r="O95" s="4">
        <v>0</v>
      </c>
      <c r="P95" s="4">
        <v>0</v>
      </c>
      <c r="Q95" s="330"/>
      <c r="R95" s="330"/>
      <c r="S95" s="332"/>
      <c r="T95" s="332"/>
      <c r="U95" s="332">
        <v>0</v>
      </c>
      <c r="V95" s="332">
        <v>0</v>
      </c>
      <c r="W95" s="332"/>
      <c r="X95" s="332"/>
      <c r="Y95" s="332"/>
      <c r="Z95" s="332"/>
      <c r="AA95" s="332"/>
      <c r="AB95" s="332"/>
      <c r="AC95" s="330"/>
      <c r="AD95" s="330"/>
      <c r="AE95" s="332"/>
      <c r="AF95" s="332"/>
      <c r="AG95" s="332"/>
      <c r="AH95" s="332"/>
      <c r="AI95" s="332">
        <v>0</v>
      </c>
      <c r="AJ95" s="332">
        <v>0</v>
      </c>
      <c r="AK95" s="332"/>
      <c r="AL95" s="332"/>
      <c r="AM95" s="332"/>
      <c r="AN95" s="332"/>
      <c r="AO95" s="332"/>
      <c r="AP95" s="332"/>
      <c r="AQ95" s="332"/>
      <c r="AR95" s="332"/>
      <c r="AS95" s="332">
        <v>0</v>
      </c>
      <c r="AT95" s="332">
        <v>0</v>
      </c>
      <c r="AU95" s="332"/>
      <c r="AV95" s="332"/>
      <c r="AW95" s="330"/>
      <c r="AX95" s="330"/>
      <c r="AY95" s="332"/>
      <c r="AZ95" s="332"/>
      <c r="BA95" s="4">
        <v>1000</v>
      </c>
      <c r="BB95" s="4">
        <v>1000</v>
      </c>
      <c r="BC95" s="332"/>
      <c r="BD95" s="332">
        <v>0</v>
      </c>
      <c r="BE95" s="332"/>
      <c r="BF95" s="332"/>
      <c r="BG95" s="332"/>
      <c r="BH95" s="332"/>
      <c r="BI95" s="332"/>
      <c r="BJ95" s="332"/>
      <c r="BK95" s="332"/>
      <c r="BL95" s="332"/>
      <c r="BM95" s="332"/>
      <c r="BN95" s="332"/>
      <c r="BO95" s="332"/>
      <c r="BP95" s="332"/>
      <c r="BQ95" s="332"/>
      <c r="BR95" s="332"/>
      <c r="BS95" s="332"/>
      <c r="BT95" s="332"/>
      <c r="BU95" s="332"/>
      <c r="BV95" s="332"/>
      <c r="BW95" s="332"/>
      <c r="BX95" s="332"/>
      <c r="BY95" s="332"/>
      <c r="BZ95" s="332"/>
    </row>
    <row r="96" spans="1:78" s="204" customFormat="1">
      <c r="A96" s="791">
        <v>93</v>
      </c>
      <c r="B96" s="324">
        <v>397</v>
      </c>
      <c r="C96" s="324" t="s">
        <v>2582</v>
      </c>
      <c r="D96" s="325">
        <v>438</v>
      </c>
      <c r="E96" s="367" t="s">
        <v>2583</v>
      </c>
      <c r="F96" s="368" t="s">
        <v>2584</v>
      </c>
      <c r="G96" s="369" t="s">
        <v>2299</v>
      </c>
      <c r="H96" s="328">
        <f t="shared" si="13"/>
        <v>5400</v>
      </c>
      <c r="I96" s="744">
        <v>4200</v>
      </c>
      <c r="J96" s="329">
        <f t="shared" si="15"/>
        <v>226800</v>
      </c>
      <c r="K96" s="328">
        <f t="shared" si="14"/>
        <v>22680000</v>
      </c>
      <c r="L96" s="271">
        <v>0</v>
      </c>
      <c r="M96" s="696" t="s">
        <v>2252</v>
      </c>
      <c r="N96" s="696"/>
      <c r="O96" s="4">
        <v>1000</v>
      </c>
      <c r="P96" s="4">
        <v>1000</v>
      </c>
      <c r="Q96" s="330">
        <v>1000</v>
      </c>
      <c r="R96" s="330">
        <v>1000</v>
      </c>
      <c r="S96" s="332"/>
      <c r="T96" s="332"/>
      <c r="U96" s="332">
        <v>250</v>
      </c>
      <c r="V96" s="332">
        <v>250</v>
      </c>
      <c r="W96" s="332"/>
      <c r="X96" s="332"/>
      <c r="Y96" s="332"/>
      <c r="Z96" s="332"/>
      <c r="AA96" s="332"/>
      <c r="AB96" s="332"/>
      <c r="AC96" s="330"/>
      <c r="AD96" s="330"/>
      <c r="AE96" s="332">
        <v>400</v>
      </c>
      <c r="AF96" s="332">
        <v>400</v>
      </c>
      <c r="AG96" s="332"/>
      <c r="AH96" s="332"/>
      <c r="AI96" s="332">
        <v>0</v>
      </c>
      <c r="AJ96" s="332">
        <v>0</v>
      </c>
      <c r="AK96" s="332"/>
      <c r="AL96" s="332"/>
      <c r="AM96" s="332"/>
      <c r="AN96" s="332"/>
      <c r="AO96" s="332"/>
      <c r="AP96" s="332"/>
      <c r="AQ96" s="332"/>
      <c r="AR96" s="332"/>
      <c r="AS96" s="332">
        <v>0</v>
      </c>
      <c r="AT96" s="332">
        <v>0</v>
      </c>
      <c r="AU96" s="332"/>
      <c r="AV96" s="332"/>
      <c r="AW96" s="330"/>
      <c r="AX96" s="330"/>
      <c r="AY96" s="332"/>
      <c r="AZ96" s="332"/>
      <c r="BA96" s="4"/>
      <c r="BB96" s="4"/>
      <c r="BC96" s="332"/>
      <c r="BD96" s="332">
        <v>0</v>
      </c>
      <c r="BE96" s="332"/>
      <c r="BF96" s="332"/>
      <c r="BG96" s="332"/>
      <c r="BH96" s="332"/>
      <c r="BI96" s="332"/>
      <c r="BJ96" s="332"/>
      <c r="BK96" s="332"/>
      <c r="BL96" s="332"/>
      <c r="BM96" s="332"/>
      <c r="BN96" s="332"/>
      <c r="BO96" s="332"/>
      <c r="BP96" s="332"/>
      <c r="BQ96" s="332"/>
      <c r="BR96" s="332"/>
      <c r="BS96" s="332"/>
      <c r="BT96" s="332"/>
      <c r="BU96" s="332"/>
      <c r="BV96" s="332"/>
      <c r="BW96" s="332">
        <v>50</v>
      </c>
      <c r="BX96" s="332">
        <v>50</v>
      </c>
      <c r="BY96" s="332"/>
      <c r="BZ96" s="332"/>
    </row>
    <row r="97" spans="1:78" s="204" customFormat="1" ht="78.75">
      <c r="A97" s="791">
        <v>94</v>
      </c>
      <c r="B97" s="324">
        <v>412</v>
      </c>
      <c r="C97" s="324" t="s">
        <v>2585</v>
      </c>
      <c r="D97" s="325">
        <v>453</v>
      </c>
      <c r="E97" s="339" t="s">
        <v>2586</v>
      </c>
      <c r="F97" s="334" t="s">
        <v>2587</v>
      </c>
      <c r="G97" s="327" t="s">
        <v>2299</v>
      </c>
      <c r="H97" s="328">
        <f t="shared" si="13"/>
        <v>107440</v>
      </c>
      <c r="I97" s="390">
        <v>1400</v>
      </c>
      <c r="J97" s="329">
        <f t="shared" si="15"/>
        <v>1504160</v>
      </c>
      <c r="K97" s="328">
        <f t="shared" si="14"/>
        <v>150416000</v>
      </c>
      <c r="L97" s="271">
        <v>0</v>
      </c>
      <c r="M97" s="696" t="s">
        <v>2252</v>
      </c>
      <c r="N97" s="696"/>
      <c r="O97" s="4">
        <v>24775</v>
      </c>
      <c r="P97" s="4">
        <v>24925</v>
      </c>
      <c r="Q97" s="330">
        <v>3600</v>
      </c>
      <c r="R97" s="330">
        <v>3600</v>
      </c>
      <c r="S97" s="332">
        <v>4000</v>
      </c>
      <c r="T97" s="332">
        <v>5000</v>
      </c>
      <c r="U97" s="332">
        <v>250</v>
      </c>
      <c r="V97" s="332">
        <v>250</v>
      </c>
      <c r="W97" s="332">
        <v>1500</v>
      </c>
      <c r="X97" s="332">
        <v>2500</v>
      </c>
      <c r="Y97" s="332">
        <v>10</v>
      </c>
      <c r="Z97" s="332">
        <v>10</v>
      </c>
      <c r="AA97" s="332"/>
      <c r="AB97" s="332"/>
      <c r="AC97" s="330">
        <v>100</v>
      </c>
      <c r="AD97" s="330">
        <v>120</v>
      </c>
      <c r="AE97" s="332">
        <v>1500</v>
      </c>
      <c r="AF97" s="332">
        <v>1500</v>
      </c>
      <c r="AG97" s="332">
        <v>4000</v>
      </c>
      <c r="AH97" s="332">
        <v>4200</v>
      </c>
      <c r="AI97" s="332">
        <v>1000</v>
      </c>
      <c r="AJ97" s="332">
        <v>1000</v>
      </c>
      <c r="AK97" s="332">
        <v>500</v>
      </c>
      <c r="AL97" s="332">
        <v>500</v>
      </c>
      <c r="AM97" s="332">
        <v>500</v>
      </c>
      <c r="AN97" s="332">
        <v>600</v>
      </c>
      <c r="AO97" s="332">
        <v>300</v>
      </c>
      <c r="AP97" s="332">
        <v>300</v>
      </c>
      <c r="AQ97" s="332">
        <v>1000</v>
      </c>
      <c r="AR97" s="332">
        <v>1500</v>
      </c>
      <c r="AS97" s="332">
        <v>3200</v>
      </c>
      <c r="AT97" s="332">
        <v>3500</v>
      </c>
      <c r="AU97" s="332"/>
      <c r="AV97" s="332"/>
      <c r="AW97" s="330"/>
      <c r="AX97" s="330"/>
      <c r="AY97" s="332"/>
      <c r="AZ97" s="332"/>
      <c r="BA97" s="4"/>
      <c r="BB97" s="4"/>
      <c r="BC97" s="332">
        <v>2500</v>
      </c>
      <c r="BD97" s="332">
        <v>2500</v>
      </c>
      <c r="BE97" s="332"/>
      <c r="BF97" s="332"/>
      <c r="BG97" s="332"/>
      <c r="BH97" s="332"/>
      <c r="BI97" s="332"/>
      <c r="BJ97" s="332"/>
      <c r="BK97" s="332">
        <v>3000</v>
      </c>
      <c r="BL97" s="332">
        <v>3000</v>
      </c>
      <c r="BM97" s="332"/>
      <c r="BN97" s="332"/>
      <c r="BO97" s="332"/>
      <c r="BP97" s="332"/>
      <c r="BQ97" s="332"/>
      <c r="BR97" s="332"/>
      <c r="BS97" s="332"/>
      <c r="BT97" s="332"/>
      <c r="BU97" s="332"/>
      <c r="BV97" s="332"/>
      <c r="BW97" s="332">
        <v>350</v>
      </c>
      <c r="BX97" s="332">
        <v>350</v>
      </c>
      <c r="BY97" s="332"/>
      <c r="BZ97" s="332"/>
    </row>
    <row r="98" spans="1:78" s="204" customFormat="1" ht="47.25">
      <c r="A98" s="791">
        <v>95</v>
      </c>
      <c r="B98" s="324">
        <v>413</v>
      </c>
      <c r="C98" s="324" t="s">
        <v>2588</v>
      </c>
      <c r="D98" s="325">
        <v>454</v>
      </c>
      <c r="E98" s="339" t="s">
        <v>2589</v>
      </c>
      <c r="F98" s="334" t="s">
        <v>2590</v>
      </c>
      <c r="G98" s="327" t="s">
        <v>2299</v>
      </c>
      <c r="H98" s="328">
        <f t="shared" si="13"/>
        <v>16</v>
      </c>
      <c r="I98" s="390">
        <v>16956450</v>
      </c>
      <c r="J98" s="329">
        <f t="shared" si="15"/>
        <v>2713032</v>
      </c>
      <c r="K98" s="328">
        <f t="shared" si="14"/>
        <v>271303200</v>
      </c>
      <c r="L98" s="271">
        <v>0</v>
      </c>
      <c r="M98" s="696" t="s">
        <v>2252</v>
      </c>
      <c r="N98" s="696" t="s">
        <v>4513</v>
      </c>
      <c r="O98" s="4">
        <v>8</v>
      </c>
      <c r="P98" s="4">
        <v>8</v>
      </c>
      <c r="Q98" s="330"/>
      <c r="R98" s="330"/>
      <c r="S98" s="332"/>
      <c r="T98" s="332"/>
      <c r="U98" s="332">
        <v>0</v>
      </c>
      <c r="V98" s="332">
        <v>0</v>
      </c>
      <c r="W98" s="332"/>
      <c r="X98" s="332"/>
      <c r="Y98" s="332"/>
      <c r="Z98" s="332"/>
      <c r="AA98" s="332"/>
      <c r="AB98" s="332"/>
      <c r="AC98" s="330"/>
      <c r="AD98" s="330"/>
      <c r="AE98" s="332"/>
      <c r="AF98" s="332"/>
      <c r="AG98" s="332"/>
      <c r="AH98" s="332"/>
      <c r="AI98" s="332">
        <v>0</v>
      </c>
      <c r="AJ98" s="332">
        <v>0</v>
      </c>
      <c r="AK98" s="332"/>
      <c r="AL98" s="332"/>
      <c r="AM98" s="332"/>
      <c r="AN98" s="332"/>
      <c r="AO98" s="332"/>
      <c r="AP98" s="332"/>
      <c r="AQ98" s="332"/>
      <c r="AR98" s="332"/>
      <c r="AS98" s="332">
        <v>0</v>
      </c>
      <c r="AT98" s="332">
        <v>0</v>
      </c>
      <c r="AU98" s="332"/>
      <c r="AV98" s="332"/>
      <c r="AW98" s="330"/>
      <c r="AX98" s="330"/>
      <c r="AY98" s="332"/>
      <c r="AZ98" s="332"/>
      <c r="BA98" s="4"/>
      <c r="BB98" s="4"/>
      <c r="BC98" s="332"/>
      <c r="BD98" s="332">
        <v>0</v>
      </c>
      <c r="BE98" s="332"/>
      <c r="BF98" s="332"/>
      <c r="BG98" s="332"/>
      <c r="BH98" s="332"/>
      <c r="BI98" s="332"/>
      <c r="BJ98" s="332"/>
      <c r="BK98" s="332"/>
      <c r="BL98" s="332"/>
      <c r="BM98" s="332"/>
      <c r="BN98" s="332"/>
      <c r="BO98" s="332"/>
      <c r="BP98" s="332"/>
      <c r="BQ98" s="332"/>
      <c r="BR98" s="332"/>
      <c r="BS98" s="332"/>
      <c r="BT98" s="332"/>
      <c r="BU98" s="332"/>
      <c r="BV98" s="332"/>
      <c r="BW98" s="332"/>
      <c r="BX98" s="332"/>
      <c r="BY98" s="332"/>
      <c r="BZ98" s="332"/>
    </row>
    <row r="99" spans="1:78" s="204" customFormat="1" ht="47.25">
      <c r="A99" s="791">
        <v>96</v>
      </c>
      <c r="B99" s="324">
        <v>414</v>
      </c>
      <c r="C99" s="324" t="s">
        <v>2591</v>
      </c>
      <c r="D99" s="325">
        <v>455</v>
      </c>
      <c r="E99" s="337" t="s">
        <v>2592</v>
      </c>
      <c r="F99" s="334" t="s">
        <v>2593</v>
      </c>
      <c r="G99" s="341" t="s">
        <v>2594</v>
      </c>
      <c r="H99" s="328">
        <f t="shared" si="13"/>
        <v>110</v>
      </c>
      <c r="I99" s="390">
        <v>16956450</v>
      </c>
      <c r="J99" s="329">
        <f t="shared" si="15"/>
        <v>18652095</v>
      </c>
      <c r="K99" s="328">
        <f t="shared" si="14"/>
        <v>1865209500</v>
      </c>
      <c r="L99" s="271">
        <v>0</v>
      </c>
      <c r="M99" s="696" t="s">
        <v>2252</v>
      </c>
      <c r="N99" s="696" t="s">
        <v>4513</v>
      </c>
      <c r="O99" s="4">
        <v>55</v>
      </c>
      <c r="P99" s="4">
        <v>55</v>
      </c>
      <c r="Q99" s="330"/>
      <c r="R99" s="330"/>
      <c r="S99" s="332"/>
      <c r="T99" s="332"/>
      <c r="U99" s="332">
        <v>0</v>
      </c>
      <c r="V99" s="332">
        <v>0</v>
      </c>
      <c r="W99" s="332"/>
      <c r="X99" s="332"/>
      <c r="Y99" s="332"/>
      <c r="Z99" s="332"/>
      <c r="AA99" s="332"/>
      <c r="AB99" s="332"/>
      <c r="AC99" s="330"/>
      <c r="AD99" s="330"/>
      <c r="AE99" s="332"/>
      <c r="AF99" s="332"/>
      <c r="AG99" s="332"/>
      <c r="AH99" s="332"/>
      <c r="AI99" s="332">
        <v>0</v>
      </c>
      <c r="AJ99" s="332">
        <v>0</v>
      </c>
      <c r="AK99" s="332"/>
      <c r="AL99" s="332"/>
      <c r="AM99" s="332"/>
      <c r="AN99" s="332"/>
      <c r="AO99" s="332"/>
      <c r="AP99" s="332"/>
      <c r="AQ99" s="332"/>
      <c r="AR99" s="332"/>
      <c r="AS99" s="332">
        <v>0</v>
      </c>
      <c r="AT99" s="332">
        <v>0</v>
      </c>
      <c r="AU99" s="332"/>
      <c r="AV99" s="332"/>
      <c r="AW99" s="330"/>
      <c r="AX99" s="330"/>
      <c r="AY99" s="332"/>
      <c r="AZ99" s="332"/>
      <c r="BA99" s="4"/>
      <c r="BB99" s="4"/>
      <c r="BC99" s="332"/>
      <c r="BD99" s="332">
        <v>0</v>
      </c>
      <c r="BE99" s="332"/>
      <c r="BF99" s="332"/>
      <c r="BG99" s="332"/>
      <c r="BH99" s="332"/>
      <c r="BI99" s="332"/>
      <c r="BJ99" s="332"/>
      <c r="BK99" s="332"/>
      <c r="BL99" s="332"/>
      <c r="BM99" s="332"/>
      <c r="BN99" s="332"/>
      <c r="BO99" s="332"/>
      <c r="BP99" s="332"/>
      <c r="BQ99" s="332"/>
      <c r="BR99" s="332"/>
      <c r="BS99" s="332"/>
      <c r="BT99" s="332"/>
      <c r="BU99" s="332"/>
      <c r="BV99" s="332"/>
      <c r="BW99" s="332"/>
      <c r="BX99" s="332"/>
      <c r="BY99" s="332"/>
      <c r="BZ99" s="332"/>
    </row>
    <row r="100" spans="1:78" s="204" customFormat="1" ht="47.25">
      <c r="A100" s="791">
        <v>97</v>
      </c>
      <c r="B100" s="324">
        <v>415</v>
      </c>
      <c r="C100" s="324" t="s">
        <v>2595</v>
      </c>
      <c r="D100" s="325">
        <v>456</v>
      </c>
      <c r="E100" s="337" t="s">
        <v>2596</v>
      </c>
      <c r="F100" s="334" t="s">
        <v>2597</v>
      </c>
      <c r="G100" s="341" t="s">
        <v>2594</v>
      </c>
      <c r="H100" s="328">
        <f t="shared" si="13"/>
        <v>118</v>
      </c>
      <c r="I100" s="749">
        <v>11500000</v>
      </c>
      <c r="J100" s="329">
        <f t="shared" si="15"/>
        <v>13570000</v>
      </c>
      <c r="K100" s="328">
        <f t="shared" si="14"/>
        <v>1357000000</v>
      </c>
      <c r="L100" s="271">
        <v>0</v>
      </c>
      <c r="M100" s="696" t="s">
        <v>2252</v>
      </c>
      <c r="N100" s="696" t="s">
        <v>4513</v>
      </c>
      <c r="O100" s="4">
        <v>59</v>
      </c>
      <c r="P100" s="4">
        <v>59</v>
      </c>
      <c r="Q100" s="330"/>
      <c r="R100" s="330"/>
      <c r="S100" s="332"/>
      <c r="T100" s="332"/>
      <c r="U100" s="332">
        <v>0</v>
      </c>
      <c r="V100" s="332">
        <v>0</v>
      </c>
      <c r="W100" s="332"/>
      <c r="X100" s="332"/>
      <c r="Y100" s="332"/>
      <c r="Z100" s="332"/>
      <c r="AA100" s="332"/>
      <c r="AB100" s="332"/>
      <c r="AC100" s="330"/>
      <c r="AD100" s="330"/>
      <c r="AE100" s="332"/>
      <c r="AF100" s="332"/>
      <c r="AG100" s="332"/>
      <c r="AH100" s="332"/>
      <c r="AI100" s="332">
        <v>0</v>
      </c>
      <c r="AJ100" s="332">
        <v>0</v>
      </c>
      <c r="AK100" s="332"/>
      <c r="AL100" s="332"/>
      <c r="AM100" s="332"/>
      <c r="AN100" s="332"/>
      <c r="AO100" s="332"/>
      <c r="AP100" s="332"/>
      <c r="AQ100" s="332"/>
      <c r="AR100" s="332"/>
      <c r="AS100" s="332">
        <v>0</v>
      </c>
      <c r="AT100" s="332">
        <v>0</v>
      </c>
      <c r="AU100" s="332"/>
      <c r="AV100" s="332"/>
      <c r="AW100" s="330"/>
      <c r="AX100" s="330"/>
      <c r="AY100" s="332"/>
      <c r="AZ100" s="332"/>
      <c r="BA100" s="4"/>
      <c r="BB100" s="4"/>
      <c r="BC100" s="332"/>
      <c r="BD100" s="332">
        <v>0</v>
      </c>
      <c r="BE100" s="332"/>
      <c r="BF100" s="332"/>
      <c r="BG100" s="332"/>
      <c r="BH100" s="332"/>
      <c r="BI100" s="332"/>
      <c r="BJ100" s="332"/>
      <c r="BK100" s="332"/>
      <c r="BL100" s="332"/>
      <c r="BM100" s="332"/>
      <c r="BN100" s="332"/>
      <c r="BO100" s="332"/>
      <c r="BP100" s="332"/>
      <c r="BQ100" s="332"/>
      <c r="BR100" s="332"/>
      <c r="BS100" s="332"/>
      <c r="BT100" s="332"/>
      <c r="BU100" s="332"/>
      <c r="BV100" s="332"/>
      <c r="BW100" s="332"/>
      <c r="BX100" s="332"/>
      <c r="BY100" s="332"/>
      <c r="BZ100" s="332"/>
    </row>
    <row r="101" spans="1:78" s="204" customFormat="1" ht="47.25">
      <c r="A101" s="791">
        <v>98</v>
      </c>
      <c r="B101" s="324">
        <v>416</v>
      </c>
      <c r="C101" s="324" t="s">
        <v>2598</v>
      </c>
      <c r="D101" s="325">
        <v>457</v>
      </c>
      <c r="E101" s="337" t="s">
        <v>2596</v>
      </c>
      <c r="F101" s="334" t="s">
        <v>2599</v>
      </c>
      <c r="G101" s="341" t="s">
        <v>2594</v>
      </c>
      <c r="H101" s="328">
        <f t="shared" si="13"/>
        <v>40</v>
      </c>
      <c r="I101" s="749">
        <v>11500000</v>
      </c>
      <c r="J101" s="329">
        <f t="shared" si="15"/>
        <v>4600000</v>
      </c>
      <c r="K101" s="328">
        <f t="shared" si="14"/>
        <v>460000000</v>
      </c>
      <c r="L101" s="271">
        <v>0</v>
      </c>
      <c r="M101" s="696" t="s">
        <v>2252</v>
      </c>
      <c r="N101" s="696" t="s">
        <v>4513</v>
      </c>
      <c r="O101" s="4">
        <v>20</v>
      </c>
      <c r="P101" s="4">
        <v>20</v>
      </c>
      <c r="Q101" s="330"/>
      <c r="R101" s="330"/>
      <c r="S101" s="332"/>
      <c r="T101" s="332"/>
      <c r="U101" s="332">
        <v>0</v>
      </c>
      <c r="V101" s="332">
        <v>0</v>
      </c>
      <c r="W101" s="332"/>
      <c r="X101" s="332"/>
      <c r="Y101" s="332"/>
      <c r="Z101" s="332"/>
      <c r="AA101" s="332"/>
      <c r="AB101" s="332"/>
      <c r="AC101" s="330"/>
      <c r="AD101" s="330"/>
      <c r="AE101" s="332"/>
      <c r="AF101" s="332"/>
      <c r="AG101" s="332"/>
      <c r="AH101" s="332"/>
      <c r="AI101" s="332">
        <v>0</v>
      </c>
      <c r="AJ101" s="332">
        <v>0</v>
      </c>
      <c r="AK101" s="332"/>
      <c r="AL101" s="332"/>
      <c r="AM101" s="332"/>
      <c r="AN101" s="332"/>
      <c r="AO101" s="332"/>
      <c r="AP101" s="332"/>
      <c r="AQ101" s="332"/>
      <c r="AR101" s="332"/>
      <c r="AS101" s="332">
        <v>0</v>
      </c>
      <c r="AT101" s="332">
        <v>0</v>
      </c>
      <c r="AU101" s="332"/>
      <c r="AV101" s="332"/>
      <c r="AW101" s="330"/>
      <c r="AX101" s="330"/>
      <c r="AY101" s="332"/>
      <c r="AZ101" s="332"/>
      <c r="BA101" s="4"/>
      <c r="BB101" s="4"/>
      <c r="BC101" s="332"/>
      <c r="BD101" s="332">
        <v>0</v>
      </c>
      <c r="BE101" s="332"/>
      <c r="BF101" s="332"/>
      <c r="BG101" s="332"/>
      <c r="BH101" s="332"/>
      <c r="BI101" s="332"/>
      <c r="BJ101" s="332"/>
      <c r="BK101" s="332"/>
      <c r="BL101" s="332"/>
      <c r="BM101" s="332"/>
      <c r="BN101" s="332"/>
      <c r="BO101" s="332"/>
      <c r="BP101" s="332"/>
      <c r="BQ101" s="332"/>
      <c r="BR101" s="332"/>
      <c r="BS101" s="332"/>
      <c r="BT101" s="332"/>
      <c r="BU101" s="332"/>
      <c r="BV101" s="332"/>
      <c r="BW101" s="332"/>
      <c r="BX101" s="332"/>
      <c r="BY101" s="332"/>
      <c r="BZ101" s="332"/>
    </row>
    <row r="102" spans="1:78" s="204" customFormat="1" ht="31.5">
      <c r="A102" s="791">
        <v>99</v>
      </c>
      <c r="B102" s="324">
        <v>418</v>
      </c>
      <c r="C102" s="324" t="s">
        <v>2600</v>
      </c>
      <c r="D102" s="325">
        <v>459</v>
      </c>
      <c r="E102" s="326" t="s">
        <v>2601</v>
      </c>
      <c r="F102" s="381" t="s">
        <v>2602</v>
      </c>
      <c r="G102" s="327" t="s">
        <v>2299</v>
      </c>
      <c r="H102" s="328">
        <f t="shared" si="13"/>
        <v>20</v>
      </c>
      <c r="I102" s="390">
        <v>3082800</v>
      </c>
      <c r="J102" s="329">
        <f t="shared" si="15"/>
        <v>616560</v>
      </c>
      <c r="K102" s="328">
        <f t="shared" si="14"/>
        <v>61656000</v>
      </c>
      <c r="L102" s="271">
        <v>3087105</v>
      </c>
      <c r="M102" s="696" t="s">
        <v>2149</v>
      </c>
      <c r="N102" s="696" t="s">
        <v>4513</v>
      </c>
      <c r="O102" s="4">
        <v>10</v>
      </c>
      <c r="P102" s="4">
        <v>10</v>
      </c>
      <c r="Q102" s="330"/>
      <c r="R102" s="330"/>
      <c r="S102" s="332"/>
      <c r="T102" s="332"/>
      <c r="U102" s="332">
        <v>0</v>
      </c>
      <c r="V102" s="332">
        <v>0</v>
      </c>
      <c r="W102" s="332"/>
      <c r="X102" s="332"/>
      <c r="Y102" s="332"/>
      <c r="Z102" s="332"/>
      <c r="AA102" s="332"/>
      <c r="AB102" s="332"/>
      <c r="AC102" s="330"/>
      <c r="AD102" s="330"/>
      <c r="AE102" s="332"/>
      <c r="AF102" s="332"/>
      <c r="AG102" s="332"/>
      <c r="AH102" s="332"/>
      <c r="AI102" s="332">
        <v>0</v>
      </c>
      <c r="AJ102" s="332">
        <v>0</v>
      </c>
      <c r="AK102" s="332"/>
      <c r="AL102" s="332"/>
      <c r="AM102" s="332"/>
      <c r="AN102" s="332"/>
      <c r="AO102" s="332"/>
      <c r="AP102" s="332"/>
      <c r="AQ102" s="332"/>
      <c r="AR102" s="332"/>
      <c r="AS102" s="332">
        <v>0</v>
      </c>
      <c r="AT102" s="332">
        <v>0</v>
      </c>
      <c r="AU102" s="332"/>
      <c r="AV102" s="332"/>
      <c r="AW102" s="330"/>
      <c r="AX102" s="330"/>
      <c r="AY102" s="332"/>
      <c r="AZ102" s="332"/>
      <c r="BA102" s="4"/>
      <c r="BB102" s="4"/>
      <c r="BC102" s="332"/>
      <c r="BD102" s="332">
        <v>0</v>
      </c>
      <c r="BE102" s="332"/>
      <c r="BF102" s="332"/>
      <c r="BG102" s="332"/>
      <c r="BH102" s="332"/>
      <c r="BI102" s="332"/>
      <c r="BJ102" s="332"/>
      <c r="BK102" s="332"/>
      <c r="BL102" s="332"/>
      <c r="BM102" s="332"/>
      <c r="BN102" s="332"/>
      <c r="BO102" s="332"/>
      <c r="BP102" s="332"/>
      <c r="BQ102" s="332"/>
      <c r="BR102" s="332"/>
      <c r="BS102" s="332"/>
      <c r="BT102" s="332"/>
      <c r="BU102" s="332"/>
      <c r="BV102" s="332"/>
      <c r="BW102" s="332"/>
      <c r="BX102" s="332"/>
      <c r="BY102" s="332"/>
      <c r="BZ102" s="332"/>
    </row>
    <row r="103" spans="1:78" s="204" customFormat="1">
      <c r="A103" s="791">
        <v>100</v>
      </c>
      <c r="B103" s="324">
        <v>422</v>
      </c>
      <c r="C103" s="324" t="s">
        <v>2603</v>
      </c>
      <c r="D103" s="325">
        <v>462</v>
      </c>
      <c r="E103" s="342" t="s">
        <v>2604</v>
      </c>
      <c r="F103" s="334" t="s">
        <v>2605</v>
      </c>
      <c r="G103" s="341" t="s">
        <v>101</v>
      </c>
      <c r="H103" s="328">
        <f t="shared" si="13"/>
        <v>124501</v>
      </c>
      <c r="I103" s="391">
        <v>264</v>
      </c>
      <c r="J103" s="329">
        <f t="shared" si="15"/>
        <v>328682.64</v>
      </c>
      <c r="K103" s="328">
        <f t="shared" si="14"/>
        <v>32868264</v>
      </c>
      <c r="L103" s="271">
        <v>0</v>
      </c>
      <c r="M103" s="696" t="s">
        <v>2252</v>
      </c>
      <c r="N103" s="696"/>
      <c r="O103" s="4">
        <v>0</v>
      </c>
      <c r="P103" s="4">
        <v>0</v>
      </c>
      <c r="Q103" s="330"/>
      <c r="R103" s="330"/>
      <c r="S103" s="332"/>
      <c r="T103" s="332"/>
      <c r="U103" s="332">
        <v>0</v>
      </c>
      <c r="V103" s="332">
        <v>0</v>
      </c>
      <c r="W103" s="332"/>
      <c r="X103" s="332"/>
      <c r="Y103" s="332"/>
      <c r="Z103" s="332"/>
      <c r="AA103" s="343">
        <v>0</v>
      </c>
      <c r="AB103" s="343">
        <v>1</v>
      </c>
      <c r="AC103" s="330">
        <v>25000</v>
      </c>
      <c r="AD103" s="330">
        <v>26000</v>
      </c>
      <c r="AE103" s="332"/>
      <c r="AF103" s="332"/>
      <c r="AG103" s="332"/>
      <c r="AH103" s="332"/>
      <c r="AI103" s="332"/>
      <c r="AJ103" s="332"/>
      <c r="AK103" s="332">
        <v>5000</v>
      </c>
      <c r="AL103" s="332">
        <v>5000</v>
      </c>
      <c r="AM103" s="332"/>
      <c r="AN103" s="332"/>
      <c r="AO103" s="332"/>
      <c r="AP103" s="332"/>
      <c r="AQ103" s="332"/>
      <c r="AR103" s="332"/>
      <c r="AS103" s="332">
        <v>15000</v>
      </c>
      <c r="AT103" s="332">
        <v>18000</v>
      </c>
      <c r="AU103" s="332"/>
      <c r="AV103" s="332"/>
      <c r="AW103" s="330"/>
      <c r="AX103" s="330"/>
      <c r="AY103" s="332"/>
      <c r="AZ103" s="332"/>
      <c r="BA103" s="4"/>
      <c r="BB103" s="4"/>
      <c r="BC103" s="332">
        <v>13000</v>
      </c>
      <c r="BD103" s="332">
        <v>13000</v>
      </c>
      <c r="BE103" s="332"/>
      <c r="BF103" s="332"/>
      <c r="BG103" s="332"/>
      <c r="BH103" s="332"/>
      <c r="BI103" s="332"/>
      <c r="BJ103" s="332"/>
      <c r="BK103" s="332">
        <v>2000</v>
      </c>
      <c r="BL103" s="332">
        <v>2000</v>
      </c>
      <c r="BM103" s="332"/>
      <c r="BN103" s="332"/>
      <c r="BO103" s="332"/>
      <c r="BP103" s="332"/>
      <c r="BQ103" s="332"/>
      <c r="BR103" s="332"/>
      <c r="BS103" s="332"/>
      <c r="BT103" s="332"/>
      <c r="BU103" s="332"/>
      <c r="BV103" s="332"/>
      <c r="BW103" s="332">
        <v>250</v>
      </c>
      <c r="BX103" s="332">
        <v>250</v>
      </c>
      <c r="BY103" s="332"/>
      <c r="BZ103" s="332"/>
    </row>
    <row r="104" spans="1:78" s="204" customFormat="1" ht="31.5">
      <c r="A104" s="791">
        <v>101</v>
      </c>
      <c r="B104" s="324">
        <v>427</v>
      </c>
      <c r="C104" s="324" t="s">
        <v>2606</v>
      </c>
      <c r="D104" s="325"/>
      <c r="E104" s="348" t="s">
        <v>2607</v>
      </c>
      <c r="F104" s="378" t="s">
        <v>2608</v>
      </c>
      <c r="G104" s="349" t="s">
        <v>2609</v>
      </c>
      <c r="H104" s="328">
        <f t="shared" si="13"/>
        <v>300</v>
      </c>
      <c r="I104" s="746">
        <v>130095</v>
      </c>
      <c r="J104" s="329">
        <f t="shared" si="15"/>
        <v>390285</v>
      </c>
      <c r="K104" s="328">
        <f t="shared" si="14"/>
        <v>39028500</v>
      </c>
      <c r="L104" s="271">
        <v>980000</v>
      </c>
      <c r="M104" s="696" t="s">
        <v>2149</v>
      </c>
      <c r="N104" s="696" t="s">
        <v>4513</v>
      </c>
      <c r="O104" s="4">
        <v>150</v>
      </c>
      <c r="P104" s="4">
        <v>150</v>
      </c>
      <c r="Q104" s="330"/>
      <c r="R104" s="330"/>
      <c r="S104" s="330"/>
      <c r="T104" s="330"/>
      <c r="U104" s="330"/>
      <c r="V104" s="330"/>
      <c r="W104" s="330"/>
      <c r="X104" s="330"/>
      <c r="Y104" s="330"/>
      <c r="Z104" s="330"/>
      <c r="AA104" s="330"/>
      <c r="AB104" s="330"/>
      <c r="AC104" s="330"/>
      <c r="AD104" s="330"/>
      <c r="AE104" s="330"/>
      <c r="AF104" s="330"/>
      <c r="AG104" s="330"/>
      <c r="AH104" s="330"/>
      <c r="AI104" s="330"/>
      <c r="AJ104" s="330"/>
      <c r="AK104" s="330"/>
      <c r="AL104" s="330"/>
      <c r="AM104" s="330"/>
      <c r="AN104" s="330"/>
      <c r="AO104" s="330"/>
      <c r="AP104" s="330"/>
      <c r="AQ104" s="330"/>
      <c r="AR104" s="330"/>
      <c r="AS104" s="330"/>
      <c r="AT104" s="330"/>
      <c r="AU104" s="330"/>
      <c r="AV104" s="330"/>
      <c r="AW104" s="330"/>
      <c r="AX104" s="330"/>
      <c r="AY104" s="330"/>
      <c r="AZ104" s="330"/>
      <c r="BA104" s="4"/>
      <c r="BB104" s="4"/>
      <c r="BC104" s="330"/>
      <c r="BD104" s="330"/>
      <c r="BE104" s="330"/>
      <c r="BF104" s="330"/>
      <c r="BG104" s="330"/>
      <c r="BH104" s="330"/>
      <c r="BI104" s="330"/>
      <c r="BJ104" s="330"/>
      <c r="BK104" s="330"/>
      <c r="BL104" s="330"/>
      <c r="BM104" s="330"/>
      <c r="BN104" s="330"/>
      <c r="BO104" s="330"/>
      <c r="BP104" s="330"/>
      <c r="BQ104" s="330"/>
      <c r="BR104" s="330"/>
      <c r="BS104" s="330"/>
      <c r="BT104" s="330"/>
      <c r="BU104" s="330"/>
      <c r="BV104" s="330"/>
      <c r="BW104" s="330"/>
      <c r="BX104" s="330"/>
      <c r="BY104" s="330"/>
      <c r="BZ104" s="330"/>
    </row>
    <row r="105" spans="1:78" s="204" customFormat="1" ht="78.75">
      <c r="A105" s="791">
        <v>102</v>
      </c>
      <c r="B105" s="324">
        <v>429</v>
      </c>
      <c r="C105" s="324" t="s">
        <v>2610</v>
      </c>
      <c r="D105" s="325">
        <v>469</v>
      </c>
      <c r="E105" s="339" t="s">
        <v>2611</v>
      </c>
      <c r="F105" s="334" t="s">
        <v>2612</v>
      </c>
      <c r="G105" s="341" t="s">
        <v>2444</v>
      </c>
      <c r="H105" s="328">
        <f t="shared" si="13"/>
        <v>620</v>
      </c>
      <c r="I105" s="391">
        <v>3000</v>
      </c>
      <c r="J105" s="329">
        <f t="shared" si="15"/>
        <v>18600</v>
      </c>
      <c r="K105" s="328">
        <f t="shared" si="14"/>
        <v>1860000</v>
      </c>
      <c r="L105" s="271">
        <v>0</v>
      </c>
      <c r="M105" s="696" t="s">
        <v>2252</v>
      </c>
      <c r="N105" s="696"/>
      <c r="O105" s="4">
        <v>0</v>
      </c>
      <c r="P105" s="4">
        <v>0</v>
      </c>
      <c r="Q105" s="330">
        <v>150</v>
      </c>
      <c r="R105" s="330">
        <v>150</v>
      </c>
      <c r="S105" s="332"/>
      <c r="T105" s="332"/>
      <c r="U105" s="332">
        <v>50</v>
      </c>
      <c r="V105" s="332">
        <v>50</v>
      </c>
      <c r="W105" s="332"/>
      <c r="X105" s="332"/>
      <c r="Y105" s="332"/>
      <c r="Z105" s="332"/>
      <c r="AA105" s="332"/>
      <c r="AB105" s="332"/>
      <c r="AC105" s="330"/>
      <c r="AD105" s="330"/>
      <c r="AE105" s="332"/>
      <c r="AF105" s="332"/>
      <c r="AG105" s="332"/>
      <c r="AH105" s="332"/>
      <c r="AI105" s="332">
        <v>0</v>
      </c>
      <c r="AJ105" s="332">
        <v>0</v>
      </c>
      <c r="AK105" s="332"/>
      <c r="AL105" s="332"/>
      <c r="AM105" s="332"/>
      <c r="AN105" s="332"/>
      <c r="AO105" s="332"/>
      <c r="AP105" s="332"/>
      <c r="AQ105" s="332"/>
      <c r="AR105" s="332"/>
      <c r="AS105" s="332">
        <v>100</v>
      </c>
      <c r="AT105" s="332">
        <v>120</v>
      </c>
      <c r="AU105" s="332"/>
      <c r="AV105" s="332"/>
      <c r="AW105" s="330"/>
      <c r="AX105" s="330"/>
      <c r="AY105" s="332"/>
      <c r="AZ105" s="332"/>
      <c r="BA105" s="4"/>
      <c r="BB105" s="4"/>
      <c r="BC105" s="332"/>
      <c r="BD105" s="332">
        <v>0</v>
      </c>
      <c r="BE105" s="332"/>
      <c r="BF105" s="332"/>
      <c r="BG105" s="332"/>
      <c r="BH105" s="332"/>
      <c r="BI105" s="332"/>
      <c r="BJ105" s="332"/>
      <c r="BK105" s="332"/>
      <c r="BL105" s="332"/>
      <c r="BM105" s="332"/>
      <c r="BN105" s="332"/>
      <c r="BO105" s="332"/>
      <c r="BP105" s="332"/>
      <c r="BQ105" s="332"/>
      <c r="BR105" s="332"/>
      <c r="BS105" s="332"/>
      <c r="BT105" s="332"/>
      <c r="BU105" s="332"/>
      <c r="BV105" s="332"/>
      <c r="BW105" s="332"/>
      <c r="BX105" s="332"/>
      <c r="BY105" s="332"/>
      <c r="BZ105" s="332"/>
    </row>
    <row r="106" spans="1:78" s="204" customFormat="1" ht="63">
      <c r="A106" s="791">
        <v>103</v>
      </c>
      <c r="B106" s="324">
        <v>434</v>
      </c>
      <c r="C106" s="324" t="s">
        <v>2613</v>
      </c>
      <c r="D106" s="325"/>
      <c r="E106" s="382" t="s">
        <v>2614</v>
      </c>
      <c r="F106" s="3" t="s">
        <v>2615</v>
      </c>
      <c r="G106" s="383" t="s">
        <v>2323</v>
      </c>
      <c r="H106" s="328">
        <f t="shared" si="13"/>
        <v>6</v>
      </c>
      <c r="I106" s="749">
        <v>50137500</v>
      </c>
      <c r="J106" s="329">
        <f t="shared" si="15"/>
        <v>3008250</v>
      </c>
      <c r="K106" s="328">
        <f t="shared" si="14"/>
        <v>300825000</v>
      </c>
      <c r="L106" s="271">
        <v>0</v>
      </c>
      <c r="M106" s="696" t="s">
        <v>2252</v>
      </c>
      <c r="N106" s="696" t="s">
        <v>4513</v>
      </c>
      <c r="O106" s="4">
        <v>3</v>
      </c>
      <c r="P106" s="4">
        <v>3</v>
      </c>
      <c r="Q106" s="330"/>
      <c r="R106" s="330"/>
      <c r="S106" s="330"/>
      <c r="T106" s="330"/>
      <c r="U106" s="330"/>
      <c r="V106" s="330"/>
      <c r="W106" s="330"/>
      <c r="X106" s="330"/>
      <c r="Y106" s="330"/>
      <c r="Z106" s="330"/>
      <c r="AA106" s="330"/>
      <c r="AB106" s="330"/>
      <c r="AC106" s="330"/>
      <c r="AD106" s="330"/>
      <c r="AE106" s="330"/>
      <c r="AF106" s="330"/>
      <c r="AG106" s="330"/>
      <c r="AH106" s="330"/>
      <c r="AI106" s="330"/>
      <c r="AJ106" s="330"/>
      <c r="AK106" s="330"/>
      <c r="AL106" s="330"/>
      <c r="AM106" s="330"/>
      <c r="AN106" s="330"/>
      <c r="AO106" s="330"/>
      <c r="AP106" s="330"/>
      <c r="AQ106" s="330"/>
      <c r="AR106" s="330"/>
      <c r="AS106" s="330"/>
      <c r="AT106" s="330"/>
      <c r="AU106" s="330"/>
      <c r="AV106" s="330"/>
      <c r="AW106" s="330"/>
      <c r="AX106" s="330"/>
      <c r="AY106" s="330"/>
      <c r="AZ106" s="330"/>
      <c r="BA106" s="4"/>
      <c r="BB106" s="4"/>
      <c r="BC106" s="330"/>
      <c r="BD106" s="330"/>
      <c r="BE106" s="330"/>
      <c r="BF106" s="330"/>
      <c r="BG106" s="330"/>
      <c r="BH106" s="330"/>
      <c r="BI106" s="330"/>
      <c r="BJ106" s="330"/>
      <c r="BK106" s="330"/>
      <c r="BL106" s="330"/>
      <c r="BM106" s="330"/>
      <c r="BN106" s="330"/>
      <c r="BO106" s="330"/>
      <c r="BP106" s="330"/>
      <c r="BQ106" s="330"/>
      <c r="BR106" s="330"/>
      <c r="BS106" s="330"/>
      <c r="BT106" s="330"/>
      <c r="BU106" s="330"/>
      <c r="BV106" s="330"/>
      <c r="BW106" s="330"/>
      <c r="BX106" s="330"/>
      <c r="BY106" s="330"/>
      <c r="BZ106" s="330"/>
    </row>
    <row r="107" spans="1:78" s="204" customFormat="1" ht="63">
      <c r="A107" s="791">
        <v>104</v>
      </c>
      <c r="B107" s="324">
        <v>435</v>
      </c>
      <c r="C107" s="324" t="s">
        <v>2616</v>
      </c>
      <c r="D107" s="325"/>
      <c r="E107" s="382" t="s">
        <v>2617</v>
      </c>
      <c r="F107" s="3" t="s">
        <v>2618</v>
      </c>
      <c r="G107" s="383" t="s">
        <v>2323</v>
      </c>
      <c r="H107" s="328">
        <f t="shared" si="13"/>
        <v>12</v>
      </c>
      <c r="I107" s="749">
        <v>48667500</v>
      </c>
      <c r="J107" s="329">
        <f t="shared" si="15"/>
        <v>5840100</v>
      </c>
      <c r="K107" s="328">
        <f t="shared" si="14"/>
        <v>584010000</v>
      </c>
      <c r="L107" s="271">
        <v>0</v>
      </c>
      <c r="M107" s="696" t="s">
        <v>2252</v>
      </c>
      <c r="N107" s="696" t="s">
        <v>4513</v>
      </c>
      <c r="O107" s="4">
        <v>5</v>
      </c>
      <c r="P107" s="4">
        <v>7</v>
      </c>
      <c r="Q107" s="330"/>
      <c r="R107" s="330"/>
      <c r="S107" s="330"/>
      <c r="T107" s="330"/>
      <c r="U107" s="330"/>
      <c r="V107" s="330"/>
      <c r="W107" s="330"/>
      <c r="X107" s="330"/>
      <c r="Y107" s="330"/>
      <c r="Z107" s="330"/>
      <c r="AA107" s="330"/>
      <c r="AB107" s="330"/>
      <c r="AC107" s="330"/>
      <c r="AD107" s="330"/>
      <c r="AE107" s="330"/>
      <c r="AF107" s="330"/>
      <c r="AG107" s="330"/>
      <c r="AH107" s="330"/>
      <c r="AI107" s="330"/>
      <c r="AJ107" s="330"/>
      <c r="AK107" s="330"/>
      <c r="AL107" s="330"/>
      <c r="AM107" s="330"/>
      <c r="AN107" s="330"/>
      <c r="AO107" s="330"/>
      <c r="AP107" s="330"/>
      <c r="AQ107" s="330"/>
      <c r="AR107" s="330"/>
      <c r="AS107" s="330"/>
      <c r="AT107" s="330"/>
      <c r="AU107" s="330"/>
      <c r="AV107" s="330"/>
      <c r="AW107" s="330"/>
      <c r="AX107" s="330"/>
      <c r="AY107" s="330"/>
      <c r="AZ107" s="330"/>
      <c r="BA107" s="4"/>
      <c r="BB107" s="4"/>
      <c r="BC107" s="330"/>
      <c r="BD107" s="330"/>
      <c r="BE107" s="330"/>
      <c r="BF107" s="330"/>
      <c r="BG107" s="330"/>
      <c r="BH107" s="330"/>
      <c r="BI107" s="330"/>
      <c r="BJ107" s="330"/>
      <c r="BK107" s="330"/>
      <c r="BL107" s="330"/>
      <c r="BM107" s="330"/>
      <c r="BN107" s="330"/>
      <c r="BO107" s="330"/>
      <c r="BP107" s="330"/>
      <c r="BQ107" s="330"/>
      <c r="BR107" s="330"/>
      <c r="BS107" s="330"/>
      <c r="BT107" s="330"/>
      <c r="BU107" s="330"/>
      <c r="BV107" s="330"/>
      <c r="BW107" s="330"/>
      <c r="BX107" s="330"/>
      <c r="BY107" s="330"/>
      <c r="BZ107" s="330"/>
    </row>
    <row r="108" spans="1:78" s="204" customFormat="1">
      <c r="A108" s="791">
        <v>105</v>
      </c>
      <c r="B108" s="324">
        <v>436</v>
      </c>
      <c r="C108" s="324" t="s">
        <v>2619</v>
      </c>
      <c r="D108" s="325">
        <v>475</v>
      </c>
      <c r="E108" s="342" t="s">
        <v>2620</v>
      </c>
      <c r="F108" s="380" t="s">
        <v>2621</v>
      </c>
      <c r="G108" s="341" t="s">
        <v>2444</v>
      </c>
      <c r="H108" s="328">
        <f t="shared" si="13"/>
        <v>5544</v>
      </c>
      <c r="I108" s="391">
        <v>3150</v>
      </c>
      <c r="J108" s="329">
        <f t="shared" si="15"/>
        <v>174636</v>
      </c>
      <c r="K108" s="328">
        <f t="shared" si="14"/>
        <v>17463600</v>
      </c>
      <c r="L108" s="271">
        <v>0</v>
      </c>
      <c r="M108" s="696" t="s">
        <v>2252</v>
      </c>
      <c r="N108" s="696"/>
      <c r="O108" s="4">
        <v>1940</v>
      </c>
      <c r="P108" s="4">
        <v>1830</v>
      </c>
      <c r="Q108" s="330"/>
      <c r="R108" s="330"/>
      <c r="S108" s="332"/>
      <c r="T108" s="332"/>
      <c r="U108" s="332">
        <v>12</v>
      </c>
      <c r="V108" s="332">
        <v>12</v>
      </c>
      <c r="W108" s="332"/>
      <c r="X108" s="332"/>
      <c r="Y108" s="332"/>
      <c r="Z108" s="332"/>
      <c r="AA108" s="332">
        <v>20</v>
      </c>
      <c r="AB108" s="332">
        <v>20</v>
      </c>
      <c r="AC108" s="330"/>
      <c r="AD108" s="330"/>
      <c r="AE108" s="332"/>
      <c r="AF108" s="332"/>
      <c r="AG108" s="332"/>
      <c r="AH108" s="332"/>
      <c r="AI108" s="332">
        <v>150</v>
      </c>
      <c r="AJ108" s="332">
        <v>150</v>
      </c>
      <c r="AK108" s="332"/>
      <c r="AL108" s="332"/>
      <c r="AM108" s="332"/>
      <c r="AN108" s="332"/>
      <c r="AO108" s="332">
        <v>50</v>
      </c>
      <c r="AP108" s="332">
        <v>50</v>
      </c>
      <c r="AQ108" s="332">
        <v>500</v>
      </c>
      <c r="AR108" s="332">
        <v>600</v>
      </c>
      <c r="AS108" s="332">
        <v>50</v>
      </c>
      <c r="AT108" s="332">
        <v>60</v>
      </c>
      <c r="AU108" s="332"/>
      <c r="AV108" s="332"/>
      <c r="AW108" s="330"/>
      <c r="AX108" s="330"/>
      <c r="AY108" s="332"/>
      <c r="AZ108" s="332"/>
      <c r="BA108" s="4"/>
      <c r="BB108" s="4"/>
      <c r="BC108" s="332"/>
      <c r="BD108" s="332">
        <v>0</v>
      </c>
      <c r="BE108" s="332"/>
      <c r="BF108" s="332"/>
      <c r="BG108" s="332"/>
      <c r="BH108" s="332"/>
      <c r="BI108" s="332"/>
      <c r="BJ108" s="332"/>
      <c r="BK108" s="332"/>
      <c r="BL108" s="332"/>
      <c r="BM108" s="332"/>
      <c r="BN108" s="332"/>
      <c r="BO108" s="332"/>
      <c r="BP108" s="332"/>
      <c r="BQ108" s="332"/>
      <c r="BR108" s="332"/>
      <c r="BS108" s="332"/>
      <c r="BT108" s="332"/>
      <c r="BU108" s="332"/>
      <c r="BV108" s="332"/>
      <c r="BW108" s="332">
        <v>50</v>
      </c>
      <c r="BX108" s="332">
        <v>50</v>
      </c>
      <c r="BY108" s="332"/>
      <c r="BZ108" s="332"/>
    </row>
    <row r="109" spans="1:78" s="204" customFormat="1" ht="63">
      <c r="A109" s="791">
        <v>106</v>
      </c>
      <c r="B109" s="324">
        <v>437</v>
      </c>
      <c r="C109" s="324" t="s">
        <v>2622</v>
      </c>
      <c r="D109" s="325">
        <v>476</v>
      </c>
      <c r="E109" s="342" t="s">
        <v>2623</v>
      </c>
      <c r="F109" s="380" t="s">
        <v>2624</v>
      </c>
      <c r="G109" s="327" t="s">
        <v>2625</v>
      </c>
      <c r="H109" s="328">
        <f t="shared" si="13"/>
        <v>9838</v>
      </c>
      <c r="I109" s="390">
        <v>3150</v>
      </c>
      <c r="J109" s="329">
        <f t="shared" si="15"/>
        <v>309897</v>
      </c>
      <c r="K109" s="328">
        <f t="shared" si="14"/>
        <v>30989700</v>
      </c>
      <c r="L109" s="271">
        <v>0</v>
      </c>
      <c r="M109" s="696" t="s">
        <v>2252</v>
      </c>
      <c r="N109" s="696"/>
      <c r="O109" s="4">
        <v>1253</v>
      </c>
      <c r="P109" s="4">
        <v>1193</v>
      </c>
      <c r="Q109" s="330">
        <v>300</v>
      </c>
      <c r="R109" s="330">
        <v>300</v>
      </c>
      <c r="S109" s="332">
        <v>400</v>
      </c>
      <c r="T109" s="332">
        <v>400</v>
      </c>
      <c r="U109" s="332">
        <v>36</v>
      </c>
      <c r="V109" s="332">
        <v>36</v>
      </c>
      <c r="W109" s="332">
        <v>70</v>
      </c>
      <c r="X109" s="332">
        <v>80</v>
      </c>
      <c r="Y109" s="332">
        <v>150</v>
      </c>
      <c r="Z109" s="332">
        <v>150</v>
      </c>
      <c r="AA109" s="332"/>
      <c r="AB109" s="332"/>
      <c r="AC109" s="330">
        <v>300</v>
      </c>
      <c r="AD109" s="330">
        <v>400</v>
      </c>
      <c r="AE109" s="332">
        <v>400</v>
      </c>
      <c r="AF109" s="332">
        <v>500</v>
      </c>
      <c r="AG109" s="332">
        <v>450</v>
      </c>
      <c r="AH109" s="332">
        <v>500</v>
      </c>
      <c r="AI109" s="332"/>
      <c r="AJ109" s="332"/>
      <c r="AK109" s="332">
        <v>100</v>
      </c>
      <c r="AL109" s="332">
        <v>120</v>
      </c>
      <c r="AM109" s="332">
        <v>100</v>
      </c>
      <c r="AN109" s="332">
        <v>100</v>
      </c>
      <c r="AO109" s="332"/>
      <c r="AP109" s="332"/>
      <c r="AQ109" s="332"/>
      <c r="AR109" s="332"/>
      <c r="AS109" s="332">
        <v>300</v>
      </c>
      <c r="AT109" s="332">
        <v>400</v>
      </c>
      <c r="AU109" s="332">
        <v>100</v>
      </c>
      <c r="AV109" s="332">
        <v>100</v>
      </c>
      <c r="AW109" s="330"/>
      <c r="AX109" s="330"/>
      <c r="AY109" s="332">
        <v>400</v>
      </c>
      <c r="AZ109" s="332">
        <v>600</v>
      </c>
      <c r="BA109" s="4"/>
      <c r="BB109" s="4"/>
      <c r="BC109" s="332"/>
      <c r="BD109" s="332">
        <v>0</v>
      </c>
      <c r="BE109" s="332"/>
      <c r="BF109" s="332"/>
      <c r="BG109" s="332"/>
      <c r="BH109" s="332"/>
      <c r="BI109" s="332"/>
      <c r="BJ109" s="332"/>
      <c r="BK109" s="332">
        <v>300</v>
      </c>
      <c r="BL109" s="332">
        <v>300</v>
      </c>
      <c r="BM109" s="332"/>
      <c r="BN109" s="332"/>
      <c r="BO109" s="332"/>
      <c r="BP109" s="332"/>
      <c r="BQ109" s="332"/>
      <c r="BR109" s="332"/>
      <c r="BS109" s="332"/>
      <c r="BT109" s="332"/>
      <c r="BU109" s="332"/>
      <c r="BV109" s="332"/>
      <c r="BW109" s="332"/>
      <c r="BX109" s="332"/>
      <c r="BY109" s="332"/>
      <c r="BZ109" s="332"/>
    </row>
    <row r="110" spans="1:78" s="204" customFormat="1" ht="78.75">
      <c r="A110" s="791">
        <v>107</v>
      </c>
      <c r="B110" s="324">
        <v>441</v>
      </c>
      <c r="C110" s="324" t="s">
        <v>2626</v>
      </c>
      <c r="D110" s="325">
        <v>482</v>
      </c>
      <c r="E110" s="339" t="s">
        <v>2627</v>
      </c>
      <c r="F110" s="334" t="s">
        <v>2628</v>
      </c>
      <c r="G110" s="327" t="s">
        <v>2299</v>
      </c>
      <c r="H110" s="328">
        <f t="shared" si="13"/>
        <v>3330</v>
      </c>
      <c r="I110" s="390">
        <v>2950</v>
      </c>
      <c r="J110" s="329">
        <f t="shared" si="15"/>
        <v>98235</v>
      </c>
      <c r="K110" s="328">
        <f t="shared" si="14"/>
        <v>9823500</v>
      </c>
      <c r="L110" s="271">
        <v>0</v>
      </c>
      <c r="M110" s="696" t="s">
        <v>2252</v>
      </c>
      <c r="N110" s="696"/>
      <c r="O110" s="4">
        <v>0</v>
      </c>
      <c r="P110" s="4">
        <v>0</v>
      </c>
      <c r="Q110" s="330"/>
      <c r="R110" s="330"/>
      <c r="S110" s="332"/>
      <c r="T110" s="332"/>
      <c r="U110" s="332">
        <v>0</v>
      </c>
      <c r="V110" s="332">
        <v>0</v>
      </c>
      <c r="W110" s="332"/>
      <c r="X110" s="332"/>
      <c r="Y110" s="332"/>
      <c r="Z110" s="332"/>
      <c r="AA110" s="332"/>
      <c r="AB110" s="332"/>
      <c r="AC110" s="330">
        <v>1000</v>
      </c>
      <c r="AD110" s="330">
        <v>1200</v>
      </c>
      <c r="AE110" s="332"/>
      <c r="AF110" s="332"/>
      <c r="AG110" s="332"/>
      <c r="AH110" s="332"/>
      <c r="AI110" s="332">
        <v>65</v>
      </c>
      <c r="AJ110" s="332">
        <v>65</v>
      </c>
      <c r="AK110" s="332"/>
      <c r="AL110" s="332"/>
      <c r="AM110" s="332"/>
      <c r="AN110" s="332"/>
      <c r="AO110" s="332"/>
      <c r="AP110" s="332"/>
      <c r="AQ110" s="332">
        <v>100</v>
      </c>
      <c r="AR110" s="332">
        <v>150</v>
      </c>
      <c r="AS110" s="332">
        <v>350</v>
      </c>
      <c r="AT110" s="332">
        <v>400</v>
      </c>
      <c r="AU110" s="332"/>
      <c r="AV110" s="332"/>
      <c r="AW110" s="330"/>
      <c r="AX110" s="330"/>
      <c r="AY110" s="332"/>
      <c r="AZ110" s="332"/>
      <c r="BA110" s="4"/>
      <c r="BB110" s="4"/>
      <c r="BC110" s="332"/>
      <c r="BD110" s="332">
        <v>0</v>
      </c>
      <c r="BE110" s="332"/>
      <c r="BF110" s="332"/>
      <c r="BG110" s="332"/>
      <c r="BH110" s="332"/>
      <c r="BI110" s="332"/>
      <c r="BJ110" s="332"/>
      <c r="BK110" s="332"/>
      <c r="BL110" s="332"/>
      <c r="BM110" s="332"/>
      <c r="BN110" s="332"/>
      <c r="BO110" s="332"/>
      <c r="BP110" s="332"/>
      <c r="BQ110" s="332"/>
      <c r="BR110" s="332"/>
      <c r="BS110" s="332"/>
      <c r="BT110" s="332"/>
      <c r="BU110" s="332"/>
      <c r="BV110" s="332"/>
      <c r="BW110" s="332"/>
      <c r="BX110" s="332"/>
      <c r="BY110" s="332"/>
      <c r="BZ110" s="332"/>
    </row>
    <row r="111" spans="1:78" s="204" customFormat="1" ht="31.5">
      <c r="A111" s="791">
        <v>108</v>
      </c>
      <c r="B111" s="324">
        <v>447</v>
      </c>
      <c r="C111" s="324" t="s">
        <v>2629</v>
      </c>
      <c r="D111" s="325">
        <v>490</v>
      </c>
      <c r="E111" s="342" t="s">
        <v>2630</v>
      </c>
      <c r="F111" s="344" t="s">
        <v>2631</v>
      </c>
      <c r="G111" s="341" t="s">
        <v>2444</v>
      </c>
      <c r="H111" s="328">
        <f t="shared" si="13"/>
        <v>16052</v>
      </c>
      <c r="I111" s="391">
        <v>12000</v>
      </c>
      <c r="J111" s="329">
        <f t="shared" si="15"/>
        <v>1926240</v>
      </c>
      <c r="K111" s="328">
        <f t="shared" si="14"/>
        <v>192624000</v>
      </c>
      <c r="L111" s="271">
        <v>0</v>
      </c>
      <c r="M111" s="696" t="s">
        <v>2252</v>
      </c>
      <c r="N111" s="696"/>
      <c r="O111" s="4">
        <v>6340</v>
      </c>
      <c r="P111" s="4">
        <v>8840</v>
      </c>
      <c r="Q111" s="330"/>
      <c r="R111" s="330"/>
      <c r="S111" s="332"/>
      <c r="T111" s="332"/>
      <c r="U111" s="332">
        <v>0</v>
      </c>
      <c r="V111" s="332">
        <v>0</v>
      </c>
      <c r="W111" s="332"/>
      <c r="X111" s="332"/>
      <c r="Y111" s="332"/>
      <c r="Z111" s="332"/>
      <c r="AA111" s="332"/>
      <c r="AB111" s="332"/>
      <c r="AC111" s="330"/>
      <c r="AD111" s="330"/>
      <c r="AE111" s="332"/>
      <c r="AF111" s="332"/>
      <c r="AG111" s="332"/>
      <c r="AH111" s="332"/>
      <c r="AI111" s="332">
        <v>6</v>
      </c>
      <c r="AJ111" s="332">
        <v>6</v>
      </c>
      <c r="AK111" s="332"/>
      <c r="AL111" s="332"/>
      <c r="AM111" s="332">
        <v>100</v>
      </c>
      <c r="AN111" s="332">
        <v>100</v>
      </c>
      <c r="AO111" s="332"/>
      <c r="AP111" s="332"/>
      <c r="AQ111" s="332"/>
      <c r="AR111" s="332"/>
      <c r="AS111" s="332">
        <v>300</v>
      </c>
      <c r="AT111" s="332">
        <v>360</v>
      </c>
      <c r="AU111" s="332"/>
      <c r="AV111" s="332"/>
      <c r="AW111" s="330"/>
      <c r="AX111" s="330"/>
      <c r="AY111" s="332"/>
      <c r="AZ111" s="332"/>
      <c r="BA111" s="4"/>
      <c r="BB111" s="4"/>
      <c r="BC111" s="332"/>
      <c r="BD111" s="332">
        <v>0</v>
      </c>
      <c r="BE111" s="332"/>
      <c r="BF111" s="332"/>
      <c r="BG111" s="332"/>
      <c r="BH111" s="332"/>
      <c r="BI111" s="332"/>
      <c r="BJ111" s="332"/>
      <c r="BK111" s="332"/>
      <c r="BL111" s="332"/>
      <c r="BM111" s="332"/>
      <c r="BN111" s="332"/>
      <c r="BO111" s="332"/>
      <c r="BP111" s="332"/>
      <c r="BQ111" s="332"/>
      <c r="BR111" s="332"/>
      <c r="BS111" s="332"/>
      <c r="BT111" s="332"/>
      <c r="BU111" s="332"/>
      <c r="BV111" s="332"/>
      <c r="BW111" s="332"/>
      <c r="BX111" s="332"/>
      <c r="BY111" s="332"/>
      <c r="BZ111" s="332"/>
    </row>
    <row r="112" spans="1:78" s="204" customFormat="1" ht="110.25">
      <c r="A112" s="791">
        <v>109</v>
      </c>
      <c r="B112" s="324">
        <v>448</v>
      </c>
      <c r="C112" s="324" t="s">
        <v>2632</v>
      </c>
      <c r="D112" s="325">
        <v>491</v>
      </c>
      <c r="E112" s="339" t="s">
        <v>2633</v>
      </c>
      <c r="F112" s="334" t="s">
        <v>2634</v>
      </c>
      <c r="G112" s="341" t="s">
        <v>2444</v>
      </c>
      <c r="H112" s="328">
        <f t="shared" si="13"/>
        <v>3350</v>
      </c>
      <c r="I112" s="391">
        <v>5355</v>
      </c>
      <c r="J112" s="329">
        <f t="shared" si="15"/>
        <v>179392.5</v>
      </c>
      <c r="K112" s="328">
        <f t="shared" si="14"/>
        <v>17939250</v>
      </c>
      <c r="L112" s="271">
        <v>7350</v>
      </c>
      <c r="M112" s="696" t="s">
        <v>2149</v>
      </c>
      <c r="N112" s="696"/>
      <c r="O112" s="4">
        <v>715</v>
      </c>
      <c r="P112" s="4">
        <v>715</v>
      </c>
      <c r="Q112" s="330">
        <v>175</v>
      </c>
      <c r="R112" s="330">
        <v>175</v>
      </c>
      <c r="S112" s="332"/>
      <c r="T112" s="332"/>
      <c r="U112" s="332">
        <v>0</v>
      </c>
      <c r="V112" s="332">
        <v>0</v>
      </c>
      <c r="W112" s="332"/>
      <c r="X112" s="332"/>
      <c r="Y112" s="332"/>
      <c r="Z112" s="332"/>
      <c r="AA112" s="332"/>
      <c r="AB112" s="332"/>
      <c r="AC112" s="330"/>
      <c r="AD112" s="330"/>
      <c r="AE112" s="332"/>
      <c r="AF112" s="332"/>
      <c r="AG112" s="332">
        <v>250</v>
      </c>
      <c r="AH112" s="332">
        <v>300</v>
      </c>
      <c r="AI112" s="332">
        <v>0</v>
      </c>
      <c r="AJ112" s="332">
        <v>0</v>
      </c>
      <c r="AK112" s="332"/>
      <c r="AL112" s="332"/>
      <c r="AM112" s="332">
        <v>100</v>
      </c>
      <c r="AN112" s="332">
        <v>120</v>
      </c>
      <c r="AO112" s="332"/>
      <c r="AP112" s="332"/>
      <c r="AQ112" s="332">
        <v>100</v>
      </c>
      <c r="AR112" s="332">
        <v>150</v>
      </c>
      <c r="AS112" s="332">
        <v>250</v>
      </c>
      <c r="AT112" s="332">
        <v>300</v>
      </c>
      <c r="AU112" s="332"/>
      <c r="AV112" s="332"/>
      <c r="AW112" s="330"/>
      <c r="AX112" s="330"/>
      <c r="AY112" s="332"/>
      <c r="AZ112" s="332"/>
      <c r="BA112" s="4"/>
      <c r="BB112" s="4"/>
      <c r="BC112" s="332"/>
      <c r="BD112" s="332">
        <v>0</v>
      </c>
      <c r="BE112" s="332"/>
      <c r="BF112" s="332"/>
      <c r="BG112" s="332"/>
      <c r="BH112" s="332"/>
      <c r="BI112" s="332"/>
      <c r="BJ112" s="332"/>
      <c r="BK112" s="332"/>
      <c r="BL112" s="332"/>
      <c r="BM112" s="332"/>
      <c r="BN112" s="332"/>
      <c r="BO112" s="332"/>
      <c r="BP112" s="332"/>
      <c r="BQ112" s="332"/>
      <c r="BR112" s="332"/>
      <c r="BS112" s="332"/>
      <c r="BT112" s="332"/>
      <c r="BU112" s="332"/>
      <c r="BV112" s="332"/>
      <c r="BW112" s="332"/>
      <c r="BX112" s="332"/>
      <c r="BY112" s="332"/>
      <c r="BZ112" s="332"/>
    </row>
    <row r="113" spans="1:78" s="204" customFormat="1" ht="110.25">
      <c r="A113" s="791">
        <v>110</v>
      </c>
      <c r="B113" s="324">
        <v>449</v>
      </c>
      <c r="C113" s="324" t="s">
        <v>2635</v>
      </c>
      <c r="D113" s="325">
        <v>492</v>
      </c>
      <c r="E113" s="339" t="s">
        <v>2633</v>
      </c>
      <c r="F113" s="334" t="s">
        <v>2636</v>
      </c>
      <c r="G113" s="341" t="s">
        <v>2444</v>
      </c>
      <c r="H113" s="328">
        <f t="shared" si="13"/>
        <v>720</v>
      </c>
      <c r="I113" s="391">
        <v>5355</v>
      </c>
      <c r="J113" s="329">
        <f t="shared" si="15"/>
        <v>38556</v>
      </c>
      <c r="K113" s="328">
        <f t="shared" ref="K113:K132" si="16">H113*I113</f>
        <v>3855600</v>
      </c>
      <c r="L113" s="271">
        <v>0</v>
      </c>
      <c r="M113" s="696" t="s">
        <v>2252</v>
      </c>
      <c r="N113" s="696"/>
      <c r="O113" s="4">
        <v>0</v>
      </c>
      <c r="P113" s="4">
        <v>0</v>
      </c>
      <c r="Q113" s="330"/>
      <c r="R113" s="330"/>
      <c r="S113" s="332">
        <v>200</v>
      </c>
      <c r="T113" s="332">
        <v>200</v>
      </c>
      <c r="U113" s="332">
        <v>0</v>
      </c>
      <c r="V113" s="332">
        <v>0</v>
      </c>
      <c r="W113" s="332"/>
      <c r="X113" s="332"/>
      <c r="Y113" s="332"/>
      <c r="Z113" s="332"/>
      <c r="AA113" s="332"/>
      <c r="AB113" s="332"/>
      <c r="AC113" s="330">
        <v>100</v>
      </c>
      <c r="AD113" s="330">
        <v>120</v>
      </c>
      <c r="AE113" s="332"/>
      <c r="AF113" s="332"/>
      <c r="AG113" s="332"/>
      <c r="AH113" s="332"/>
      <c r="AI113" s="332">
        <v>0</v>
      </c>
      <c r="AJ113" s="332">
        <v>0</v>
      </c>
      <c r="AK113" s="332"/>
      <c r="AL113" s="332"/>
      <c r="AM113" s="332"/>
      <c r="AN113" s="332"/>
      <c r="AO113" s="332">
        <v>50</v>
      </c>
      <c r="AP113" s="332">
        <v>50</v>
      </c>
      <c r="AQ113" s="332"/>
      <c r="AR113" s="332"/>
      <c r="AS113" s="332">
        <v>0</v>
      </c>
      <c r="AT113" s="332">
        <v>0</v>
      </c>
      <c r="AU113" s="332"/>
      <c r="AV113" s="332"/>
      <c r="AW113" s="330"/>
      <c r="AX113" s="330"/>
      <c r="AY113" s="332"/>
      <c r="AZ113" s="332"/>
      <c r="BA113" s="4"/>
      <c r="BB113" s="4"/>
      <c r="BC113" s="332"/>
      <c r="BD113" s="332">
        <v>0</v>
      </c>
      <c r="BE113" s="332"/>
      <c r="BF113" s="332"/>
      <c r="BG113" s="332"/>
      <c r="BH113" s="332"/>
      <c r="BI113" s="332"/>
      <c r="BJ113" s="332"/>
      <c r="BK113" s="332"/>
      <c r="BL113" s="332"/>
      <c r="BM113" s="332"/>
      <c r="BN113" s="332"/>
      <c r="BO113" s="332"/>
      <c r="BP113" s="332"/>
      <c r="BQ113" s="332"/>
      <c r="BR113" s="332"/>
      <c r="BS113" s="332"/>
      <c r="BT113" s="332"/>
      <c r="BU113" s="332"/>
      <c r="BV113" s="332"/>
      <c r="BW113" s="332"/>
      <c r="BX113" s="332"/>
      <c r="BY113" s="332"/>
      <c r="BZ113" s="332"/>
    </row>
    <row r="114" spans="1:78" s="204" customFormat="1" ht="94.5">
      <c r="A114" s="791">
        <v>111</v>
      </c>
      <c r="B114" s="324">
        <v>450</v>
      </c>
      <c r="C114" s="324" t="s">
        <v>2637</v>
      </c>
      <c r="D114" s="325">
        <v>493</v>
      </c>
      <c r="E114" s="339" t="s">
        <v>2638</v>
      </c>
      <c r="F114" s="334" t="s">
        <v>2639</v>
      </c>
      <c r="G114" s="341" t="s">
        <v>328</v>
      </c>
      <c r="H114" s="328">
        <f t="shared" si="13"/>
        <v>3170</v>
      </c>
      <c r="I114" s="391">
        <v>6300</v>
      </c>
      <c r="J114" s="329">
        <f t="shared" ref="J114:J132" si="17">K114*0.01</f>
        <v>199710</v>
      </c>
      <c r="K114" s="328">
        <f t="shared" si="16"/>
        <v>19971000</v>
      </c>
      <c r="L114" s="271">
        <v>0</v>
      </c>
      <c r="M114" s="696" t="s">
        <v>2252</v>
      </c>
      <c r="N114" s="696"/>
      <c r="O114" s="4">
        <v>0</v>
      </c>
      <c r="P114" s="4">
        <v>0</v>
      </c>
      <c r="Q114" s="330"/>
      <c r="R114" s="330"/>
      <c r="S114" s="332"/>
      <c r="T114" s="332"/>
      <c r="U114" s="332">
        <v>100</v>
      </c>
      <c r="V114" s="332">
        <v>100</v>
      </c>
      <c r="W114" s="332"/>
      <c r="X114" s="332"/>
      <c r="Y114" s="332"/>
      <c r="Z114" s="332"/>
      <c r="AA114" s="332"/>
      <c r="AB114" s="332"/>
      <c r="AC114" s="330"/>
      <c r="AD114" s="330"/>
      <c r="AE114" s="332"/>
      <c r="AF114" s="332"/>
      <c r="AG114" s="332">
        <v>250</v>
      </c>
      <c r="AH114" s="332">
        <v>300</v>
      </c>
      <c r="AI114" s="332">
        <v>0</v>
      </c>
      <c r="AJ114" s="332">
        <v>0</v>
      </c>
      <c r="AK114" s="332">
        <v>100</v>
      </c>
      <c r="AL114" s="332">
        <v>120</v>
      </c>
      <c r="AM114" s="332">
        <v>1000</v>
      </c>
      <c r="AN114" s="332">
        <v>1200</v>
      </c>
      <c r="AO114" s="332"/>
      <c r="AP114" s="332"/>
      <c r="AQ114" s="332"/>
      <c r="AR114" s="332"/>
      <c r="AS114" s="332">
        <v>0</v>
      </c>
      <c r="AT114" s="332">
        <v>0</v>
      </c>
      <c r="AU114" s="332"/>
      <c r="AV114" s="332"/>
      <c r="AW114" s="330"/>
      <c r="AX114" s="330"/>
      <c r="AY114" s="332"/>
      <c r="AZ114" s="332"/>
      <c r="BA114" s="4"/>
      <c r="BB114" s="4"/>
      <c r="BC114" s="332"/>
      <c r="BD114" s="332">
        <v>0</v>
      </c>
      <c r="BE114" s="332"/>
      <c r="BF114" s="332"/>
      <c r="BG114" s="332"/>
      <c r="BH114" s="332"/>
      <c r="BI114" s="332"/>
      <c r="BJ114" s="332"/>
      <c r="BK114" s="332"/>
      <c r="BL114" s="332"/>
      <c r="BM114" s="332"/>
      <c r="BN114" s="332"/>
      <c r="BO114" s="332"/>
      <c r="BP114" s="332"/>
      <c r="BQ114" s="332"/>
      <c r="BR114" s="332"/>
      <c r="BS114" s="332"/>
      <c r="BT114" s="332"/>
      <c r="BU114" s="332"/>
      <c r="BV114" s="332"/>
      <c r="BW114" s="332"/>
      <c r="BX114" s="332"/>
      <c r="BY114" s="332"/>
      <c r="BZ114" s="332"/>
    </row>
    <row r="115" spans="1:78" s="204" customFormat="1" ht="31.5">
      <c r="A115" s="791">
        <v>112</v>
      </c>
      <c r="B115" s="324">
        <v>452</v>
      </c>
      <c r="C115" s="324" t="s">
        <v>2640</v>
      </c>
      <c r="D115" s="325">
        <v>496</v>
      </c>
      <c r="E115" s="342" t="s">
        <v>2641</v>
      </c>
      <c r="F115" s="344" t="s">
        <v>2642</v>
      </c>
      <c r="G115" s="341" t="s">
        <v>2444</v>
      </c>
      <c r="H115" s="328">
        <f t="shared" si="13"/>
        <v>280</v>
      </c>
      <c r="I115" s="391">
        <v>3391</v>
      </c>
      <c r="J115" s="329">
        <f t="shared" si="17"/>
        <v>9494.8000000000011</v>
      </c>
      <c r="K115" s="328">
        <f t="shared" si="16"/>
        <v>949480</v>
      </c>
      <c r="L115" s="271">
        <v>0</v>
      </c>
      <c r="M115" s="696" t="s">
        <v>2252</v>
      </c>
      <c r="N115" s="696"/>
      <c r="O115" s="4">
        <v>0</v>
      </c>
      <c r="P115" s="4">
        <v>0</v>
      </c>
      <c r="Q115" s="330"/>
      <c r="R115" s="330"/>
      <c r="S115" s="332"/>
      <c r="T115" s="332"/>
      <c r="U115" s="332">
        <v>0</v>
      </c>
      <c r="V115" s="332">
        <v>0</v>
      </c>
      <c r="W115" s="332"/>
      <c r="X115" s="332"/>
      <c r="Y115" s="332"/>
      <c r="Z115" s="332"/>
      <c r="AA115" s="332"/>
      <c r="AB115" s="332"/>
      <c r="AC115" s="330"/>
      <c r="AD115" s="330"/>
      <c r="AE115" s="332"/>
      <c r="AF115" s="332"/>
      <c r="AG115" s="332"/>
      <c r="AH115" s="332"/>
      <c r="AI115" s="332">
        <v>15</v>
      </c>
      <c r="AJ115" s="332">
        <v>15</v>
      </c>
      <c r="AK115" s="332"/>
      <c r="AL115" s="332"/>
      <c r="AM115" s="332"/>
      <c r="AN115" s="332"/>
      <c r="AO115" s="332"/>
      <c r="AP115" s="332"/>
      <c r="AQ115" s="332">
        <v>20</v>
      </c>
      <c r="AR115" s="332">
        <v>30</v>
      </c>
      <c r="AS115" s="332">
        <v>0</v>
      </c>
      <c r="AT115" s="332">
        <v>0</v>
      </c>
      <c r="AU115" s="332"/>
      <c r="AV115" s="332"/>
      <c r="AW115" s="330"/>
      <c r="AX115" s="330"/>
      <c r="AY115" s="332"/>
      <c r="AZ115" s="332"/>
      <c r="BA115" s="4"/>
      <c r="BB115" s="4"/>
      <c r="BC115" s="332"/>
      <c r="BD115" s="332">
        <v>0</v>
      </c>
      <c r="BE115" s="332"/>
      <c r="BF115" s="332"/>
      <c r="BG115" s="332"/>
      <c r="BH115" s="332"/>
      <c r="BI115" s="332"/>
      <c r="BJ115" s="332"/>
      <c r="BK115" s="332">
        <v>100</v>
      </c>
      <c r="BL115" s="332">
        <v>100</v>
      </c>
      <c r="BM115" s="332"/>
      <c r="BN115" s="332"/>
      <c r="BO115" s="332"/>
      <c r="BP115" s="332"/>
      <c r="BQ115" s="332"/>
      <c r="BR115" s="332"/>
      <c r="BS115" s="332"/>
      <c r="BT115" s="332"/>
      <c r="BU115" s="332"/>
      <c r="BV115" s="332"/>
      <c r="BW115" s="332"/>
      <c r="BX115" s="332"/>
      <c r="BY115" s="332"/>
      <c r="BZ115" s="332"/>
    </row>
    <row r="116" spans="1:78" s="204" customFormat="1" ht="110.25">
      <c r="A116" s="791">
        <v>113</v>
      </c>
      <c r="B116" s="324">
        <v>458</v>
      </c>
      <c r="C116" s="324" t="s">
        <v>2645</v>
      </c>
      <c r="D116" s="325">
        <v>502</v>
      </c>
      <c r="E116" s="342" t="s">
        <v>2644</v>
      </c>
      <c r="F116" s="360" t="s">
        <v>2643</v>
      </c>
      <c r="G116" s="341" t="s">
        <v>328</v>
      </c>
      <c r="H116" s="328">
        <f t="shared" si="13"/>
        <v>450</v>
      </c>
      <c r="I116" s="391">
        <v>7770</v>
      </c>
      <c r="J116" s="329">
        <f t="shared" si="17"/>
        <v>34965</v>
      </c>
      <c r="K116" s="328">
        <f t="shared" si="16"/>
        <v>3496500</v>
      </c>
      <c r="L116" s="271">
        <v>0</v>
      </c>
      <c r="M116" s="696" t="s">
        <v>2252</v>
      </c>
      <c r="N116" s="696" t="s">
        <v>2264</v>
      </c>
      <c r="O116" s="4">
        <v>0</v>
      </c>
      <c r="P116" s="4">
        <v>0</v>
      </c>
      <c r="Q116" s="330"/>
      <c r="R116" s="330"/>
      <c r="S116" s="332"/>
      <c r="T116" s="332"/>
      <c r="U116" s="332">
        <v>0</v>
      </c>
      <c r="V116" s="332">
        <v>0</v>
      </c>
      <c r="W116" s="332"/>
      <c r="X116" s="332"/>
      <c r="Y116" s="332"/>
      <c r="Z116" s="332"/>
      <c r="AA116" s="332"/>
      <c r="AB116" s="332"/>
      <c r="AC116" s="330"/>
      <c r="AD116" s="330"/>
      <c r="AE116" s="332"/>
      <c r="AF116" s="332"/>
      <c r="AG116" s="332"/>
      <c r="AH116" s="332"/>
      <c r="AI116" s="332"/>
      <c r="AJ116" s="332"/>
      <c r="AK116" s="332"/>
      <c r="AL116" s="332"/>
      <c r="AM116" s="332"/>
      <c r="AN116" s="332"/>
      <c r="AO116" s="332"/>
      <c r="AP116" s="332"/>
      <c r="AQ116" s="332"/>
      <c r="AR116" s="332"/>
      <c r="AS116" s="332">
        <v>200</v>
      </c>
      <c r="AT116" s="332">
        <v>250</v>
      </c>
      <c r="AU116" s="332"/>
      <c r="AV116" s="332"/>
      <c r="AW116" s="330"/>
      <c r="AX116" s="330"/>
      <c r="AY116" s="332"/>
      <c r="AZ116" s="332"/>
      <c r="BA116" s="4"/>
      <c r="BB116" s="4"/>
      <c r="BC116" s="332"/>
      <c r="BD116" s="332">
        <v>0</v>
      </c>
      <c r="BE116" s="332"/>
      <c r="BF116" s="332"/>
      <c r="BG116" s="332"/>
      <c r="BH116" s="332"/>
      <c r="BI116" s="332"/>
      <c r="BJ116" s="332"/>
      <c r="BK116" s="332"/>
      <c r="BL116" s="332"/>
      <c r="BM116" s="332"/>
      <c r="BN116" s="332"/>
      <c r="BO116" s="332"/>
      <c r="BP116" s="332"/>
      <c r="BQ116" s="332"/>
      <c r="BR116" s="332"/>
      <c r="BS116" s="332"/>
      <c r="BT116" s="332"/>
      <c r="BU116" s="332"/>
      <c r="BV116" s="332"/>
      <c r="BW116" s="332"/>
      <c r="BX116" s="332"/>
      <c r="BY116" s="332"/>
      <c r="BZ116" s="332"/>
    </row>
    <row r="117" spans="1:78" s="204" customFormat="1" ht="94.5">
      <c r="A117" s="791">
        <v>114</v>
      </c>
      <c r="B117" s="324">
        <v>464</v>
      </c>
      <c r="C117" s="324" t="s">
        <v>2646</v>
      </c>
      <c r="D117" s="325">
        <v>508</v>
      </c>
      <c r="E117" s="371" t="s">
        <v>2647</v>
      </c>
      <c r="F117" s="366" t="s">
        <v>2648</v>
      </c>
      <c r="G117" s="327" t="s">
        <v>2299</v>
      </c>
      <c r="H117" s="328">
        <f t="shared" si="13"/>
        <v>155010</v>
      </c>
      <c r="I117" s="390">
        <v>6000</v>
      </c>
      <c r="J117" s="329">
        <f t="shared" si="17"/>
        <v>9300600</v>
      </c>
      <c r="K117" s="328">
        <f t="shared" si="16"/>
        <v>930060000</v>
      </c>
      <c r="L117" s="271">
        <v>0</v>
      </c>
      <c r="M117" s="696" t="s">
        <v>2252</v>
      </c>
      <c r="N117" s="696"/>
      <c r="O117" s="4">
        <v>71755</v>
      </c>
      <c r="P117" s="4">
        <v>83155</v>
      </c>
      <c r="Q117" s="330"/>
      <c r="R117" s="330"/>
      <c r="S117" s="332"/>
      <c r="T117" s="332"/>
      <c r="U117" s="332">
        <v>50</v>
      </c>
      <c r="V117" s="332">
        <v>50</v>
      </c>
      <c r="W117" s="332"/>
      <c r="X117" s="332"/>
      <c r="Y117" s="332"/>
      <c r="Z117" s="332"/>
      <c r="AA117" s="332"/>
      <c r="AB117" s="332"/>
      <c r="AC117" s="330"/>
      <c r="AD117" s="330"/>
      <c r="AE117" s="332"/>
      <c r="AF117" s="332"/>
      <c r="AG117" s="332"/>
      <c r="AH117" s="332"/>
      <c r="AI117" s="332">
        <v>0</v>
      </c>
      <c r="AJ117" s="332">
        <v>0</v>
      </c>
      <c r="AK117" s="332"/>
      <c r="AL117" s="332"/>
      <c r="AM117" s="332"/>
      <c r="AN117" s="332"/>
      <c r="AO117" s="332"/>
      <c r="AP117" s="332"/>
      <c r="AQ117" s="332"/>
      <c r="AR117" s="332"/>
      <c r="AS117" s="332">
        <v>0</v>
      </c>
      <c r="AT117" s="332">
        <v>0</v>
      </c>
      <c r="AU117" s="332"/>
      <c r="AV117" s="332"/>
      <c r="AW117" s="330"/>
      <c r="AX117" s="330"/>
      <c r="AY117" s="332"/>
      <c r="AZ117" s="332"/>
      <c r="BA117" s="4"/>
      <c r="BB117" s="4"/>
      <c r="BC117" s="332"/>
      <c r="BD117" s="332">
        <v>0</v>
      </c>
      <c r="BE117" s="332"/>
      <c r="BF117" s="332"/>
      <c r="BG117" s="332"/>
      <c r="BH117" s="332"/>
      <c r="BI117" s="332"/>
      <c r="BJ117" s="332"/>
      <c r="BK117" s="332"/>
      <c r="BL117" s="332"/>
      <c r="BM117" s="332"/>
      <c r="BN117" s="332"/>
      <c r="BO117" s="332"/>
      <c r="BP117" s="332"/>
      <c r="BQ117" s="332"/>
      <c r="BR117" s="332"/>
      <c r="BS117" s="332"/>
      <c r="BT117" s="332"/>
      <c r="BU117" s="332"/>
      <c r="BV117" s="332"/>
      <c r="BW117" s="332"/>
      <c r="BX117" s="332"/>
      <c r="BY117" s="332"/>
      <c r="BZ117" s="332"/>
    </row>
    <row r="118" spans="1:78" s="204" customFormat="1" ht="126">
      <c r="A118" s="791">
        <v>115</v>
      </c>
      <c r="B118" s="324">
        <v>465</v>
      </c>
      <c r="C118" s="324" t="s">
        <v>2649</v>
      </c>
      <c r="D118" s="325">
        <v>509</v>
      </c>
      <c r="E118" s="355" t="s">
        <v>2650</v>
      </c>
      <c r="F118" s="370" t="s">
        <v>2651</v>
      </c>
      <c r="G118" s="327" t="s">
        <v>2299</v>
      </c>
      <c r="H118" s="328">
        <f t="shared" si="13"/>
        <v>3160</v>
      </c>
      <c r="I118" s="390">
        <v>13500</v>
      </c>
      <c r="J118" s="329">
        <f t="shared" si="17"/>
        <v>426600</v>
      </c>
      <c r="K118" s="328">
        <f t="shared" si="16"/>
        <v>42660000</v>
      </c>
      <c r="L118" s="271">
        <v>0</v>
      </c>
      <c r="M118" s="696" t="s">
        <v>2252</v>
      </c>
      <c r="N118" s="696"/>
      <c r="O118" s="4">
        <v>1270</v>
      </c>
      <c r="P118" s="4">
        <v>1270</v>
      </c>
      <c r="Q118" s="330"/>
      <c r="R118" s="330"/>
      <c r="S118" s="332"/>
      <c r="T118" s="332"/>
      <c r="U118" s="332">
        <v>0</v>
      </c>
      <c r="V118" s="332">
        <v>0</v>
      </c>
      <c r="W118" s="332"/>
      <c r="X118" s="332"/>
      <c r="Y118" s="332"/>
      <c r="Z118" s="332"/>
      <c r="AA118" s="332"/>
      <c r="AB118" s="332"/>
      <c r="AC118" s="330"/>
      <c r="AD118" s="330"/>
      <c r="AE118" s="332"/>
      <c r="AF118" s="332"/>
      <c r="AG118" s="332"/>
      <c r="AH118" s="332"/>
      <c r="AI118" s="332">
        <v>0</v>
      </c>
      <c r="AJ118" s="332">
        <v>0</v>
      </c>
      <c r="AK118" s="332"/>
      <c r="AL118" s="332"/>
      <c r="AM118" s="332"/>
      <c r="AN118" s="332"/>
      <c r="AO118" s="332">
        <v>200</v>
      </c>
      <c r="AP118" s="332">
        <v>200</v>
      </c>
      <c r="AQ118" s="332"/>
      <c r="AR118" s="332"/>
      <c r="AS118" s="332">
        <v>100</v>
      </c>
      <c r="AT118" s="332">
        <v>120</v>
      </c>
      <c r="AU118" s="332"/>
      <c r="AV118" s="332"/>
      <c r="AW118" s="330"/>
      <c r="AX118" s="330"/>
      <c r="AY118" s="332"/>
      <c r="AZ118" s="332"/>
      <c r="BA118" s="4"/>
      <c r="BB118" s="4"/>
      <c r="BC118" s="332"/>
      <c r="BD118" s="332">
        <v>0</v>
      </c>
      <c r="BE118" s="332"/>
      <c r="BF118" s="332"/>
      <c r="BG118" s="332"/>
      <c r="BH118" s="332"/>
      <c r="BI118" s="332"/>
      <c r="BJ118" s="332"/>
      <c r="BK118" s="332"/>
      <c r="BL118" s="332"/>
      <c r="BM118" s="332"/>
      <c r="BN118" s="332"/>
      <c r="BO118" s="332"/>
      <c r="BP118" s="332"/>
      <c r="BQ118" s="332"/>
      <c r="BR118" s="332"/>
      <c r="BS118" s="332"/>
      <c r="BT118" s="332"/>
      <c r="BU118" s="332"/>
      <c r="BV118" s="332"/>
      <c r="BW118" s="332"/>
      <c r="BX118" s="332"/>
      <c r="BY118" s="332"/>
      <c r="BZ118" s="332"/>
    </row>
    <row r="119" spans="1:78" s="204" customFormat="1" ht="189">
      <c r="A119" s="791">
        <v>116</v>
      </c>
      <c r="B119" s="324">
        <v>467</v>
      </c>
      <c r="C119" s="324" t="s">
        <v>2652</v>
      </c>
      <c r="D119" s="325">
        <v>511</v>
      </c>
      <c r="E119" s="355" t="s">
        <v>2653</v>
      </c>
      <c r="F119" s="370" t="s">
        <v>2654</v>
      </c>
      <c r="G119" s="327" t="s">
        <v>2299</v>
      </c>
      <c r="H119" s="328">
        <f t="shared" si="13"/>
        <v>42000</v>
      </c>
      <c r="I119" s="390">
        <v>4500</v>
      </c>
      <c r="J119" s="329">
        <f t="shared" si="17"/>
        <v>1890000</v>
      </c>
      <c r="K119" s="328">
        <f t="shared" si="16"/>
        <v>189000000</v>
      </c>
      <c r="L119" s="271">
        <v>0</v>
      </c>
      <c r="M119" s="696" t="s">
        <v>2252</v>
      </c>
      <c r="N119" s="696" t="s">
        <v>2281</v>
      </c>
      <c r="O119" s="186">
        <v>0</v>
      </c>
      <c r="P119" s="186">
        <v>0</v>
      </c>
      <c r="Q119" s="325"/>
      <c r="R119" s="325"/>
      <c r="S119" s="331"/>
      <c r="T119" s="331"/>
      <c r="U119" s="332">
        <v>0</v>
      </c>
      <c r="V119" s="332">
        <v>0</v>
      </c>
      <c r="W119" s="332"/>
      <c r="X119" s="332"/>
      <c r="Y119" s="332"/>
      <c r="Z119" s="332"/>
      <c r="AA119" s="332"/>
      <c r="AB119" s="332"/>
      <c r="AC119" s="330"/>
      <c r="AD119" s="330"/>
      <c r="AE119" s="332"/>
      <c r="AF119" s="332"/>
      <c r="AG119" s="332"/>
      <c r="AH119" s="332"/>
      <c r="AI119" s="332">
        <v>0</v>
      </c>
      <c r="AJ119" s="332">
        <v>0</v>
      </c>
      <c r="AK119" s="332"/>
      <c r="AL119" s="332"/>
      <c r="AM119" s="332"/>
      <c r="AN119" s="332"/>
      <c r="AO119" s="332"/>
      <c r="AP119" s="332"/>
      <c r="AQ119" s="332">
        <v>20000</v>
      </c>
      <c r="AR119" s="332">
        <v>22000</v>
      </c>
      <c r="AS119" s="332">
        <v>0</v>
      </c>
      <c r="AT119" s="332">
        <v>0</v>
      </c>
      <c r="AU119" s="332"/>
      <c r="AV119" s="332"/>
      <c r="AW119" s="330"/>
      <c r="AX119" s="330"/>
      <c r="AY119" s="332"/>
      <c r="AZ119" s="332"/>
      <c r="BA119" s="4"/>
      <c r="BB119" s="4"/>
      <c r="BC119" s="332"/>
      <c r="BD119" s="332">
        <v>0</v>
      </c>
      <c r="BE119" s="332"/>
      <c r="BF119" s="332"/>
      <c r="BG119" s="332"/>
      <c r="BH119" s="332"/>
      <c r="BI119" s="332"/>
      <c r="BJ119" s="332"/>
      <c r="BK119" s="332"/>
      <c r="BL119" s="332"/>
      <c r="BM119" s="332"/>
      <c r="BN119" s="332"/>
      <c r="BO119" s="332"/>
      <c r="BP119" s="332"/>
      <c r="BQ119" s="332"/>
      <c r="BR119" s="332"/>
      <c r="BS119" s="332"/>
      <c r="BT119" s="332"/>
      <c r="BU119" s="332"/>
      <c r="BV119" s="332"/>
      <c r="BW119" s="332"/>
      <c r="BX119" s="332"/>
      <c r="BY119" s="332"/>
      <c r="BZ119" s="332"/>
    </row>
    <row r="120" spans="1:78" s="204" customFormat="1" ht="94.5">
      <c r="A120" s="791">
        <v>117</v>
      </c>
      <c r="B120" s="324">
        <v>470</v>
      </c>
      <c r="C120" s="324" t="s">
        <v>2655</v>
      </c>
      <c r="D120" s="325"/>
      <c r="E120" s="348" t="s">
        <v>2656</v>
      </c>
      <c r="F120" s="335" t="s">
        <v>2657</v>
      </c>
      <c r="G120" s="349" t="s">
        <v>2609</v>
      </c>
      <c r="H120" s="328">
        <f t="shared" si="13"/>
        <v>2000</v>
      </c>
      <c r="I120" s="746">
        <v>9100</v>
      </c>
      <c r="J120" s="329">
        <f t="shared" si="17"/>
        <v>182000</v>
      </c>
      <c r="K120" s="328">
        <f t="shared" si="16"/>
        <v>18200000</v>
      </c>
      <c r="L120" s="271">
        <v>0</v>
      </c>
      <c r="M120" s="696" t="s">
        <v>2252</v>
      </c>
      <c r="N120" s="696" t="s">
        <v>4513</v>
      </c>
      <c r="O120" s="4">
        <v>1000</v>
      </c>
      <c r="P120" s="4">
        <v>1000</v>
      </c>
      <c r="Q120" s="330"/>
      <c r="R120" s="330"/>
      <c r="S120" s="330"/>
      <c r="T120" s="330"/>
      <c r="U120" s="330"/>
      <c r="V120" s="330"/>
      <c r="W120" s="330"/>
      <c r="X120" s="330"/>
      <c r="Y120" s="330"/>
      <c r="Z120" s="330"/>
      <c r="AA120" s="330"/>
      <c r="AB120" s="330"/>
      <c r="AC120" s="330"/>
      <c r="AD120" s="330"/>
      <c r="AE120" s="330"/>
      <c r="AF120" s="330"/>
      <c r="AG120" s="330"/>
      <c r="AH120" s="330"/>
      <c r="AI120" s="330"/>
      <c r="AJ120" s="330"/>
      <c r="AK120" s="330"/>
      <c r="AL120" s="330"/>
      <c r="AM120" s="330"/>
      <c r="AN120" s="330"/>
      <c r="AO120" s="330"/>
      <c r="AP120" s="330"/>
      <c r="AQ120" s="330"/>
      <c r="AR120" s="330"/>
      <c r="AS120" s="330"/>
      <c r="AT120" s="330"/>
      <c r="AU120" s="330"/>
      <c r="AV120" s="330"/>
      <c r="AW120" s="330"/>
      <c r="AX120" s="330"/>
      <c r="AY120" s="330"/>
      <c r="AZ120" s="330"/>
      <c r="BA120" s="4"/>
      <c r="BB120" s="4"/>
      <c r="BC120" s="330"/>
      <c r="BD120" s="330"/>
      <c r="BE120" s="330"/>
      <c r="BF120" s="330"/>
      <c r="BG120" s="330"/>
      <c r="BH120" s="330"/>
      <c r="BI120" s="330"/>
      <c r="BJ120" s="330"/>
      <c r="BK120" s="330"/>
      <c r="BL120" s="330"/>
      <c r="BM120" s="330"/>
      <c r="BN120" s="330"/>
      <c r="BO120" s="330"/>
      <c r="BP120" s="330"/>
      <c r="BQ120" s="330"/>
      <c r="BR120" s="330"/>
      <c r="BS120" s="330"/>
      <c r="BT120" s="330"/>
      <c r="BU120" s="330"/>
      <c r="BV120" s="330"/>
      <c r="BW120" s="330"/>
      <c r="BX120" s="330"/>
      <c r="BY120" s="330"/>
      <c r="BZ120" s="330"/>
    </row>
    <row r="121" spans="1:78" s="204" customFormat="1" ht="157.5">
      <c r="A121" s="791">
        <v>118</v>
      </c>
      <c r="B121" s="324">
        <v>472</v>
      </c>
      <c r="C121" s="324" t="s">
        <v>2658</v>
      </c>
      <c r="D121" s="325">
        <v>517</v>
      </c>
      <c r="E121" s="342" t="s">
        <v>2659</v>
      </c>
      <c r="F121" s="360" t="s">
        <v>2660</v>
      </c>
      <c r="G121" s="327" t="s">
        <v>2328</v>
      </c>
      <c r="H121" s="328">
        <f t="shared" si="13"/>
        <v>13820</v>
      </c>
      <c r="I121" s="390">
        <v>2800</v>
      </c>
      <c r="J121" s="329">
        <f t="shared" si="17"/>
        <v>386960</v>
      </c>
      <c r="K121" s="328">
        <f t="shared" si="16"/>
        <v>38696000</v>
      </c>
      <c r="L121" s="271">
        <v>0</v>
      </c>
      <c r="M121" s="696" t="s">
        <v>2252</v>
      </c>
      <c r="N121" s="696"/>
      <c r="O121" s="186">
        <v>0</v>
      </c>
      <c r="P121" s="186">
        <v>0</v>
      </c>
      <c r="Q121" s="325"/>
      <c r="R121" s="325"/>
      <c r="S121" s="331"/>
      <c r="T121" s="331"/>
      <c r="U121" s="332">
        <v>0</v>
      </c>
      <c r="V121" s="332">
        <v>0</v>
      </c>
      <c r="W121" s="332"/>
      <c r="X121" s="332"/>
      <c r="Y121" s="332"/>
      <c r="Z121" s="332"/>
      <c r="AA121" s="332"/>
      <c r="AB121" s="332"/>
      <c r="AC121" s="330">
        <v>100</v>
      </c>
      <c r="AD121" s="330">
        <v>120</v>
      </c>
      <c r="AE121" s="332"/>
      <c r="AF121" s="332"/>
      <c r="AG121" s="332"/>
      <c r="AH121" s="332"/>
      <c r="AI121" s="332">
        <v>0</v>
      </c>
      <c r="AJ121" s="332">
        <v>0</v>
      </c>
      <c r="AK121" s="332"/>
      <c r="AL121" s="332"/>
      <c r="AM121" s="332"/>
      <c r="AN121" s="332"/>
      <c r="AO121" s="332"/>
      <c r="AP121" s="332"/>
      <c r="AQ121" s="332"/>
      <c r="AR121" s="332"/>
      <c r="AS121" s="332"/>
      <c r="AT121" s="332">
        <v>0</v>
      </c>
      <c r="AU121" s="332"/>
      <c r="AV121" s="332"/>
      <c r="AW121" s="330">
        <v>300</v>
      </c>
      <c r="AX121" s="330">
        <v>300</v>
      </c>
      <c r="AY121" s="332"/>
      <c r="AZ121" s="332"/>
      <c r="BA121" s="4"/>
      <c r="BB121" s="4"/>
      <c r="BC121" s="332"/>
      <c r="BD121" s="332">
        <v>0</v>
      </c>
      <c r="BE121" s="332"/>
      <c r="BF121" s="332"/>
      <c r="BG121" s="332"/>
      <c r="BH121" s="332"/>
      <c r="BI121" s="332"/>
      <c r="BJ121" s="332"/>
      <c r="BK121" s="332">
        <v>4000</v>
      </c>
      <c r="BL121" s="332">
        <v>4000</v>
      </c>
      <c r="BM121" s="332"/>
      <c r="BN121" s="332"/>
      <c r="BO121" s="332"/>
      <c r="BP121" s="332"/>
      <c r="BQ121" s="332"/>
      <c r="BR121" s="332"/>
      <c r="BS121" s="332"/>
      <c r="BT121" s="332"/>
      <c r="BU121" s="332"/>
      <c r="BV121" s="332"/>
      <c r="BW121" s="332">
        <v>2500</v>
      </c>
      <c r="BX121" s="332">
        <v>2500</v>
      </c>
      <c r="BY121" s="332"/>
      <c r="BZ121" s="332"/>
    </row>
    <row r="122" spans="1:78" s="204" customFormat="1" ht="47.25">
      <c r="A122" s="791">
        <v>119</v>
      </c>
      <c r="B122" s="324">
        <v>482</v>
      </c>
      <c r="C122" s="324" t="s">
        <v>2664</v>
      </c>
      <c r="D122" s="325">
        <v>528</v>
      </c>
      <c r="E122" s="339" t="s">
        <v>2665</v>
      </c>
      <c r="F122" s="334" t="s">
        <v>2666</v>
      </c>
      <c r="G122" s="341" t="s">
        <v>2218</v>
      </c>
      <c r="H122" s="328">
        <f t="shared" si="13"/>
        <v>460</v>
      </c>
      <c r="I122" s="391">
        <v>650000</v>
      </c>
      <c r="J122" s="329">
        <f t="shared" si="17"/>
        <v>2990000</v>
      </c>
      <c r="K122" s="328">
        <f t="shared" si="16"/>
        <v>299000000</v>
      </c>
      <c r="L122" s="271">
        <v>0</v>
      </c>
      <c r="M122" s="696" t="s">
        <v>2252</v>
      </c>
      <c r="N122" s="696"/>
      <c r="O122" s="4">
        <v>0</v>
      </c>
      <c r="P122" s="4">
        <v>0</v>
      </c>
      <c r="Q122" s="330"/>
      <c r="R122" s="330"/>
      <c r="S122" s="332"/>
      <c r="T122" s="332"/>
      <c r="U122" s="332">
        <v>0</v>
      </c>
      <c r="V122" s="332">
        <v>0</v>
      </c>
      <c r="W122" s="332"/>
      <c r="X122" s="332"/>
      <c r="Y122" s="332"/>
      <c r="Z122" s="332"/>
      <c r="AA122" s="332"/>
      <c r="AB122" s="332"/>
      <c r="AC122" s="330"/>
      <c r="AD122" s="330"/>
      <c r="AE122" s="332"/>
      <c r="AF122" s="332"/>
      <c r="AG122" s="332"/>
      <c r="AH122" s="332"/>
      <c r="AI122" s="332">
        <v>0</v>
      </c>
      <c r="AJ122" s="332">
        <v>0</v>
      </c>
      <c r="AK122" s="332"/>
      <c r="AL122" s="332"/>
      <c r="AM122" s="332"/>
      <c r="AN122" s="332"/>
      <c r="AO122" s="332"/>
      <c r="AP122" s="332"/>
      <c r="AQ122" s="332"/>
      <c r="AR122" s="332"/>
      <c r="AS122" s="332">
        <v>150</v>
      </c>
      <c r="AT122" s="332">
        <v>180</v>
      </c>
      <c r="AU122" s="332"/>
      <c r="AV122" s="332"/>
      <c r="AW122" s="330"/>
      <c r="AX122" s="330"/>
      <c r="AY122" s="332"/>
      <c r="AZ122" s="332"/>
      <c r="BA122" s="4"/>
      <c r="BB122" s="4"/>
      <c r="BC122" s="332">
        <v>65</v>
      </c>
      <c r="BD122" s="332">
        <v>65</v>
      </c>
      <c r="BE122" s="332"/>
      <c r="BF122" s="332"/>
      <c r="BG122" s="332"/>
      <c r="BH122" s="332"/>
      <c r="BI122" s="332"/>
      <c r="BJ122" s="332"/>
      <c r="BK122" s="332"/>
      <c r="BL122" s="332"/>
      <c r="BM122" s="332"/>
      <c r="BN122" s="332"/>
      <c r="BO122" s="332"/>
      <c r="BP122" s="332"/>
      <c r="BQ122" s="332"/>
      <c r="BR122" s="332"/>
      <c r="BS122" s="332"/>
      <c r="BT122" s="332"/>
      <c r="BU122" s="332"/>
      <c r="BV122" s="332"/>
      <c r="BW122" s="332"/>
      <c r="BX122" s="332"/>
      <c r="BY122" s="332"/>
      <c r="BZ122" s="332"/>
    </row>
    <row r="123" spans="1:78" s="204" customFormat="1" ht="47.25">
      <c r="A123" s="791">
        <v>120</v>
      </c>
      <c r="B123" s="324">
        <v>483</v>
      </c>
      <c r="C123" s="324" t="s">
        <v>2667</v>
      </c>
      <c r="D123" s="325">
        <v>529</v>
      </c>
      <c r="E123" s="339" t="s">
        <v>2668</v>
      </c>
      <c r="F123" s="334" t="s">
        <v>2669</v>
      </c>
      <c r="G123" s="341" t="s">
        <v>2218</v>
      </c>
      <c r="H123" s="328">
        <f t="shared" si="13"/>
        <v>330</v>
      </c>
      <c r="I123" s="391">
        <v>525000</v>
      </c>
      <c r="J123" s="329">
        <f t="shared" si="17"/>
        <v>1732500</v>
      </c>
      <c r="K123" s="328">
        <f t="shared" si="16"/>
        <v>173250000</v>
      </c>
      <c r="L123" s="271">
        <v>0</v>
      </c>
      <c r="M123" s="696" t="s">
        <v>2252</v>
      </c>
      <c r="N123" s="696" t="s">
        <v>2264</v>
      </c>
      <c r="O123" s="4">
        <v>0</v>
      </c>
      <c r="P123" s="4">
        <v>0</v>
      </c>
      <c r="Q123" s="330"/>
      <c r="R123" s="330"/>
      <c r="S123" s="332"/>
      <c r="T123" s="332"/>
      <c r="U123" s="332">
        <v>0</v>
      </c>
      <c r="V123" s="332">
        <v>0</v>
      </c>
      <c r="W123" s="332"/>
      <c r="X123" s="332"/>
      <c r="Y123" s="332"/>
      <c r="Z123" s="332"/>
      <c r="AA123" s="332"/>
      <c r="AB123" s="332"/>
      <c r="AC123" s="330"/>
      <c r="AD123" s="330"/>
      <c r="AE123" s="332"/>
      <c r="AF123" s="332"/>
      <c r="AG123" s="332"/>
      <c r="AH123" s="332"/>
      <c r="AI123" s="332">
        <v>0</v>
      </c>
      <c r="AJ123" s="332">
        <v>0</v>
      </c>
      <c r="AK123" s="332"/>
      <c r="AL123" s="332"/>
      <c r="AM123" s="332"/>
      <c r="AN123" s="332"/>
      <c r="AO123" s="332"/>
      <c r="AP123" s="332"/>
      <c r="AQ123" s="332"/>
      <c r="AR123" s="332"/>
      <c r="AS123" s="332">
        <v>150</v>
      </c>
      <c r="AT123" s="332">
        <v>180</v>
      </c>
      <c r="AU123" s="332"/>
      <c r="AV123" s="332"/>
      <c r="AW123" s="330"/>
      <c r="AX123" s="330"/>
      <c r="AY123" s="332"/>
      <c r="AZ123" s="332"/>
      <c r="BA123" s="4"/>
      <c r="BB123" s="4"/>
      <c r="BC123" s="332"/>
      <c r="BD123" s="332">
        <v>0</v>
      </c>
      <c r="BE123" s="332"/>
      <c r="BF123" s="332"/>
      <c r="BG123" s="332"/>
      <c r="BH123" s="332"/>
      <c r="BI123" s="332"/>
      <c r="BJ123" s="332"/>
      <c r="BK123" s="332"/>
      <c r="BL123" s="332"/>
      <c r="BM123" s="332"/>
      <c r="BN123" s="332"/>
      <c r="BO123" s="332"/>
      <c r="BP123" s="332"/>
      <c r="BQ123" s="332"/>
      <c r="BR123" s="332"/>
      <c r="BS123" s="332"/>
      <c r="BT123" s="332"/>
      <c r="BU123" s="332"/>
      <c r="BV123" s="332"/>
      <c r="BW123" s="332"/>
      <c r="BX123" s="332"/>
      <c r="BY123" s="332"/>
      <c r="BZ123" s="332"/>
    </row>
    <row r="124" spans="1:78" s="204" customFormat="1" ht="63">
      <c r="A124" s="791">
        <v>121</v>
      </c>
      <c r="B124" s="324">
        <v>484</v>
      </c>
      <c r="C124" s="324" t="s">
        <v>2670</v>
      </c>
      <c r="D124" s="325">
        <v>530</v>
      </c>
      <c r="E124" s="339" t="s">
        <v>2671</v>
      </c>
      <c r="F124" s="334" t="s">
        <v>2672</v>
      </c>
      <c r="G124" s="341" t="s">
        <v>2218</v>
      </c>
      <c r="H124" s="328">
        <f t="shared" si="13"/>
        <v>310</v>
      </c>
      <c r="I124" s="391">
        <v>700000</v>
      </c>
      <c r="J124" s="329">
        <f t="shared" si="17"/>
        <v>2170000</v>
      </c>
      <c r="K124" s="328">
        <f t="shared" si="16"/>
        <v>217000000</v>
      </c>
      <c r="L124" s="271">
        <v>0</v>
      </c>
      <c r="M124" s="696" t="s">
        <v>2252</v>
      </c>
      <c r="N124" s="696"/>
      <c r="O124" s="4">
        <v>0</v>
      </c>
      <c r="P124" s="4">
        <v>0</v>
      </c>
      <c r="Q124" s="330"/>
      <c r="R124" s="330"/>
      <c r="S124" s="332">
        <v>100</v>
      </c>
      <c r="T124" s="332">
        <v>100</v>
      </c>
      <c r="U124" s="332">
        <v>0</v>
      </c>
      <c r="V124" s="332">
        <v>0</v>
      </c>
      <c r="W124" s="332"/>
      <c r="X124" s="332"/>
      <c r="Y124" s="332"/>
      <c r="Z124" s="332"/>
      <c r="AA124" s="332"/>
      <c r="AB124" s="332"/>
      <c r="AC124" s="330"/>
      <c r="AD124" s="330"/>
      <c r="AE124" s="332"/>
      <c r="AF124" s="332"/>
      <c r="AG124" s="332"/>
      <c r="AH124" s="332"/>
      <c r="AI124" s="332">
        <v>0</v>
      </c>
      <c r="AJ124" s="332">
        <v>0</v>
      </c>
      <c r="AK124" s="332"/>
      <c r="AL124" s="332"/>
      <c r="AM124" s="332"/>
      <c r="AN124" s="332"/>
      <c r="AO124" s="332"/>
      <c r="AP124" s="332"/>
      <c r="AQ124" s="332"/>
      <c r="AR124" s="332"/>
      <c r="AS124" s="332">
        <v>50</v>
      </c>
      <c r="AT124" s="332">
        <v>60</v>
      </c>
      <c r="AU124" s="332"/>
      <c r="AV124" s="332"/>
      <c r="AW124" s="330"/>
      <c r="AX124" s="330"/>
      <c r="AY124" s="332"/>
      <c r="AZ124" s="332"/>
      <c r="BA124" s="4"/>
      <c r="BB124" s="4"/>
      <c r="BC124" s="332"/>
      <c r="BD124" s="332">
        <v>0</v>
      </c>
      <c r="BE124" s="332"/>
      <c r="BF124" s="332"/>
      <c r="BG124" s="332"/>
      <c r="BH124" s="332"/>
      <c r="BI124" s="332"/>
      <c r="BJ124" s="332"/>
      <c r="BK124" s="332"/>
      <c r="BL124" s="332"/>
      <c r="BM124" s="332"/>
      <c r="BN124" s="332"/>
      <c r="BO124" s="332"/>
      <c r="BP124" s="332"/>
      <c r="BQ124" s="332"/>
      <c r="BR124" s="332"/>
      <c r="BS124" s="332"/>
      <c r="BT124" s="332"/>
      <c r="BU124" s="332"/>
      <c r="BV124" s="332"/>
      <c r="BW124" s="332"/>
      <c r="BX124" s="332"/>
      <c r="BY124" s="332"/>
      <c r="BZ124" s="332"/>
    </row>
    <row r="125" spans="1:78" s="204" customFormat="1" ht="31.5">
      <c r="A125" s="791">
        <v>122</v>
      </c>
      <c r="B125" s="324">
        <v>487</v>
      </c>
      <c r="C125" s="324" t="s">
        <v>2673</v>
      </c>
      <c r="D125" s="325"/>
      <c r="E125" s="348" t="s">
        <v>2674</v>
      </c>
      <c r="F125" s="377" t="s">
        <v>2675</v>
      </c>
      <c r="G125" s="341" t="s">
        <v>2299</v>
      </c>
      <c r="H125" s="328">
        <f t="shared" si="13"/>
        <v>80</v>
      </c>
      <c r="I125" s="391">
        <v>73500</v>
      </c>
      <c r="J125" s="329">
        <f t="shared" si="17"/>
        <v>58800</v>
      </c>
      <c r="K125" s="328">
        <f t="shared" si="16"/>
        <v>5880000</v>
      </c>
      <c r="L125" s="271">
        <v>0</v>
      </c>
      <c r="M125" s="696" t="s">
        <v>2252</v>
      </c>
      <c r="N125" s="696" t="s">
        <v>4513</v>
      </c>
      <c r="O125" s="4">
        <v>40</v>
      </c>
      <c r="P125" s="4">
        <v>40</v>
      </c>
      <c r="Q125" s="330"/>
      <c r="R125" s="330"/>
      <c r="S125" s="330"/>
      <c r="T125" s="330"/>
      <c r="U125" s="330"/>
      <c r="V125" s="330"/>
      <c r="W125" s="330"/>
      <c r="X125" s="330"/>
      <c r="Y125" s="330"/>
      <c r="Z125" s="330"/>
      <c r="AA125" s="330"/>
      <c r="AB125" s="330"/>
      <c r="AC125" s="330"/>
      <c r="AD125" s="330"/>
      <c r="AE125" s="330"/>
      <c r="AF125" s="330"/>
      <c r="AG125" s="330"/>
      <c r="AH125" s="330"/>
      <c r="AI125" s="330"/>
      <c r="AJ125" s="330"/>
      <c r="AK125" s="330"/>
      <c r="AL125" s="330"/>
      <c r="AM125" s="330"/>
      <c r="AN125" s="330"/>
      <c r="AO125" s="330"/>
      <c r="AP125" s="330"/>
      <c r="AQ125" s="330"/>
      <c r="AR125" s="330"/>
      <c r="AS125" s="330"/>
      <c r="AT125" s="330"/>
      <c r="AU125" s="330"/>
      <c r="AV125" s="330"/>
      <c r="AW125" s="330"/>
      <c r="AX125" s="330"/>
      <c r="AY125" s="330"/>
      <c r="AZ125" s="330"/>
      <c r="BA125" s="4"/>
      <c r="BB125" s="4"/>
      <c r="BC125" s="330"/>
      <c r="BD125" s="330"/>
      <c r="BE125" s="330"/>
      <c r="BF125" s="330"/>
      <c r="BG125" s="330"/>
      <c r="BH125" s="330"/>
      <c r="BI125" s="330"/>
      <c r="BJ125" s="330"/>
      <c r="BK125" s="330"/>
      <c r="BL125" s="330"/>
      <c r="BM125" s="330"/>
      <c r="BN125" s="330"/>
      <c r="BO125" s="330"/>
      <c r="BP125" s="330"/>
      <c r="BQ125" s="330"/>
      <c r="BR125" s="330"/>
      <c r="BS125" s="330"/>
      <c r="BT125" s="330"/>
      <c r="BU125" s="330"/>
      <c r="BV125" s="330"/>
      <c r="BW125" s="330"/>
      <c r="BX125" s="330"/>
      <c r="BY125" s="330"/>
      <c r="BZ125" s="330"/>
    </row>
    <row r="126" spans="1:78" s="204" customFormat="1">
      <c r="A126" s="791">
        <v>123</v>
      </c>
      <c r="B126" s="324">
        <v>488</v>
      </c>
      <c r="C126" s="324" t="s">
        <v>2676</v>
      </c>
      <c r="D126" s="325">
        <v>533</v>
      </c>
      <c r="E126" s="342" t="s">
        <v>2677</v>
      </c>
      <c r="F126" s="344" t="s">
        <v>2678</v>
      </c>
      <c r="G126" s="327" t="s">
        <v>2679</v>
      </c>
      <c r="H126" s="328">
        <f t="shared" si="13"/>
        <v>210</v>
      </c>
      <c r="I126" s="390">
        <v>630000</v>
      </c>
      <c r="J126" s="329">
        <f t="shared" si="17"/>
        <v>1323000</v>
      </c>
      <c r="K126" s="328">
        <f t="shared" si="16"/>
        <v>132300000</v>
      </c>
      <c r="L126" s="271">
        <v>0</v>
      </c>
      <c r="M126" s="696" t="s">
        <v>2252</v>
      </c>
      <c r="N126" s="696"/>
      <c r="O126" s="4">
        <v>5</v>
      </c>
      <c r="P126" s="4">
        <v>5</v>
      </c>
      <c r="Q126" s="330"/>
      <c r="R126" s="330"/>
      <c r="S126" s="332"/>
      <c r="T126" s="332"/>
      <c r="U126" s="332">
        <v>0</v>
      </c>
      <c r="V126" s="332">
        <v>0</v>
      </c>
      <c r="W126" s="332"/>
      <c r="X126" s="332"/>
      <c r="Y126" s="332"/>
      <c r="Z126" s="332"/>
      <c r="AA126" s="332"/>
      <c r="AB126" s="332"/>
      <c r="AC126" s="330"/>
      <c r="AD126" s="330"/>
      <c r="AE126" s="332"/>
      <c r="AF126" s="332"/>
      <c r="AG126" s="332"/>
      <c r="AH126" s="332"/>
      <c r="AI126" s="332">
        <v>0</v>
      </c>
      <c r="AJ126" s="332">
        <v>0</v>
      </c>
      <c r="AK126" s="332"/>
      <c r="AL126" s="332"/>
      <c r="AM126" s="332"/>
      <c r="AN126" s="332"/>
      <c r="AO126" s="332">
        <v>100</v>
      </c>
      <c r="AP126" s="332">
        <v>100</v>
      </c>
      <c r="AQ126" s="332"/>
      <c r="AR126" s="332"/>
      <c r="AS126" s="332">
        <v>0</v>
      </c>
      <c r="AT126" s="332">
        <v>0</v>
      </c>
      <c r="AU126" s="332"/>
      <c r="AV126" s="332"/>
      <c r="AW126" s="330"/>
      <c r="AX126" s="330"/>
      <c r="AY126" s="332"/>
      <c r="AZ126" s="332"/>
      <c r="BA126" s="4"/>
      <c r="BB126" s="4"/>
      <c r="BC126" s="332"/>
      <c r="BD126" s="332">
        <v>0</v>
      </c>
      <c r="BE126" s="332"/>
      <c r="BF126" s="332"/>
      <c r="BG126" s="332"/>
      <c r="BH126" s="332"/>
      <c r="BI126" s="332"/>
      <c r="BJ126" s="332"/>
      <c r="BK126" s="332"/>
      <c r="BL126" s="332"/>
      <c r="BM126" s="332"/>
      <c r="BN126" s="332"/>
      <c r="BO126" s="332"/>
      <c r="BP126" s="332"/>
      <c r="BQ126" s="332"/>
      <c r="BR126" s="332"/>
      <c r="BS126" s="332"/>
      <c r="BT126" s="332"/>
      <c r="BU126" s="332"/>
      <c r="BV126" s="332"/>
      <c r="BW126" s="332"/>
      <c r="BX126" s="332"/>
      <c r="BY126" s="332"/>
      <c r="BZ126" s="332"/>
    </row>
    <row r="127" spans="1:78" s="204" customFormat="1" ht="157.5">
      <c r="A127" s="791">
        <v>124</v>
      </c>
      <c r="B127" s="324">
        <v>490</v>
      </c>
      <c r="C127" s="324" t="s">
        <v>2680</v>
      </c>
      <c r="D127" s="325">
        <v>535</v>
      </c>
      <c r="E127" s="388" t="s">
        <v>2681</v>
      </c>
      <c r="F127" s="334" t="s">
        <v>2682</v>
      </c>
      <c r="G127" s="327" t="s">
        <v>2299</v>
      </c>
      <c r="H127" s="328">
        <f t="shared" si="13"/>
        <v>250</v>
      </c>
      <c r="I127" s="390">
        <v>26250</v>
      </c>
      <c r="J127" s="329">
        <f t="shared" si="17"/>
        <v>65625</v>
      </c>
      <c r="K127" s="328">
        <f t="shared" si="16"/>
        <v>6562500</v>
      </c>
      <c r="L127" s="271">
        <v>0</v>
      </c>
      <c r="M127" s="696" t="s">
        <v>2252</v>
      </c>
      <c r="N127" s="696" t="s">
        <v>4513</v>
      </c>
      <c r="O127" s="4">
        <v>100</v>
      </c>
      <c r="P127" s="4">
        <v>150</v>
      </c>
      <c r="Q127" s="330"/>
      <c r="R127" s="330"/>
      <c r="S127" s="332"/>
      <c r="T127" s="332"/>
      <c r="U127" s="332">
        <v>0</v>
      </c>
      <c r="V127" s="332">
        <v>0</v>
      </c>
      <c r="W127" s="332"/>
      <c r="X127" s="332"/>
      <c r="Y127" s="332"/>
      <c r="Z127" s="332"/>
      <c r="AA127" s="332"/>
      <c r="AB127" s="332"/>
      <c r="AC127" s="330"/>
      <c r="AD127" s="330"/>
      <c r="AE127" s="332"/>
      <c r="AF127" s="332"/>
      <c r="AG127" s="332"/>
      <c r="AH127" s="332"/>
      <c r="AI127" s="332">
        <v>0</v>
      </c>
      <c r="AJ127" s="332">
        <v>0</v>
      </c>
      <c r="AK127" s="332"/>
      <c r="AL127" s="332"/>
      <c r="AM127" s="332"/>
      <c r="AN127" s="332"/>
      <c r="AO127" s="332"/>
      <c r="AP127" s="332"/>
      <c r="AQ127" s="332"/>
      <c r="AR127" s="332"/>
      <c r="AS127" s="332">
        <v>0</v>
      </c>
      <c r="AT127" s="332">
        <v>0</v>
      </c>
      <c r="AU127" s="332"/>
      <c r="AV127" s="332"/>
      <c r="AW127" s="330"/>
      <c r="AX127" s="330"/>
      <c r="AY127" s="332"/>
      <c r="AZ127" s="332"/>
      <c r="BA127" s="4"/>
      <c r="BB127" s="4"/>
      <c r="BC127" s="332"/>
      <c r="BD127" s="332">
        <v>0</v>
      </c>
      <c r="BE127" s="332"/>
      <c r="BF127" s="332"/>
      <c r="BG127" s="332"/>
      <c r="BH127" s="332"/>
      <c r="BI127" s="332"/>
      <c r="BJ127" s="332"/>
      <c r="BK127" s="332"/>
      <c r="BL127" s="332"/>
      <c r="BM127" s="332"/>
      <c r="BN127" s="332"/>
      <c r="BO127" s="332"/>
      <c r="BP127" s="332"/>
      <c r="BQ127" s="332"/>
      <c r="BR127" s="332"/>
      <c r="BS127" s="332"/>
      <c r="BT127" s="332"/>
      <c r="BU127" s="332"/>
      <c r="BV127" s="332"/>
      <c r="BW127" s="332"/>
      <c r="BX127" s="332"/>
      <c r="BY127" s="332"/>
      <c r="BZ127" s="332"/>
    </row>
    <row r="128" spans="1:78" s="204" customFormat="1" ht="63">
      <c r="A128" s="791">
        <v>125</v>
      </c>
      <c r="B128" s="324">
        <v>498</v>
      </c>
      <c r="C128" s="324" t="s">
        <v>2683</v>
      </c>
      <c r="D128" s="325">
        <v>541</v>
      </c>
      <c r="E128" s="337" t="s">
        <v>2684</v>
      </c>
      <c r="F128" s="3" t="s">
        <v>2685</v>
      </c>
      <c r="G128" s="341" t="s">
        <v>2686</v>
      </c>
      <c r="H128" s="328">
        <f t="shared" si="13"/>
        <v>65</v>
      </c>
      <c r="I128" s="391">
        <v>7192500</v>
      </c>
      <c r="J128" s="329">
        <f t="shared" si="17"/>
        <v>4675125</v>
      </c>
      <c r="K128" s="328">
        <f t="shared" si="16"/>
        <v>467512500</v>
      </c>
      <c r="L128" s="271">
        <v>0</v>
      </c>
      <c r="M128" s="696" t="s">
        <v>2252</v>
      </c>
      <c r="N128" s="696" t="s">
        <v>4513</v>
      </c>
      <c r="O128" s="4">
        <v>30</v>
      </c>
      <c r="P128" s="4">
        <v>35</v>
      </c>
      <c r="Q128" s="330"/>
      <c r="R128" s="330"/>
      <c r="S128" s="332"/>
      <c r="T128" s="332"/>
      <c r="U128" s="332">
        <v>0</v>
      </c>
      <c r="V128" s="332">
        <v>0</v>
      </c>
      <c r="W128" s="332"/>
      <c r="X128" s="332"/>
      <c r="Y128" s="332"/>
      <c r="Z128" s="332"/>
      <c r="AA128" s="332"/>
      <c r="AB128" s="332"/>
      <c r="AC128" s="330"/>
      <c r="AD128" s="330"/>
      <c r="AE128" s="332"/>
      <c r="AF128" s="332"/>
      <c r="AG128" s="332"/>
      <c r="AH128" s="332"/>
      <c r="AI128" s="332">
        <v>0</v>
      </c>
      <c r="AJ128" s="332">
        <v>0</v>
      </c>
      <c r="AK128" s="332"/>
      <c r="AL128" s="332"/>
      <c r="AM128" s="332"/>
      <c r="AN128" s="332"/>
      <c r="AO128" s="332"/>
      <c r="AP128" s="332"/>
      <c r="AQ128" s="332"/>
      <c r="AR128" s="332"/>
      <c r="AS128" s="332">
        <v>0</v>
      </c>
      <c r="AT128" s="332">
        <v>0</v>
      </c>
      <c r="AU128" s="332"/>
      <c r="AV128" s="332"/>
      <c r="AW128" s="330"/>
      <c r="AX128" s="330"/>
      <c r="AY128" s="332"/>
      <c r="AZ128" s="332"/>
      <c r="BA128" s="4"/>
      <c r="BB128" s="4"/>
      <c r="BC128" s="332"/>
      <c r="BD128" s="332">
        <v>0</v>
      </c>
      <c r="BE128" s="332"/>
      <c r="BF128" s="332"/>
      <c r="BG128" s="332"/>
      <c r="BH128" s="332"/>
      <c r="BI128" s="332"/>
      <c r="BJ128" s="332"/>
      <c r="BK128" s="332"/>
      <c r="BL128" s="332"/>
      <c r="BM128" s="332"/>
      <c r="BN128" s="332"/>
      <c r="BO128" s="332"/>
      <c r="BP128" s="332"/>
      <c r="BQ128" s="332"/>
      <c r="BR128" s="332"/>
      <c r="BS128" s="332"/>
      <c r="BT128" s="332"/>
      <c r="BU128" s="332"/>
      <c r="BV128" s="332"/>
      <c r="BW128" s="332"/>
      <c r="BX128" s="332"/>
      <c r="BY128" s="332"/>
      <c r="BZ128" s="332"/>
    </row>
    <row r="129" spans="1:81" s="204" customFormat="1" ht="189">
      <c r="A129" s="791">
        <v>126</v>
      </c>
      <c r="B129" s="324">
        <v>503</v>
      </c>
      <c r="C129" s="324" t="s">
        <v>2687</v>
      </c>
      <c r="D129" s="325">
        <v>543</v>
      </c>
      <c r="E129" s="339" t="s">
        <v>2688</v>
      </c>
      <c r="F129" s="3" t="s">
        <v>2689</v>
      </c>
      <c r="G129" s="341" t="s">
        <v>2690</v>
      </c>
      <c r="H129" s="328">
        <f t="shared" si="13"/>
        <v>170</v>
      </c>
      <c r="I129" s="391">
        <v>6825000</v>
      </c>
      <c r="J129" s="329">
        <f t="shared" si="17"/>
        <v>11602500</v>
      </c>
      <c r="K129" s="328">
        <f t="shared" si="16"/>
        <v>1160250000</v>
      </c>
      <c r="L129" s="271">
        <v>0</v>
      </c>
      <c r="M129" s="696" t="s">
        <v>2252</v>
      </c>
      <c r="N129" s="696"/>
      <c r="O129" s="4">
        <v>20</v>
      </c>
      <c r="P129" s="4">
        <v>20</v>
      </c>
      <c r="Q129" s="330">
        <v>30</v>
      </c>
      <c r="R129" s="330">
        <v>30</v>
      </c>
      <c r="S129" s="332"/>
      <c r="T129" s="332"/>
      <c r="U129" s="332">
        <v>0</v>
      </c>
      <c r="V129" s="332">
        <v>0</v>
      </c>
      <c r="W129" s="332"/>
      <c r="X129" s="332"/>
      <c r="Y129" s="332"/>
      <c r="Z129" s="332"/>
      <c r="AA129" s="332"/>
      <c r="AB129" s="332"/>
      <c r="AC129" s="330"/>
      <c r="AD129" s="330"/>
      <c r="AE129" s="332"/>
      <c r="AF129" s="332"/>
      <c r="AG129" s="332"/>
      <c r="AH129" s="332"/>
      <c r="AI129" s="332">
        <v>0</v>
      </c>
      <c r="AJ129" s="332">
        <v>0</v>
      </c>
      <c r="AK129" s="332"/>
      <c r="AL129" s="332"/>
      <c r="AM129" s="332"/>
      <c r="AN129" s="332"/>
      <c r="AO129" s="332"/>
      <c r="AP129" s="332"/>
      <c r="AQ129" s="332"/>
      <c r="AR129" s="332"/>
      <c r="AS129" s="332">
        <v>10</v>
      </c>
      <c r="AT129" s="332">
        <v>10</v>
      </c>
      <c r="AU129" s="332"/>
      <c r="AV129" s="332"/>
      <c r="AW129" s="330"/>
      <c r="AX129" s="330"/>
      <c r="AY129" s="332"/>
      <c r="AZ129" s="332"/>
      <c r="BA129" s="4"/>
      <c r="BB129" s="4"/>
      <c r="BC129" s="332">
        <v>25</v>
      </c>
      <c r="BD129" s="332">
        <v>25</v>
      </c>
      <c r="BE129" s="332"/>
      <c r="BF129" s="332"/>
      <c r="BG129" s="332"/>
      <c r="BH129" s="332"/>
      <c r="BI129" s="332"/>
      <c r="BJ129" s="332"/>
      <c r="BK129" s="332"/>
      <c r="BL129" s="332"/>
      <c r="BM129" s="332"/>
      <c r="BN129" s="332"/>
      <c r="BO129" s="332"/>
      <c r="BP129" s="332"/>
      <c r="BQ129" s="332"/>
      <c r="BR129" s="332"/>
      <c r="BS129" s="332"/>
      <c r="BT129" s="332"/>
      <c r="BU129" s="332"/>
      <c r="BV129" s="332"/>
      <c r="BW129" s="332"/>
      <c r="BX129" s="332"/>
      <c r="BY129" s="332"/>
      <c r="BZ129" s="332"/>
    </row>
    <row r="130" spans="1:81" s="204" customFormat="1" ht="173.25">
      <c r="A130" s="791">
        <v>127</v>
      </c>
      <c r="B130" s="324">
        <v>504</v>
      </c>
      <c r="C130" s="324" t="s">
        <v>2691</v>
      </c>
      <c r="D130" s="325">
        <v>544</v>
      </c>
      <c r="E130" s="339" t="s">
        <v>2688</v>
      </c>
      <c r="F130" s="3" t="s">
        <v>2692</v>
      </c>
      <c r="G130" s="341" t="s">
        <v>2690</v>
      </c>
      <c r="H130" s="328">
        <f t="shared" ref="H130:H191" si="18">SUM(O130:BZ130)</f>
        <v>20</v>
      </c>
      <c r="I130" s="391">
        <v>6825000</v>
      </c>
      <c r="J130" s="329">
        <f t="shared" si="17"/>
        <v>1365000</v>
      </c>
      <c r="K130" s="328">
        <f t="shared" si="16"/>
        <v>136500000</v>
      </c>
      <c r="L130" s="271">
        <v>0</v>
      </c>
      <c r="M130" s="696" t="s">
        <v>2252</v>
      </c>
      <c r="N130" s="696" t="s">
        <v>2279</v>
      </c>
      <c r="O130" s="4">
        <v>0</v>
      </c>
      <c r="P130" s="4">
        <v>0</v>
      </c>
      <c r="Q130" s="330"/>
      <c r="R130" s="330"/>
      <c r="S130" s="332"/>
      <c r="T130" s="332"/>
      <c r="U130" s="332">
        <v>0</v>
      </c>
      <c r="V130" s="332">
        <v>0</v>
      </c>
      <c r="W130" s="332"/>
      <c r="X130" s="332"/>
      <c r="Y130" s="332"/>
      <c r="Z130" s="332"/>
      <c r="AA130" s="332"/>
      <c r="AB130" s="332"/>
      <c r="AC130" s="330"/>
      <c r="AD130" s="330"/>
      <c r="AE130" s="332"/>
      <c r="AF130" s="332"/>
      <c r="AG130" s="332"/>
      <c r="AH130" s="332"/>
      <c r="AI130" s="332">
        <v>10</v>
      </c>
      <c r="AJ130" s="332">
        <v>10</v>
      </c>
      <c r="AK130" s="332"/>
      <c r="AL130" s="332"/>
      <c r="AM130" s="332"/>
      <c r="AN130" s="332"/>
      <c r="AO130" s="332"/>
      <c r="AP130" s="332"/>
      <c r="AQ130" s="332"/>
      <c r="AR130" s="332"/>
      <c r="AS130" s="332">
        <v>0</v>
      </c>
      <c r="AT130" s="332">
        <v>0</v>
      </c>
      <c r="AU130" s="332"/>
      <c r="AV130" s="332"/>
      <c r="AW130" s="330"/>
      <c r="AX130" s="330"/>
      <c r="AY130" s="332"/>
      <c r="AZ130" s="332"/>
      <c r="BA130" s="4"/>
      <c r="BB130" s="4"/>
      <c r="BC130" s="332"/>
      <c r="BD130" s="332">
        <v>0</v>
      </c>
      <c r="BE130" s="332"/>
      <c r="BF130" s="332"/>
      <c r="BG130" s="332"/>
      <c r="BH130" s="332"/>
      <c r="BI130" s="332"/>
      <c r="BJ130" s="332"/>
      <c r="BK130" s="332"/>
      <c r="BL130" s="332"/>
      <c r="BM130" s="332"/>
      <c r="BN130" s="332"/>
      <c r="BO130" s="332"/>
      <c r="BP130" s="332"/>
      <c r="BQ130" s="332"/>
      <c r="BR130" s="332"/>
      <c r="BS130" s="332"/>
      <c r="BT130" s="332"/>
      <c r="BU130" s="332"/>
      <c r="BV130" s="332"/>
      <c r="BW130" s="332"/>
      <c r="BX130" s="332"/>
      <c r="BY130" s="332"/>
      <c r="BZ130" s="332"/>
    </row>
    <row r="131" spans="1:81" s="204" customFormat="1" ht="94.5">
      <c r="A131" s="791">
        <v>128</v>
      </c>
      <c r="B131" s="324">
        <v>506</v>
      </c>
      <c r="C131" s="324" t="s">
        <v>4564</v>
      </c>
      <c r="D131" s="325"/>
      <c r="E131" s="389" t="s">
        <v>4565</v>
      </c>
      <c r="F131" s="3" t="s">
        <v>4566</v>
      </c>
      <c r="G131" s="385" t="s">
        <v>2693</v>
      </c>
      <c r="H131" s="328">
        <f t="shared" ref="H131" si="19">SUM(L131:CC131)</f>
        <v>261000</v>
      </c>
      <c r="I131" s="391">
        <v>134400</v>
      </c>
      <c r="J131" s="329">
        <f t="shared" si="17"/>
        <v>350784000</v>
      </c>
      <c r="K131" s="328">
        <f t="shared" si="16"/>
        <v>35078400000</v>
      </c>
      <c r="L131" s="741"/>
      <c r="M131" s="5"/>
      <c r="N131" s="386" t="s">
        <v>4567</v>
      </c>
      <c r="O131" s="386">
        <v>130500</v>
      </c>
      <c r="P131" s="386">
        <v>130500</v>
      </c>
      <c r="Q131" s="386"/>
      <c r="R131" s="386"/>
      <c r="S131" s="386"/>
      <c r="T131" s="386"/>
      <c r="U131" s="386"/>
      <c r="V131" s="386"/>
      <c r="W131" s="386"/>
      <c r="X131" s="386"/>
      <c r="Y131" s="386"/>
      <c r="Z131" s="387"/>
      <c r="AA131" s="386"/>
      <c r="AB131" s="386"/>
      <c r="AC131" s="386"/>
      <c r="AD131" s="386"/>
      <c r="AE131" s="386"/>
      <c r="AF131" s="386"/>
      <c r="AG131" s="386"/>
      <c r="AH131" s="386"/>
      <c r="AI131" s="386"/>
      <c r="AJ131" s="386"/>
      <c r="AK131" s="386"/>
      <c r="AL131" s="386"/>
      <c r="AM131" s="386"/>
      <c r="AN131" s="386"/>
      <c r="AO131" s="386"/>
      <c r="AP131" s="386"/>
      <c r="AQ131" s="386"/>
      <c r="AR131" s="386"/>
      <c r="AS131" s="386"/>
      <c r="AT131" s="386"/>
      <c r="AU131" s="386"/>
      <c r="AV131" s="386"/>
      <c r="AW131" s="386"/>
      <c r="AX131" s="386"/>
      <c r="AY131" s="386"/>
      <c r="AZ131" s="386"/>
      <c r="BA131" s="386"/>
      <c r="BB131" s="386"/>
      <c r="BC131" s="386"/>
      <c r="BD131" s="386"/>
      <c r="BE131" s="386"/>
      <c r="BF131" s="386"/>
      <c r="BG131" s="386"/>
      <c r="BH131" s="386"/>
      <c r="BI131" s="386"/>
      <c r="BJ131" s="386"/>
      <c r="BK131" s="386"/>
      <c r="BL131" s="386"/>
      <c r="BM131" s="386"/>
      <c r="BN131" s="386"/>
      <c r="BO131" s="386"/>
      <c r="BP131" s="386"/>
      <c r="BQ131" s="386"/>
      <c r="BR131" s="386"/>
      <c r="BS131" s="386"/>
      <c r="BT131" s="386"/>
      <c r="BU131" s="386"/>
      <c r="BV131" s="386"/>
      <c r="BW131" s="386"/>
      <c r="BX131" s="386"/>
      <c r="BY131" s="386"/>
      <c r="BZ131" s="386"/>
      <c r="CA131" s="386"/>
      <c r="CB131" s="330"/>
      <c r="CC131" s="330"/>
    </row>
    <row r="132" spans="1:81" s="395" customFormat="1" ht="78.75">
      <c r="A132" s="791">
        <v>129</v>
      </c>
      <c r="B132" s="18">
        <v>510</v>
      </c>
      <c r="C132" s="18" t="s">
        <v>2694</v>
      </c>
      <c r="D132" s="186">
        <v>387</v>
      </c>
      <c r="E132" s="392" t="s">
        <v>2695</v>
      </c>
      <c r="F132" s="393" t="s">
        <v>2696</v>
      </c>
      <c r="G132" s="665" t="s">
        <v>2693</v>
      </c>
      <c r="H132" s="394">
        <f t="shared" si="18"/>
        <v>396000</v>
      </c>
      <c r="I132" s="743">
        <v>149000</v>
      </c>
      <c r="J132" s="394">
        <f t="shared" si="17"/>
        <v>590040000</v>
      </c>
      <c r="K132" s="394">
        <f t="shared" si="16"/>
        <v>59004000000</v>
      </c>
      <c r="M132" s="697"/>
      <c r="N132" s="700" t="s">
        <v>4567</v>
      </c>
      <c r="O132" s="5">
        <v>198000</v>
      </c>
      <c r="P132" s="5">
        <v>198000</v>
      </c>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4"/>
      <c r="BZ132" s="4"/>
    </row>
    <row r="133" spans="1:81" s="204" customFormat="1" ht="63">
      <c r="A133" s="791">
        <v>130</v>
      </c>
      <c r="B133" s="324">
        <v>514</v>
      </c>
      <c r="C133" s="324" t="s">
        <v>2697</v>
      </c>
      <c r="D133" s="325">
        <v>548</v>
      </c>
      <c r="E133" s="339" t="s">
        <v>2698</v>
      </c>
      <c r="F133" s="3" t="s">
        <v>2699</v>
      </c>
      <c r="G133" s="341" t="s">
        <v>2444</v>
      </c>
      <c r="H133" s="328">
        <f t="shared" si="18"/>
        <v>1180</v>
      </c>
      <c r="I133" s="391">
        <v>47355</v>
      </c>
      <c r="J133" s="329">
        <f t="shared" ref="J133:J151" si="20">K133*0.01</f>
        <v>558789</v>
      </c>
      <c r="K133" s="328">
        <f t="shared" ref="K133:K151" si="21">H133*I133</f>
        <v>55878900</v>
      </c>
      <c r="L133" s="271">
        <v>0</v>
      </c>
      <c r="M133" s="696" t="s">
        <v>2252</v>
      </c>
      <c r="N133" s="696"/>
      <c r="O133" s="4">
        <v>575</v>
      </c>
      <c r="P133" s="4">
        <v>575</v>
      </c>
      <c r="Q133" s="330">
        <v>15</v>
      </c>
      <c r="R133" s="330">
        <v>15</v>
      </c>
      <c r="S133" s="332"/>
      <c r="T133" s="332"/>
      <c r="U133" s="332">
        <v>0</v>
      </c>
      <c r="V133" s="332">
        <v>0</v>
      </c>
      <c r="W133" s="332"/>
      <c r="X133" s="332"/>
      <c r="Y133" s="332"/>
      <c r="Z133" s="332"/>
      <c r="AA133" s="332"/>
      <c r="AB133" s="332"/>
      <c r="AC133" s="330"/>
      <c r="AD133" s="330"/>
      <c r="AE133" s="332"/>
      <c r="AF133" s="332"/>
      <c r="AG133" s="332"/>
      <c r="AH133" s="332"/>
      <c r="AI133" s="332">
        <v>0</v>
      </c>
      <c r="AJ133" s="332">
        <v>0</v>
      </c>
      <c r="AK133" s="332"/>
      <c r="AL133" s="332"/>
      <c r="AM133" s="332"/>
      <c r="AN133" s="332"/>
      <c r="AO133" s="332"/>
      <c r="AP133" s="332"/>
      <c r="AQ133" s="332"/>
      <c r="AR133" s="332"/>
      <c r="AS133" s="332">
        <v>0</v>
      </c>
      <c r="AT133" s="332">
        <v>0</v>
      </c>
      <c r="AU133" s="332"/>
      <c r="AV133" s="332"/>
      <c r="AW133" s="330"/>
      <c r="AX133" s="330"/>
      <c r="AY133" s="332"/>
      <c r="AZ133" s="332"/>
      <c r="BA133" s="4"/>
      <c r="BB133" s="4"/>
      <c r="BC133" s="332"/>
      <c r="BD133" s="332">
        <v>0</v>
      </c>
      <c r="BE133" s="332"/>
      <c r="BF133" s="332"/>
      <c r="BG133" s="332"/>
      <c r="BH133" s="332"/>
      <c r="BI133" s="332"/>
      <c r="BJ133" s="332"/>
      <c r="BK133" s="332"/>
      <c r="BL133" s="332"/>
      <c r="BM133" s="332"/>
      <c r="BN133" s="332"/>
      <c r="BO133" s="332"/>
      <c r="BP133" s="332"/>
      <c r="BQ133" s="332"/>
      <c r="BR133" s="332"/>
      <c r="BS133" s="332"/>
      <c r="BT133" s="332"/>
      <c r="BU133" s="332"/>
      <c r="BV133" s="332"/>
      <c r="BW133" s="332"/>
      <c r="BX133" s="332"/>
      <c r="BY133" s="332"/>
      <c r="BZ133" s="332"/>
    </row>
    <row r="134" spans="1:81" s="204" customFormat="1" ht="141.75">
      <c r="A134" s="791">
        <v>131</v>
      </c>
      <c r="B134" s="324">
        <v>515</v>
      </c>
      <c r="C134" s="324" t="s">
        <v>2700</v>
      </c>
      <c r="D134" s="325">
        <v>549</v>
      </c>
      <c r="E134" s="339" t="s">
        <v>2698</v>
      </c>
      <c r="F134" s="3" t="s">
        <v>2701</v>
      </c>
      <c r="G134" s="341" t="s">
        <v>2444</v>
      </c>
      <c r="H134" s="328">
        <f t="shared" si="18"/>
        <v>900</v>
      </c>
      <c r="I134" s="391">
        <v>63000</v>
      </c>
      <c r="J134" s="329">
        <f t="shared" si="20"/>
        <v>567000</v>
      </c>
      <c r="K134" s="328">
        <f t="shared" si="21"/>
        <v>56700000</v>
      </c>
      <c r="L134" s="271">
        <v>0</v>
      </c>
      <c r="M134" s="696" t="s">
        <v>2252</v>
      </c>
      <c r="N134" s="696"/>
      <c r="O134" s="4">
        <v>0</v>
      </c>
      <c r="P134" s="4">
        <v>0</v>
      </c>
      <c r="Q134" s="330"/>
      <c r="R134" s="330"/>
      <c r="S134" s="332"/>
      <c r="T134" s="332"/>
      <c r="U134" s="332">
        <v>50</v>
      </c>
      <c r="V134" s="332">
        <v>50</v>
      </c>
      <c r="W134" s="332"/>
      <c r="X134" s="332"/>
      <c r="Y134" s="332"/>
      <c r="Z134" s="332"/>
      <c r="AA134" s="332"/>
      <c r="AB134" s="332"/>
      <c r="AC134" s="330"/>
      <c r="AD134" s="330"/>
      <c r="AE134" s="332"/>
      <c r="AF134" s="332"/>
      <c r="AG134" s="332"/>
      <c r="AH134" s="332"/>
      <c r="AI134" s="332">
        <v>0</v>
      </c>
      <c r="AJ134" s="332">
        <v>0</v>
      </c>
      <c r="AK134" s="332"/>
      <c r="AL134" s="332"/>
      <c r="AM134" s="332"/>
      <c r="AN134" s="332"/>
      <c r="AO134" s="332"/>
      <c r="AP134" s="332"/>
      <c r="AQ134" s="332"/>
      <c r="AR134" s="332"/>
      <c r="AS134" s="332">
        <v>0</v>
      </c>
      <c r="AT134" s="332">
        <v>0</v>
      </c>
      <c r="AU134" s="332"/>
      <c r="AV134" s="332"/>
      <c r="AW134" s="330"/>
      <c r="AX134" s="330"/>
      <c r="AY134" s="332"/>
      <c r="AZ134" s="332"/>
      <c r="BA134" s="4"/>
      <c r="BB134" s="4"/>
      <c r="BC134" s="332">
        <v>400</v>
      </c>
      <c r="BD134" s="332">
        <v>400</v>
      </c>
      <c r="BE134" s="332"/>
      <c r="BF134" s="332"/>
      <c r="BG134" s="332"/>
      <c r="BH134" s="332"/>
      <c r="BI134" s="332"/>
      <c r="BJ134" s="332"/>
      <c r="BK134" s="332"/>
      <c r="BL134" s="332"/>
      <c r="BM134" s="332"/>
      <c r="BN134" s="332"/>
      <c r="BO134" s="332"/>
      <c r="BP134" s="332"/>
      <c r="BQ134" s="332"/>
      <c r="BR134" s="332"/>
      <c r="BS134" s="332"/>
      <c r="BT134" s="332"/>
      <c r="BU134" s="332"/>
      <c r="BV134" s="332"/>
      <c r="BW134" s="332"/>
      <c r="BX134" s="332"/>
      <c r="BY134" s="332"/>
      <c r="BZ134" s="332"/>
    </row>
    <row r="135" spans="1:81" s="204" customFormat="1" ht="47.25">
      <c r="A135" s="791">
        <v>132</v>
      </c>
      <c r="B135" s="324">
        <v>517</v>
      </c>
      <c r="C135" s="324" t="s">
        <v>2702</v>
      </c>
      <c r="D135" s="325">
        <v>554</v>
      </c>
      <c r="E135" s="342" t="s">
        <v>2703</v>
      </c>
      <c r="F135" s="3" t="s">
        <v>2704</v>
      </c>
      <c r="G135" s="341" t="s">
        <v>2305</v>
      </c>
      <c r="H135" s="328">
        <f t="shared" si="18"/>
        <v>950</v>
      </c>
      <c r="I135" s="391">
        <v>330750</v>
      </c>
      <c r="J135" s="329">
        <f t="shared" si="20"/>
        <v>3142125</v>
      </c>
      <c r="K135" s="328">
        <f t="shared" si="21"/>
        <v>314212500</v>
      </c>
      <c r="L135" s="271">
        <v>0</v>
      </c>
      <c r="M135" s="696" t="s">
        <v>2252</v>
      </c>
      <c r="N135" s="696"/>
      <c r="O135" s="4">
        <v>0</v>
      </c>
      <c r="P135" s="4">
        <v>0</v>
      </c>
      <c r="Q135" s="330">
        <v>100</v>
      </c>
      <c r="R135" s="330">
        <v>100</v>
      </c>
      <c r="S135" s="332"/>
      <c r="T135" s="332"/>
      <c r="U135" s="332">
        <v>0</v>
      </c>
      <c r="V135" s="332">
        <v>0</v>
      </c>
      <c r="W135" s="332"/>
      <c r="X135" s="332"/>
      <c r="Y135" s="332"/>
      <c r="Z135" s="332"/>
      <c r="AA135" s="332"/>
      <c r="AB135" s="332"/>
      <c r="AC135" s="330"/>
      <c r="AD135" s="330"/>
      <c r="AE135" s="332"/>
      <c r="AF135" s="332"/>
      <c r="AG135" s="332">
        <v>150</v>
      </c>
      <c r="AH135" s="332">
        <v>200</v>
      </c>
      <c r="AI135" s="332">
        <v>0</v>
      </c>
      <c r="AJ135" s="332">
        <v>0</v>
      </c>
      <c r="AK135" s="332"/>
      <c r="AL135" s="332"/>
      <c r="AM135" s="332"/>
      <c r="AN135" s="332"/>
      <c r="AO135" s="332"/>
      <c r="AP135" s="332"/>
      <c r="AQ135" s="332"/>
      <c r="AR135" s="332"/>
      <c r="AS135" s="332">
        <v>0</v>
      </c>
      <c r="AT135" s="332">
        <v>0</v>
      </c>
      <c r="AU135" s="332"/>
      <c r="AV135" s="332"/>
      <c r="AW135" s="330"/>
      <c r="AX135" s="330"/>
      <c r="AY135" s="332"/>
      <c r="AZ135" s="332"/>
      <c r="BA135" s="4"/>
      <c r="BB135" s="4"/>
      <c r="BC135" s="332">
        <v>200</v>
      </c>
      <c r="BD135" s="332">
        <v>200</v>
      </c>
      <c r="BE135" s="332"/>
      <c r="BF135" s="332"/>
      <c r="BG135" s="332"/>
      <c r="BH135" s="332"/>
      <c r="BI135" s="332"/>
      <c r="BJ135" s="332"/>
      <c r="BK135" s="332"/>
      <c r="BL135" s="332"/>
      <c r="BM135" s="332"/>
      <c r="BN135" s="332"/>
      <c r="BO135" s="332"/>
      <c r="BP135" s="332"/>
      <c r="BQ135" s="332"/>
      <c r="BR135" s="332"/>
      <c r="BS135" s="332"/>
      <c r="BT135" s="332"/>
      <c r="BU135" s="332"/>
      <c r="BV135" s="332"/>
      <c r="BW135" s="332"/>
      <c r="BX135" s="332"/>
      <c r="BY135" s="332"/>
      <c r="BZ135" s="332"/>
    </row>
    <row r="136" spans="1:81" s="204" customFormat="1">
      <c r="A136" s="791">
        <v>133</v>
      </c>
      <c r="B136" s="324">
        <v>519</v>
      </c>
      <c r="C136" s="324" t="s">
        <v>2705</v>
      </c>
      <c r="D136" s="325">
        <v>556</v>
      </c>
      <c r="E136" s="342" t="s">
        <v>2706</v>
      </c>
      <c r="F136" s="380" t="s">
        <v>2707</v>
      </c>
      <c r="G136" s="327" t="s">
        <v>2299</v>
      </c>
      <c r="H136" s="328">
        <f t="shared" si="18"/>
        <v>1300</v>
      </c>
      <c r="I136" s="390">
        <v>2300</v>
      </c>
      <c r="J136" s="329">
        <f t="shared" si="20"/>
        <v>29900</v>
      </c>
      <c r="K136" s="328">
        <f t="shared" si="21"/>
        <v>2990000</v>
      </c>
      <c r="L136" s="271">
        <v>0</v>
      </c>
      <c r="M136" s="696" t="s">
        <v>2252</v>
      </c>
      <c r="N136" s="696"/>
      <c r="O136" s="4">
        <v>0</v>
      </c>
      <c r="P136" s="4">
        <v>0</v>
      </c>
      <c r="Q136" s="330">
        <v>150</v>
      </c>
      <c r="R136" s="330">
        <v>150</v>
      </c>
      <c r="S136" s="332"/>
      <c r="T136" s="332"/>
      <c r="U136" s="332">
        <v>0</v>
      </c>
      <c r="V136" s="332">
        <v>0</v>
      </c>
      <c r="W136" s="332"/>
      <c r="X136" s="332"/>
      <c r="Y136" s="332"/>
      <c r="Z136" s="332"/>
      <c r="AA136" s="332"/>
      <c r="AB136" s="332"/>
      <c r="AC136" s="330"/>
      <c r="AD136" s="330"/>
      <c r="AE136" s="332"/>
      <c r="AF136" s="332"/>
      <c r="AG136" s="332"/>
      <c r="AH136" s="332"/>
      <c r="AI136" s="332">
        <v>0</v>
      </c>
      <c r="AJ136" s="332">
        <v>0</v>
      </c>
      <c r="AK136" s="332"/>
      <c r="AL136" s="332"/>
      <c r="AM136" s="332"/>
      <c r="AN136" s="332"/>
      <c r="AO136" s="332"/>
      <c r="AP136" s="332"/>
      <c r="AQ136" s="332"/>
      <c r="AR136" s="332"/>
      <c r="AS136" s="332">
        <v>0</v>
      </c>
      <c r="AT136" s="332">
        <v>0</v>
      </c>
      <c r="AU136" s="332"/>
      <c r="AV136" s="332"/>
      <c r="AW136" s="330"/>
      <c r="AX136" s="330"/>
      <c r="AY136" s="332"/>
      <c r="AZ136" s="332"/>
      <c r="BA136" s="4"/>
      <c r="BB136" s="4"/>
      <c r="BC136" s="332">
        <v>500</v>
      </c>
      <c r="BD136" s="332">
        <v>500</v>
      </c>
      <c r="BE136" s="332"/>
      <c r="BF136" s="332"/>
      <c r="BG136" s="332"/>
      <c r="BH136" s="332"/>
      <c r="BI136" s="332"/>
      <c r="BJ136" s="332"/>
      <c r="BK136" s="332"/>
      <c r="BL136" s="332"/>
      <c r="BM136" s="332"/>
      <c r="BN136" s="332"/>
      <c r="BO136" s="332"/>
      <c r="BP136" s="332"/>
      <c r="BQ136" s="332"/>
      <c r="BR136" s="332"/>
      <c r="BS136" s="332"/>
      <c r="BT136" s="332"/>
      <c r="BU136" s="332"/>
      <c r="BV136" s="332"/>
      <c r="BW136" s="332"/>
      <c r="BX136" s="332"/>
      <c r="BY136" s="332"/>
      <c r="BZ136" s="332"/>
    </row>
    <row r="137" spans="1:81" s="204" customFormat="1">
      <c r="A137" s="791">
        <v>134</v>
      </c>
      <c r="B137" s="324">
        <v>526</v>
      </c>
      <c r="C137" s="324" t="s">
        <v>2708</v>
      </c>
      <c r="D137" s="325">
        <v>564</v>
      </c>
      <c r="E137" s="342" t="s">
        <v>2709</v>
      </c>
      <c r="F137" s="380" t="s">
        <v>2710</v>
      </c>
      <c r="G137" s="327" t="s">
        <v>2304</v>
      </c>
      <c r="H137" s="328">
        <f t="shared" si="18"/>
        <v>3925</v>
      </c>
      <c r="I137" s="390">
        <v>1850</v>
      </c>
      <c r="J137" s="329">
        <f t="shared" si="20"/>
        <v>72612.5</v>
      </c>
      <c r="K137" s="328">
        <f t="shared" si="21"/>
        <v>7261250</v>
      </c>
      <c r="L137" s="271">
        <v>0</v>
      </c>
      <c r="M137" s="696" t="s">
        <v>2252</v>
      </c>
      <c r="N137" s="696"/>
      <c r="O137" s="4">
        <v>750</v>
      </c>
      <c r="P137" s="4">
        <v>750</v>
      </c>
      <c r="Q137" s="330">
        <v>150</v>
      </c>
      <c r="R137" s="330">
        <v>100</v>
      </c>
      <c r="S137" s="332">
        <v>400</v>
      </c>
      <c r="T137" s="332">
        <v>400</v>
      </c>
      <c r="U137" s="332">
        <v>0</v>
      </c>
      <c r="V137" s="332">
        <v>0</v>
      </c>
      <c r="W137" s="332"/>
      <c r="X137" s="332"/>
      <c r="Y137" s="332"/>
      <c r="Z137" s="332"/>
      <c r="AA137" s="332"/>
      <c r="AB137" s="332"/>
      <c r="AC137" s="330"/>
      <c r="AD137" s="330"/>
      <c r="AE137" s="332"/>
      <c r="AF137" s="332"/>
      <c r="AG137" s="332">
        <v>20</v>
      </c>
      <c r="AH137" s="332">
        <v>25</v>
      </c>
      <c r="AI137" s="332">
        <v>0</v>
      </c>
      <c r="AJ137" s="332">
        <v>0</v>
      </c>
      <c r="AK137" s="332"/>
      <c r="AL137" s="332"/>
      <c r="AM137" s="332">
        <v>100</v>
      </c>
      <c r="AN137" s="332">
        <v>100</v>
      </c>
      <c r="AO137" s="332"/>
      <c r="AP137" s="332"/>
      <c r="AQ137" s="332"/>
      <c r="AR137" s="332"/>
      <c r="AS137" s="332">
        <v>60</v>
      </c>
      <c r="AT137" s="332">
        <v>70</v>
      </c>
      <c r="AU137" s="332"/>
      <c r="AV137" s="332"/>
      <c r="AW137" s="330"/>
      <c r="AX137" s="330"/>
      <c r="AY137" s="332"/>
      <c r="AZ137" s="332"/>
      <c r="BA137" s="4"/>
      <c r="BB137" s="4"/>
      <c r="BC137" s="332">
        <v>500</v>
      </c>
      <c r="BD137" s="332">
        <v>500</v>
      </c>
      <c r="BE137" s="332"/>
      <c r="BF137" s="332"/>
      <c r="BG137" s="332"/>
      <c r="BH137" s="332"/>
      <c r="BI137" s="332"/>
      <c r="BJ137" s="332"/>
      <c r="BK137" s="332"/>
      <c r="BL137" s="332"/>
      <c r="BM137" s="332"/>
      <c r="BN137" s="332"/>
      <c r="BO137" s="332"/>
      <c r="BP137" s="332"/>
      <c r="BQ137" s="332"/>
      <c r="BR137" s="332"/>
      <c r="BS137" s="332"/>
      <c r="BT137" s="332"/>
      <c r="BU137" s="332"/>
      <c r="BV137" s="332"/>
      <c r="BW137" s="332"/>
      <c r="BX137" s="332"/>
      <c r="BY137" s="332"/>
      <c r="BZ137" s="332"/>
    </row>
    <row r="138" spans="1:81" s="204" customFormat="1" ht="31.5">
      <c r="A138" s="791">
        <v>135</v>
      </c>
      <c r="B138" s="324">
        <v>527</v>
      </c>
      <c r="C138" s="324" t="s">
        <v>2711</v>
      </c>
      <c r="D138" s="325">
        <v>565</v>
      </c>
      <c r="E138" s="396" t="s">
        <v>2712</v>
      </c>
      <c r="F138" s="397" t="s">
        <v>2713</v>
      </c>
      <c r="G138" s="327" t="s">
        <v>2304</v>
      </c>
      <c r="H138" s="328">
        <f t="shared" si="18"/>
        <v>3200</v>
      </c>
      <c r="I138" s="390">
        <v>3650</v>
      </c>
      <c r="J138" s="329">
        <f t="shared" si="20"/>
        <v>116800</v>
      </c>
      <c r="K138" s="328">
        <f t="shared" si="21"/>
        <v>11680000</v>
      </c>
      <c r="L138" s="271">
        <v>0</v>
      </c>
      <c r="M138" s="696" t="s">
        <v>2252</v>
      </c>
      <c r="N138" s="696"/>
      <c r="O138" s="4">
        <v>0</v>
      </c>
      <c r="P138" s="4">
        <v>0</v>
      </c>
      <c r="Q138" s="330"/>
      <c r="R138" s="330"/>
      <c r="S138" s="332"/>
      <c r="T138" s="332"/>
      <c r="U138" s="332">
        <v>0</v>
      </c>
      <c r="V138" s="332">
        <v>0</v>
      </c>
      <c r="W138" s="332"/>
      <c r="X138" s="332"/>
      <c r="Y138" s="332"/>
      <c r="Z138" s="332"/>
      <c r="AA138" s="332"/>
      <c r="AB138" s="332"/>
      <c r="AC138" s="330"/>
      <c r="AD138" s="330"/>
      <c r="AE138" s="332"/>
      <c r="AF138" s="332"/>
      <c r="AG138" s="332">
        <v>500</v>
      </c>
      <c r="AH138" s="332">
        <v>700</v>
      </c>
      <c r="AI138" s="332">
        <v>0</v>
      </c>
      <c r="AJ138" s="332">
        <v>0</v>
      </c>
      <c r="AK138" s="332"/>
      <c r="AL138" s="332"/>
      <c r="AM138" s="332"/>
      <c r="AN138" s="332"/>
      <c r="AO138" s="332"/>
      <c r="AP138" s="332"/>
      <c r="AQ138" s="332"/>
      <c r="AR138" s="332"/>
      <c r="AS138" s="332">
        <v>0</v>
      </c>
      <c r="AT138" s="332">
        <v>0</v>
      </c>
      <c r="AU138" s="332"/>
      <c r="AV138" s="332"/>
      <c r="AW138" s="330"/>
      <c r="AX138" s="330"/>
      <c r="AY138" s="332"/>
      <c r="AZ138" s="332"/>
      <c r="BA138" s="4"/>
      <c r="BB138" s="4"/>
      <c r="BC138" s="332">
        <v>1000</v>
      </c>
      <c r="BD138" s="332">
        <v>1000</v>
      </c>
      <c r="BE138" s="332"/>
      <c r="BF138" s="332"/>
      <c r="BG138" s="332"/>
      <c r="BH138" s="332"/>
      <c r="BI138" s="332"/>
      <c r="BJ138" s="332"/>
      <c r="BK138" s="332"/>
      <c r="BL138" s="332"/>
      <c r="BM138" s="332"/>
      <c r="BN138" s="332"/>
      <c r="BO138" s="332"/>
      <c r="BP138" s="332"/>
      <c r="BQ138" s="332"/>
      <c r="BR138" s="332"/>
      <c r="BS138" s="332"/>
      <c r="BT138" s="332"/>
      <c r="BU138" s="332"/>
      <c r="BV138" s="332"/>
      <c r="BW138" s="332"/>
      <c r="BX138" s="332"/>
      <c r="BY138" s="332"/>
      <c r="BZ138" s="332"/>
    </row>
    <row r="139" spans="1:81" s="204" customFormat="1" ht="31.5">
      <c r="A139" s="791">
        <v>136</v>
      </c>
      <c r="B139" s="324">
        <v>534</v>
      </c>
      <c r="C139" s="324" t="s">
        <v>2714</v>
      </c>
      <c r="D139" s="325">
        <v>572</v>
      </c>
      <c r="E139" s="342" t="s">
        <v>4568</v>
      </c>
      <c r="F139" s="380" t="s">
        <v>2715</v>
      </c>
      <c r="G139" s="327" t="s">
        <v>2305</v>
      </c>
      <c r="H139" s="328">
        <f t="shared" si="18"/>
        <v>14900</v>
      </c>
      <c r="I139" s="390">
        <v>1400</v>
      </c>
      <c r="J139" s="329">
        <f t="shared" si="20"/>
        <v>208600</v>
      </c>
      <c r="K139" s="328">
        <f t="shared" si="21"/>
        <v>20860000</v>
      </c>
      <c r="L139" s="271">
        <v>0</v>
      </c>
      <c r="M139" s="696" t="s">
        <v>2252</v>
      </c>
      <c r="N139" s="696"/>
      <c r="O139" s="4">
        <v>0</v>
      </c>
      <c r="P139" s="4">
        <v>0</v>
      </c>
      <c r="Q139" s="330">
        <v>500</v>
      </c>
      <c r="R139" s="330">
        <v>500</v>
      </c>
      <c r="S139" s="332">
        <v>2000</v>
      </c>
      <c r="T139" s="332">
        <v>2000</v>
      </c>
      <c r="U139" s="332">
        <v>0</v>
      </c>
      <c r="V139" s="332">
        <v>0</v>
      </c>
      <c r="W139" s="332"/>
      <c r="X139" s="332"/>
      <c r="Y139" s="332"/>
      <c r="Z139" s="332"/>
      <c r="AA139" s="332"/>
      <c r="AB139" s="332"/>
      <c r="AC139" s="330"/>
      <c r="AD139" s="330"/>
      <c r="AE139" s="332"/>
      <c r="AF139" s="332"/>
      <c r="AG139" s="332">
        <v>300</v>
      </c>
      <c r="AH139" s="332">
        <v>300</v>
      </c>
      <c r="AI139" s="332">
        <v>0</v>
      </c>
      <c r="AJ139" s="332">
        <v>0</v>
      </c>
      <c r="AK139" s="332"/>
      <c r="AL139" s="332"/>
      <c r="AM139" s="332">
        <v>1000</v>
      </c>
      <c r="AN139" s="332">
        <v>1000</v>
      </c>
      <c r="AO139" s="332"/>
      <c r="AP139" s="332"/>
      <c r="AQ139" s="332"/>
      <c r="AR139" s="332"/>
      <c r="AS139" s="332">
        <v>1500</v>
      </c>
      <c r="AT139" s="332">
        <v>1800</v>
      </c>
      <c r="AU139" s="332"/>
      <c r="AV139" s="332"/>
      <c r="AW139" s="330"/>
      <c r="AX139" s="330"/>
      <c r="AY139" s="332"/>
      <c r="AZ139" s="332"/>
      <c r="BA139" s="4"/>
      <c r="BB139" s="4"/>
      <c r="BC139" s="332">
        <v>2000</v>
      </c>
      <c r="BD139" s="332">
        <v>2000</v>
      </c>
      <c r="BE139" s="332"/>
      <c r="BF139" s="332"/>
      <c r="BG139" s="332"/>
      <c r="BH139" s="332"/>
      <c r="BI139" s="332"/>
      <c r="BJ139" s="332"/>
      <c r="BK139" s="332"/>
      <c r="BL139" s="332"/>
      <c r="BM139" s="332"/>
      <c r="BN139" s="332"/>
      <c r="BO139" s="332"/>
      <c r="BP139" s="332"/>
      <c r="BQ139" s="332"/>
      <c r="BR139" s="332"/>
      <c r="BS139" s="332"/>
      <c r="BT139" s="332"/>
      <c r="BU139" s="332"/>
      <c r="BV139" s="332"/>
      <c r="BW139" s="332"/>
      <c r="BX139" s="332"/>
      <c r="BY139" s="332"/>
      <c r="BZ139" s="332"/>
    </row>
    <row r="140" spans="1:81" s="204" customFormat="1" ht="31.5">
      <c r="A140" s="791">
        <v>137</v>
      </c>
      <c r="B140" s="324">
        <v>539</v>
      </c>
      <c r="C140" s="324" t="s">
        <v>2716</v>
      </c>
      <c r="D140" s="325">
        <v>577</v>
      </c>
      <c r="E140" s="342" t="s">
        <v>4569</v>
      </c>
      <c r="F140" s="380" t="s">
        <v>2717</v>
      </c>
      <c r="G140" s="327" t="s">
        <v>2305</v>
      </c>
      <c r="H140" s="328">
        <f t="shared" si="18"/>
        <v>24440</v>
      </c>
      <c r="I140" s="390">
        <v>1200</v>
      </c>
      <c r="J140" s="329">
        <f t="shared" si="20"/>
        <v>293280</v>
      </c>
      <c r="K140" s="328">
        <f t="shared" si="21"/>
        <v>29328000</v>
      </c>
      <c r="L140" s="271">
        <v>0</v>
      </c>
      <c r="M140" s="696" t="s">
        <v>2252</v>
      </c>
      <c r="N140" s="696"/>
      <c r="O140" s="4">
        <v>5870</v>
      </c>
      <c r="P140" s="4">
        <v>5870</v>
      </c>
      <c r="Q140" s="330"/>
      <c r="R140" s="330"/>
      <c r="S140" s="332"/>
      <c r="T140" s="332"/>
      <c r="U140" s="332">
        <v>0</v>
      </c>
      <c r="V140" s="332">
        <v>0</v>
      </c>
      <c r="W140" s="332"/>
      <c r="X140" s="332"/>
      <c r="Y140" s="332"/>
      <c r="Z140" s="332"/>
      <c r="AA140" s="332"/>
      <c r="AB140" s="332"/>
      <c r="AC140" s="330">
        <v>300</v>
      </c>
      <c r="AD140" s="330">
        <v>400</v>
      </c>
      <c r="AE140" s="332"/>
      <c r="AF140" s="332"/>
      <c r="AG140" s="332"/>
      <c r="AH140" s="332"/>
      <c r="AI140" s="332">
        <v>0</v>
      </c>
      <c r="AJ140" s="332">
        <v>0</v>
      </c>
      <c r="AK140" s="332"/>
      <c r="AL140" s="332"/>
      <c r="AM140" s="332"/>
      <c r="AN140" s="332"/>
      <c r="AO140" s="332"/>
      <c r="AP140" s="332"/>
      <c r="AQ140" s="332"/>
      <c r="AR140" s="332"/>
      <c r="AS140" s="332">
        <v>0</v>
      </c>
      <c r="AT140" s="332">
        <v>0</v>
      </c>
      <c r="AU140" s="332"/>
      <c r="AV140" s="332"/>
      <c r="AW140" s="330"/>
      <c r="AX140" s="330"/>
      <c r="AY140" s="332"/>
      <c r="AZ140" s="332"/>
      <c r="BA140" s="4"/>
      <c r="BB140" s="4"/>
      <c r="BC140" s="332">
        <v>2000</v>
      </c>
      <c r="BD140" s="332">
        <v>2000</v>
      </c>
      <c r="BE140" s="332"/>
      <c r="BF140" s="332"/>
      <c r="BG140" s="332"/>
      <c r="BH140" s="332"/>
      <c r="BI140" s="332"/>
      <c r="BJ140" s="332"/>
      <c r="BK140" s="332"/>
      <c r="BL140" s="332"/>
      <c r="BM140" s="332"/>
      <c r="BN140" s="332"/>
      <c r="BO140" s="332"/>
      <c r="BP140" s="332"/>
      <c r="BQ140" s="332"/>
      <c r="BR140" s="332"/>
      <c r="BS140" s="332"/>
      <c r="BT140" s="332"/>
      <c r="BU140" s="332"/>
      <c r="BV140" s="332"/>
      <c r="BW140" s="332">
        <v>4000</v>
      </c>
      <c r="BX140" s="332">
        <v>4000</v>
      </c>
      <c r="BY140" s="332"/>
      <c r="BZ140" s="332"/>
    </row>
    <row r="141" spans="1:81" s="204" customFormat="1" ht="47.25">
      <c r="A141" s="791">
        <v>138</v>
      </c>
      <c r="B141" s="324">
        <v>543</v>
      </c>
      <c r="C141" s="324" t="s">
        <v>2718</v>
      </c>
      <c r="D141" s="325">
        <v>580</v>
      </c>
      <c r="E141" s="339" t="s">
        <v>2719</v>
      </c>
      <c r="F141" s="3" t="s">
        <v>2720</v>
      </c>
      <c r="G141" s="341" t="s">
        <v>2721</v>
      </c>
      <c r="H141" s="328">
        <f t="shared" si="18"/>
        <v>48000</v>
      </c>
      <c r="I141" s="391">
        <v>1168</v>
      </c>
      <c r="J141" s="329">
        <f t="shared" si="20"/>
        <v>560640</v>
      </c>
      <c r="K141" s="328">
        <f t="shared" si="21"/>
        <v>56064000</v>
      </c>
      <c r="L141" s="271">
        <v>0</v>
      </c>
      <c r="M141" s="696" t="s">
        <v>2252</v>
      </c>
      <c r="N141" s="696"/>
      <c r="O141" s="4">
        <v>0</v>
      </c>
      <c r="P141" s="4">
        <v>0</v>
      </c>
      <c r="Q141" s="330">
        <v>4000</v>
      </c>
      <c r="R141" s="330">
        <v>4000</v>
      </c>
      <c r="S141" s="332"/>
      <c r="T141" s="332"/>
      <c r="U141" s="332">
        <v>0</v>
      </c>
      <c r="V141" s="332">
        <v>0</v>
      </c>
      <c r="W141" s="332"/>
      <c r="X141" s="332"/>
      <c r="Y141" s="332"/>
      <c r="Z141" s="332"/>
      <c r="AA141" s="332"/>
      <c r="AB141" s="332"/>
      <c r="AC141" s="330"/>
      <c r="AD141" s="330"/>
      <c r="AE141" s="332"/>
      <c r="AF141" s="332"/>
      <c r="AG141" s="332"/>
      <c r="AH141" s="332"/>
      <c r="AI141" s="332">
        <v>0</v>
      </c>
      <c r="AJ141" s="332">
        <v>0</v>
      </c>
      <c r="AK141" s="332"/>
      <c r="AL141" s="332"/>
      <c r="AM141" s="332"/>
      <c r="AN141" s="332"/>
      <c r="AO141" s="332"/>
      <c r="AP141" s="332"/>
      <c r="AQ141" s="332"/>
      <c r="AR141" s="332"/>
      <c r="AS141" s="332">
        <v>0</v>
      </c>
      <c r="AT141" s="332">
        <v>0</v>
      </c>
      <c r="AU141" s="332"/>
      <c r="AV141" s="332"/>
      <c r="AW141" s="330"/>
      <c r="AX141" s="330"/>
      <c r="AY141" s="332"/>
      <c r="AZ141" s="332"/>
      <c r="BA141" s="4"/>
      <c r="BB141" s="4"/>
      <c r="BC141" s="332">
        <v>20000</v>
      </c>
      <c r="BD141" s="332">
        <v>20000</v>
      </c>
      <c r="BE141" s="332"/>
      <c r="BF141" s="332"/>
      <c r="BG141" s="332"/>
      <c r="BH141" s="332"/>
      <c r="BI141" s="332"/>
      <c r="BJ141" s="332"/>
      <c r="BK141" s="332"/>
      <c r="BL141" s="332"/>
      <c r="BM141" s="332"/>
      <c r="BN141" s="332"/>
      <c r="BO141" s="332"/>
      <c r="BP141" s="332"/>
      <c r="BQ141" s="332"/>
      <c r="BR141" s="332"/>
      <c r="BS141" s="332"/>
      <c r="BT141" s="332"/>
      <c r="BU141" s="332"/>
      <c r="BV141" s="332"/>
      <c r="BW141" s="332"/>
      <c r="BX141" s="332"/>
      <c r="BY141" s="332"/>
      <c r="BZ141" s="332"/>
    </row>
    <row r="142" spans="1:81" s="204" customFormat="1">
      <c r="A142" s="791">
        <v>139</v>
      </c>
      <c r="B142" s="324">
        <v>545</v>
      </c>
      <c r="C142" s="324" t="s">
        <v>2722</v>
      </c>
      <c r="D142" s="325">
        <v>582</v>
      </c>
      <c r="E142" s="342" t="s">
        <v>2723</v>
      </c>
      <c r="F142" s="380" t="s">
        <v>2724</v>
      </c>
      <c r="G142" s="327" t="s">
        <v>2305</v>
      </c>
      <c r="H142" s="328">
        <f t="shared" si="18"/>
        <v>289794</v>
      </c>
      <c r="I142" s="390">
        <v>1140</v>
      </c>
      <c r="J142" s="329">
        <f t="shared" si="20"/>
        <v>3303651.6</v>
      </c>
      <c r="K142" s="328">
        <f t="shared" si="21"/>
        <v>330365160</v>
      </c>
      <c r="L142" s="271">
        <v>0</v>
      </c>
      <c r="M142" s="696" t="s">
        <v>2252</v>
      </c>
      <c r="N142" s="696"/>
      <c r="O142" s="4">
        <v>28367</v>
      </c>
      <c r="P142" s="4">
        <v>30417</v>
      </c>
      <c r="Q142" s="330">
        <v>100000</v>
      </c>
      <c r="R142" s="330">
        <v>100000</v>
      </c>
      <c r="S142" s="332">
        <v>2500</v>
      </c>
      <c r="T142" s="332">
        <v>2500</v>
      </c>
      <c r="U142" s="332">
        <v>70</v>
      </c>
      <c r="V142" s="332">
        <v>80</v>
      </c>
      <c r="W142" s="332"/>
      <c r="X142" s="332"/>
      <c r="Y142" s="332"/>
      <c r="Z142" s="332"/>
      <c r="AA142" s="332">
        <v>30</v>
      </c>
      <c r="AB142" s="332">
        <v>30</v>
      </c>
      <c r="AC142" s="330">
        <v>400</v>
      </c>
      <c r="AD142" s="330">
        <v>500</v>
      </c>
      <c r="AE142" s="332">
        <v>200</v>
      </c>
      <c r="AF142" s="332">
        <v>300</v>
      </c>
      <c r="AG142" s="332">
        <v>4400</v>
      </c>
      <c r="AH142" s="332">
        <v>5100</v>
      </c>
      <c r="AI142" s="332">
        <v>1250</v>
      </c>
      <c r="AJ142" s="332">
        <v>1250</v>
      </c>
      <c r="AK142" s="332"/>
      <c r="AL142" s="332"/>
      <c r="AM142" s="332">
        <v>1000</v>
      </c>
      <c r="AN142" s="332">
        <v>1500</v>
      </c>
      <c r="AO142" s="332">
        <v>100</v>
      </c>
      <c r="AP142" s="332">
        <v>100</v>
      </c>
      <c r="AQ142" s="332">
        <v>1000</v>
      </c>
      <c r="AR142" s="332">
        <v>1500</v>
      </c>
      <c r="AS142" s="332">
        <v>1000</v>
      </c>
      <c r="AT142" s="332">
        <v>1200</v>
      </c>
      <c r="AU142" s="332"/>
      <c r="AV142" s="332"/>
      <c r="AW142" s="330"/>
      <c r="AX142" s="330"/>
      <c r="AY142" s="332"/>
      <c r="AZ142" s="332"/>
      <c r="BA142" s="4"/>
      <c r="BB142" s="4"/>
      <c r="BC142" s="332"/>
      <c r="BD142" s="332">
        <v>0</v>
      </c>
      <c r="BE142" s="332"/>
      <c r="BF142" s="332"/>
      <c r="BG142" s="332"/>
      <c r="BH142" s="332"/>
      <c r="BI142" s="332"/>
      <c r="BJ142" s="332"/>
      <c r="BK142" s="332"/>
      <c r="BL142" s="332"/>
      <c r="BM142" s="332"/>
      <c r="BN142" s="332"/>
      <c r="BO142" s="332"/>
      <c r="BP142" s="332"/>
      <c r="BQ142" s="332"/>
      <c r="BR142" s="332"/>
      <c r="BS142" s="332"/>
      <c r="BT142" s="332"/>
      <c r="BU142" s="332"/>
      <c r="BV142" s="332"/>
      <c r="BW142" s="332">
        <v>2500</v>
      </c>
      <c r="BX142" s="332">
        <v>2500</v>
      </c>
      <c r="BY142" s="332"/>
      <c r="BZ142" s="332"/>
    </row>
    <row r="143" spans="1:81" s="204" customFormat="1">
      <c r="A143" s="791">
        <v>140</v>
      </c>
      <c r="B143" s="324">
        <v>546</v>
      </c>
      <c r="C143" s="324" t="s">
        <v>2725</v>
      </c>
      <c r="D143" s="325">
        <v>583</v>
      </c>
      <c r="E143" s="342" t="s">
        <v>4570</v>
      </c>
      <c r="F143" s="380" t="s">
        <v>2726</v>
      </c>
      <c r="G143" s="327" t="s">
        <v>101</v>
      </c>
      <c r="H143" s="328">
        <f t="shared" si="18"/>
        <v>9400</v>
      </c>
      <c r="I143" s="390">
        <v>4893</v>
      </c>
      <c r="J143" s="329">
        <f t="shared" si="20"/>
        <v>459942</v>
      </c>
      <c r="K143" s="328">
        <f t="shared" si="21"/>
        <v>45994200</v>
      </c>
      <c r="L143" s="271">
        <v>0</v>
      </c>
      <c r="M143" s="696" t="s">
        <v>2252</v>
      </c>
      <c r="N143" s="696"/>
      <c r="O143" s="4">
        <v>3400</v>
      </c>
      <c r="P143" s="4">
        <v>3500</v>
      </c>
      <c r="Q143" s="330"/>
      <c r="R143" s="330"/>
      <c r="S143" s="332"/>
      <c r="T143" s="332"/>
      <c r="U143" s="332">
        <v>50</v>
      </c>
      <c r="V143" s="332">
        <v>50</v>
      </c>
      <c r="W143" s="332"/>
      <c r="X143" s="332"/>
      <c r="Y143" s="332"/>
      <c r="Z143" s="332"/>
      <c r="AA143" s="332"/>
      <c r="AB143" s="332"/>
      <c r="AC143" s="330"/>
      <c r="AD143" s="330"/>
      <c r="AE143" s="332"/>
      <c r="AF143" s="332"/>
      <c r="AG143" s="332"/>
      <c r="AH143" s="332"/>
      <c r="AI143" s="332"/>
      <c r="AJ143" s="332"/>
      <c r="AK143" s="332"/>
      <c r="AL143" s="332"/>
      <c r="AM143" s="332"/>
      <c r="AN143" s="332"/>
      <c r="AO143" s="332"/>
      <c r="AP143" s="332"/>
      <c r="AQ143" s="332"/>
      <c r="AR143" s="332"/>
      <c r="AS143" s="332">
        <v>0</v>
      </c>
      <c r="AT143" s="332">
        <v>0</v>
      </c>
      <c r="AU143" s="332">
        <v>200</v>
      </c>
      <c r="AV143" s="332">
        <v>200</v>
      </c>
      <c r="AW143" s="330"/>
      <c r="AX143" s="330"/>
      <c r="AY143" s="332"/>
      <c r="AZ143" s="332"/>
      <c r="BA143" s="4"/>
      <c r="BB143" s="4"/>
      <c r="BC143" s="332"/>
      <c r="BD143" s="332">
        <v>0</v>
      </c>
      <c r="BE143" s="332"/>
      <c r="BF143" s="332"/>
      <c r="BG143" s="332"/>
      <c r="BH143" s="332"/>
      <c r="BI143" s="332"/>
      <c r="BJ143" s="332"/>
      <c r="BK143" s="332"/>
      <c r="BL143" s="332"/>
      <c r="BM143" s="332"/>
      <c r="BN143" s="332"/>
      <c r="BO143" s="332"/>
      <c r="BP143" s="332"/>
      <c r="BQ143" s="332"/>
      <c r="BR143" s="332"/>
      <c r="BS143" s="332"/>
      <c r="BT143" s="332"/>
      <c r="BU143" s="332"/>
      <c r="BV143" s="332"/>
      <c r="BW143" s="332">
        <v>1000</v>
      </c>
      <c r="BX143" s="332">
        <v>1000</v>
      </c>
      <c r="BY143" s="332"/>
      <c r="BZ143" s="332"/>
    </row>
    <row r="144" spans="1:81" s="204" customFormat="1" ht="63">
      <c r="A144" s="791">
        <v>141</v>
      </c>
      <c r="B144" s="324">
        <v>556</v>
      </c>
      <c r="C144" s="324" t="s">
        <v>2729</v>
      </c>
      <c r="D144" s="325">
        <v>591</v>
      </c>
      <c r="E144" s="339" t="s">
        <v>2728</v>
      </c>
      <c r="F144" s="3" t="s">
        <v>2730</v>
      </c>
      <c r="G144" s="341" t="s">
        <v>2322</v>
      </c>
      <c r="H144" s="328">
        <f t="shared" si="18"/>
        <v>687800</v>
      </c>
      <c r="I144" s="391">
        <v>3255</v>
      </c>
      <c r="J144" s="329">
        <f t="shared" si="20"/>
        <v>22387890</v>
      </c>
      <c r="K144" s="328">
        <f t="shared" si="21"/>
        <v>2238789000</v>
      </c>
      <c r="L144" s="271">
        <v>0</v>
      </c>
      <c r="M144" s="696" t="s">
        <v>2252</v>
      </c>
      <c r="N144" s="696"/>
      <c r="O144" s="4">
        <v>208050</v>
      </c>
      <c r="P144" s="4">
        <v>235750</v>
      </c>
      <c r="Q144" s="330"/>
      <c r="R144" s="330"/>
      <c r="S144" s="332">
        <v>15000</v>
      </c>
      <c r="T144" s="332">
        <v>15000</v>
      </c>
      <c r="U144" s="332">
        <v>0</v>
      </c>
      <c r="V144" s="332">
        <v>0</v>
      </c>
      <c r="W144" s="332"/>
      <c r="X144" s="332"/>
      <c r="Y144" s="332"/>
      <c r="Z144" s="332"/>
      <c r="AA144" s="332">
        <v>50</v>
      </c>
      <c r="AB144" s="332">
        <v>50</v>
      </c>
      <c r="AC144" s="330"/>
      <c r="AD144" s="330"/>
      <c r="AE144" s="332"/>
      <c r="AF144" s="332"/>
      <c r="AG144" s="332"/>
      <c r="AH144" s="332"/>
      <c r="AI144" s="332">
        <v>10000</v>
      </c>
      <c r="AJ144" s="332">
        <v>10000</v>
      </c>
      <c r="AK144" s="398">
        <v>10000</v>
      </c>
      <c r="AL144" s="398">
        <v>10000</v>
      </c>
      <c r="AM144" s="332"/>
      <c r="AN144" s="332"/>
      <c r="AO144" s="332"/>
      <c r="AP144" s="332"/>
      <c r="AQ144" s="332">
        <v>5000</v>
      </c>
      <c r="AR144" s="332">
        <v>6000</v>
      </c>
      <c r="AS144" s="332">
        <v>10000</v>
      </c>
      <c r="AT144" s="332">
        <v>12000</v>
      </c>
      <c r="AU144" s="332">
        <v>15000</v>
      </c>
      <c r="AV144" s="332">
        <v>15000</v>
      </c>
      <c r="AW144" s="330"/>
      <c r="AX144" s="330"/>
      <c r="AY144" s="332"/>
      <c r="AZ144" s="332"/>
      <c r="BA144" s="4"/>
      <c r="BB144" s="4"/>
      <c r="BC144" s="332">
        <v>55000</v>
      </c>
      <c r="BD144" s="332">
        <v>55000</v>
      </c>
      <c r="BE144" s="332"/>
      <c r="BF144" s="332"/>
      <c r="BG144" s="332"/>
      <c r="BH144" s="332"/>
      <c r="BI144" s="332"/>
      <c r="BJ144" s="332"/>
      <c r="BK144" s="332">
        <v>200</v>
      </c>
      <c r="BL144" s="332">
        <v>200</v>
      </c>
      <c r="BM144" s="332"/>
      <c r="BN144" s="332"/>
      <c r="BO144" s="332"/>
      <c r="BP144" s="332"/>
      <c r="BQ144" s="332"/>
      <c r="BR144" s="332"/>
      <c r="BS144" s="332"/>
      <c r="BT144" s="332"/>
      <c r="BU144" s="332"/>
      <c r="BV144" s="332"/>
      <c r="BW144" s="332">
        <v>250</v>
      </c>
      <c r="BX144" s="332">
        <v>250</v>
      </c>
      <c r="BY144" s="332"/>
      <c r="BZ144" s="332"/>
    </row>
    <row r="145" spans="1:78" s="204" customFormat="1" ht="204.75">
      <c r="A145" s="791">
        <v>142</v>
      </c>
      <c r="B145" s="324">
        <v>557</v>
      </c>
      <c r="C145" s="324" t="s">
        <v>2731</v>
      </c>
      <c r="D145" s="325">
        <v>592</v>
      </c>
      <c r="E145" s="339" t="s">
        <v>2732</v>
      </c>
      <c r="F145" s="3" t="s">
        <v>2733</v>
      </c>
      <c r="G145" s="341" t="s">
        <v>2727</v>
      </c>
      <c r="H145" s="328">
        <f t="shared" si="18"/>
        <v>749426</v>
      </c>
      <c r="I145" s="391">
        <v>3255</v>
      </c>
      <c r="J145" s="329">
        <f t="shared" si="20"/>
        <v>24393816.300000001</v>
      </c>
      <c r="K145" s="328">
        <f t="shared" si="21"/>
        <v>2439381630</v>
      </c>
      <c r="L145" s="271">
        <v>0</v>
      </c>
      <c r="M145" s="696" t="s">
        <v>2252</v>
      </c>
      <c r="N145" s="696"/>
      <c r="O145" s="4">
        <v>267838</v>
      </c>
      <c r="P145" s="4">
        <v>267738</v>
      </c>
      <c r="Q145" s="330"/>
      <c r="R145" s="330"/>
      <c r="S145" s="332"/>
      <c r="T145" s="332"/>
      <c r="U145" s="332">
        <v>25</v>
      </c>
      <c r="V145" s="332">
        <v>25</v>
      </c>
      <c r="W145" s="332"/>
      <c r="X145" s="332"/>
      <c r="Y145" s="332"/>
      <c r="Z145" s="332"/>
      <c r="AA145" s="332"/>
      <c r="AB145" s="332"/>
      <c r="AC145" s="330"/>
      <c r="AD145" s="330"/>
      <c r="AE145" s="332"/>
      <c r="AF145" s="332"/>
      <c r="AG145" s="332">
        <v>60000</v>
      </c>
      <c r="AH145" s="332">
        <v>70000</v>
      </c>
      <c r="AI145" s="332"/>
      <c r="AJ145" s="332"/>
      <c r="AK145" s="332"/>
      <c r="AL145" s="332"/>
      <c r="AM145" s="332"/>
      <c r="AN145" s="332"/>
      <c r="AO145" s="332"/>
      <c r="AP145" s="332"/>
      <c r="AQ145" s="332"/>
      <c r="AR145" s="332"/>
      <c r="AS145" s="332">
        <v>38000</v>
      </c>
      <c r="AT145" s="332">
        <v>45000</v>
      </c>
      <c r="AU145" s="332"/>
      <c r="AV145" s="332"/>
      <c r="AW145" s="330"/>
      <c r="AX145" s="330"/>
      <c r="AY145" s="332"/>
      <c r="AZ145" s="332"/>
      <c r="BA145" s="4"/>
      <c r="BB145" s="4"/>
      <c r="BC145" s="332"/>
      <c r="BD145" s="332">
        <v>0</v>
      </c>
      <c r="BE145" s="332"/>
      <c r="BF145" s="332"/>
      <c r="BG145" s="332"/>
      <c r="BH145" s="332"/>
      <c r="BI145" s="332"/>
      <c r="BJ145" s="332"/>
      <c r="BK145" s="332"/>
      <c r="BL145" s="332"/>
      <c r="BM145" s="332"/>
      <c r="BN145" s="332"/>
      <c r="BO145" s="332"/>
      <c r="BP145" s="332"/>
      <c r="BQ145" s="332"/>
      <c r="BR145" s="332"/>
      <c r="BS145" s="332"/>
      <c r="BT145" s="332"/>
      <c r="BU145" s="332"/>
      <c r="BV145" s="332"/>
      <c r="BW145" s="332">
        <v>400</v>
      </c>
      <c r="BX145" s="332">
        <v>400</v>
      </c>
      <c r="BY145" s="332"/>
      <c r="BZ145" s="332"/>
    </row>
    <row r="146" spans="1:78" s="204" customFormat="1" ht="173.25">
      <c r="A146" s="791">
        <v>143</v>
      </c>
      <c r="B146" s="324">
        <v>558</v>
      </c>
      <c r="C146" s="324" t="s">
        <v>2734</v>
      </c>
      <c r="D146" s="325">
        <v>593</v>
      </c>
      <c r="E146" s="339" t="s">
        <v>2735</v>
      </c>
      <c r="F146" s="3" t="s">
        <v>2736</v>
      </c>
      <c r="G146" s="341" t="s">
        <v>2737</v>
      </c>
      <c r="H146" s="328">
        <f t="shared" si="18"/>
        <v>220</v>
      </c>
      <c r="I146" s="391" t="s">
        <v>4579</v>
      </c>
      <c r="J146" s="329" t="e">
        <f t="shared" si="20"/>
        <v>#VALUE!</v>
      </c>
      <c r="K146" s="328" t="e">
        <f t="shared" si="21"/>
        <v>#VALUE!</v>
      </c>
      <c r="L146" s="271">
        <v>0</v>
      </c>
      <c r="M146" s="696" t="s">
        <v>2252</v>
      </c>
      <c r="N146" s="696" t="s">
        <v>4515</v>
      </c>
      <c r="O146" s="4"/>
      <c r="P146" s="4"/>
      <c r="Q146" s="330"/>
      <c r="R146" s="330"/>
      <c r="S146" s="332"/>
      <c r="T146" s="332"/>
      <c r="U146" s="332">
        <v>0</v>
      </c>
      <c r="V146" s="332">
        <v>0</v>
      </c>
      <c r="W146" s="332"/>
      <c r="X146" s="332"/>
      <c r="Y146" s="332"/>
      <c r="Z146" s="332"/>
      <c r="AA146" s="332"/>
      <c r="AB146" s="332"/>
      <c r="AC146" s="330"/>
      <c r="AD146" s="330"/>
      <c r="AE146" s="332"/>
      <c r="AF146" s="332"/>
      <c r="AG146" s="332"/>
      <c r="AH146" s="332"/>
      <c r="AI146" s="332">
        <v>0</v>
      </c>
      <c r="AJ146" s="332">
        <v>0</v>
      </c>
      <c r="AK146" s="332"/>
      <c r="AL146" s="332"/>
      <c r="AM146" s="332"/>
      <c r="AN146" s="332"/>
      <c r="AO146" s="332"/>
      <c r="AP146" s="332"/>
      <c r="AQ146" s="332"/>
      <c r="AR146" s="332"/>
      <c r="AS146" s="332">
        <v>100</v>
      </c>
      <c r="AT146" s="332">
        <v>120</v>
      </c>
      <c r="AU146" s="332"/>
      <c r="AV146" s="332"/>
      <c r="AW146" s="330"/>
      <c r="AX146" s="330"/>
      <c r="AY146" s="332"/>
      <c r="AZ146" s="332"/>
      <c r="BA146" s="4"/>
      <c r="BB146" s="4"/>
      <c r="BC146" s="332"/>
      <c r="BD146" s="332">
        <v>0</v>
      </c>
      <c r="BE146" s="332"/>
      <c r="BF146" s="332"/>
      <c r="BG146" s="332"/>
      <c r="BH146" s="332"/>
      <c r="BI146" s="332"/>
      <c r="BJ146" s="332"/>
      <c r="BK146" s="332"/>
      <c r="BL146" s="332"/>
      <c r="BM146" s="332"/>
      <c r="BN146" s="332"/>
      <c r="BO146" s="332"/>
      <c r="BP146" s="332"/>
      <c r="BQ146" s="332"/>
      <c r="BR146" s="332"/>
      <c r="BS146" s="332"/>
      <c r="BT146" s="332"/>
      <c r="BU146" s="332"/>
      <c r="BV146" s="332"/>
      <c r="BW146" s="332"/>
      <c r="BX146" s="332"/>
      <c r="BY146" s="332"/>
      <c r="BZ146" s="332"/>
    </row>
    <row r="147" spans="1:78" s="204" customFormat="1" ht="126">
      <c r="A147" s="791">
        <v>144</v>
      </c>
      <c r="B147" s="324">
        <v>559</v>
      </c>
      <c r="C147" s="324" t="s">
        <v>2738</v>
      </c>
      <c r="D147" s="325">
        <v>594</v>
      </c>
      <c r="E147" s="342" t="s">
        <v>2739</v>
      </c>
      <c r="F147" s="3" t="s">
        <v>2740</v>
      </c>
      <c r="G147" s="327" t="s">
        <v>2303</v>
      </c>
      <c r="H147" s="328">
        <f t="shared" si="18"/>
        <v>196</v>
      </c>
      <c r="I147" s="390">
        <v>397000</v>
      </c>
      <c r="J147" s="329">
        <f t="shared" si="20"/>
        <v>778120</v>
      </c>
      <c r="K147" s="328">
        <f t="shared" si="21"/>
        <v>77812000</v>
      </c>
      <c r="L147" s="271">
        <v>2261700</v>
      </c>
      <c r="M147" s="696" t="s">
        <v>2149</v>
      </c>
      <c r="N147" s="696" t="s">
        <v>4513</v>
      </c>
      <c r="O147" s="186">
        <v>98</v>
      </c>
      <c r="P147" s="186">
        <v>98</v>
      </c>
      <c r="Q147" s="325"/>
      <c r="R147" s="330"/>
      <c r="S147" s="332"/>
      <c r="T147" s="332"/>
      <c r="U147" s="332">
        <v>0</v>
      </c>
      <c r="V147" s="332">
        <v>0</v>
      </c>
      <c r="W147" s="332"/>
      <c r="X147" s="332"/>
      <c r="Y147" s="332"/>
      <c r="Z147" s="332"/>
      <c r="AA147" s="332"/>
      <c r="AB147" s="332"/>
      <c r="AC147" s="330"/>
      <c r="AD147" s="330"/>
      <c r="AE147" s="332"/>
      <c r="AF147" s="332"/>
      <c r="AG147" s="332"/>
      <c r="AH147" s="332"/>
      <c r="AI147" s="332">
        <v>0</v>
      </c>
      <c r="AJ147" s="332">
        <v>0</v>
      </c>
      <c r="AK147" s="332"/>
      <c r="AL147" s="332"/>
      <c r="AM147" s="332"/>
      <c r="AN147" s="332"/>
      <c r="AO147" s="332"/>
      <c r="AP147" s="332"/>
      <c r="AQ147" s="332"/>
      <c r="AR147" s="332"/>
      <c r="AS147" s="332">
        <v>0</v>
      </c>
      <c r="AT147" s="332">
        <v>0</v>
      </c>
      <c r="AU147" s="332"/>
      <c r="AV147" s="332"/>
      <c r="AW147" s="330"/>
      <c r="AX147" s="330"/>
      <c r="AY147" s="332"/>
      <c r="AZ147" s="332"/>
      <c r="BA147" s="4"/>
      <c r="BB147" s="4"/>
      <c r="BC147" s="332"/>
      <c r="BD147" s="332">
        <v>0</v>
      </c>
      <c r="BE147" s="332"/>
      <c r="BF147" s="332"/>
      <c r="BG147" s="332"/>
      <c r="BH147" s="332"/>
      <c r="BI147" s="332"/>
      <c r="BJ147" s="332"/>
      <c r="BK147" s="332"/>
      <c r="BL147" s="332"/>
      <c r="BM147" s="332"/>
      <c r="BN147" s="332"/>
      <c r="BO147" s="332"/>
      <c r="BP147" s="332"/>
      <c r="BQ147" s="332"/>
      <c r="BR147" s="332"/>
      <c r="BS147" s="332"/>
      <c r="BT147" s="332"/>
      <c r="BU147" s="332"/>
      <c r="BV147" s="332"/>
      <c r="BW147" s="332"/>
      <c r="BX147" s="332"/>
      <c r="BY147" s="332"/>
      <c r="BZ147" s="332"/>
    </row>
    <row r="148" spans="1:78" s="204" customFormat="1">
      <c r="A148" s="791">
        <v>145</v>
      </c>
      <c r="B148" s="324">
        <v>564</v>
      </c>
      <c r="C148" s="324" t="s">
        <v>2741</v>
      </c>
      <c r="D148" s="325">
        <v>602</v>
      </c>
      <c r="E148" s="342" t="s">
        <v>2742</v>
      </c>
      <c r="F148" s="380" t="s">
        <v>2743</v>
      </c>
      <c r="G148" s="327" t="s">
        <v>2304</v>
      </c>
      <c r="H148" s="328">
        <f t="shared" si="18"/>
        <v>848</v>
      </c>
      <c r="I148" s="390">
        <v>42900</v>
      </c>
      <c r="J148" s="329">
        <f t="shared" si="20"/>
        <v>363792</v>
      </c>
      <c r="K148" s="328">
        <f t="shared" si="21"/>
        <v>36379200</v>
      </c>
      <c r="L148" s="271">
        <v>0</v>
      </c>
      <c r="M148" s="696" t="s">
        <v>2252</v>
      </c>
      <c r="N148" s="696"/>
      <c r="O148" s="4">
        <v>70</v>
      </c>
      <c r="P148" s="4">
        <v>70</v>
      </c>
      <c r="Q148" s="330"/>
      <c r="R148" s="330"/>
      <c r="S148" s="332"/>
      <c r="T148" s="332"/>
      <c r="U148" s="332">
        <v>0</v>
      </c>
      <c r="V148" s="332">
        <v>0</v>
      </c>
      <c r="W148" s="332"/>
      <c r="X148" s="332"/>
      <c r="Y148" s="332"/>
      <c r="Z148" s="332"/>
      <c r="AA148" s="332"/>
      <c r="AB148" s="332"/>
      <c r="AC148" s="330">
        <v>3</v>
      </c>
      <c r="AD148" s="330">
        <v>5</v>
      </c>
      <c r="AE148" s="332"/>
      <c r="AF148" s="332"/>
      <c r="AG148" s="332"/>
      <c r="AH148" s="332"/>
      <c r="AI148" s="332">
        <v>0</v>
      </c>
      <c r="AJ148" s="332">
        <v>0</v>
      </c>
      <c r="AK148" s="332"/>
      <c r="AL148" s="332"/>
      <c r="AM148" s="332"/>
      <c r="AN148" s="332"/>
      <c r="AO148" s="332"/>
      <c r="AP148" s="332"/>
      <c r="AQ148" s="332">
        <v>300</v>
      </c>
      <c r="AR148" s="332">
        <v>400</v>
      </c>
      <c r="AS148" s="332">
        <v>0</v>
      </c>
      <c r="AT148" s="332">
        <v>0</v>
      </c>
      <c r="AU148" s="332"/>
      <c r="AV148" s="332"/>
      <c r="AW148" s="330"/>
      <c r="AX148" s="330"/>
      <c r="AY148" s="332"/>
      <c r="AZ148" s="332"/>
      <c r="BA148" s="4"/>
      <c r="BB148" s="4"/>
      <c r="BC148" s="332"/>
      <c r="BD148" s="332">
        <v>0</v>
      </c>
      <c r="BE148" s="332"/>
      <c r="BF148" s="332"/>
      <c r="BG148" s="332"/>
      <c r="BH148" s="332"/>
      <c r="BI148" s="332"/>
      <c r="BJ148" s="332"/>
      <c r="BK148" s="332"/>
      <c r="BL148" s="332"/>
      <c r="BM148" s="332"/>
      <c r="BN148" s="332"/>
      <c r="BO148" s="332"/>
      <c r="BP148" s="332"/>
      <c r="BQ148" s="332"/>
      <c r="BR148" s="332"/>
      <c r="BS148" s="332"/>
      <c r="BT148" s="332"/>
      <c r="BU148" s="332"/>
      <c r="BV148" s="332"/>
      <c r="BW148" s="332"/>
      <c r="BX148" s="332"/>
      <c r="BY148" s="332"/>
      <c r="BZ148" s="332"/>
    </row>
    <row r="149" spans="1:78" s="204" customFormat="1" ht="31.5">
      <c r="A149" s="791">
        <v>146</v>
      </c>
      <c r="B149" s="324">
        <v>566</v>
      </c>
      <c r="C149" s="324" t="s">
        <v>2744</v>
      </c>
      <c r="D149" s="325">
        <v>606</v>
      </c>
      <c r="E149" s="342" t="s">
        <v>2745</v>
      </c>
      <c r="F149" s="380" t="s">
        <v>2746</v>
      </c>
      <c r="G149" s="327" t="s">
        <v>2304</v>
      </c>
      <c r="H149" s="328">
        <f t="shared" si="18"/>
        <v>145</v>
      </c>
      <c r="I149" s="390">
        <v>113300</v>
      </c>
      <c r="J149" s="329">
        <f t="shared" si="20"/>
        <v>164285</v>
      </c>
      <c r="K149" s="328">
        <f t="shared" si="21"/>
        <v>16428500</v>
      </c>
      <c r="L149" s="271">
        <v>0</v>
      </c>
      <c r="M149" s="696" t="s">
        <v>2252</v>
      </c>
      <c r="N149" s="696"/>
      <c r="O149" s="4">
        <v>0</v>
      </c>
      <c r="P149" s="4">
        <v>0</v>
      </c>
      <c r="Q149" s="330">
        <v>50</v>
      </c>
      <c r="R149" s="330">
        <v>50</v>
      </c>
      <c r="S149" s="332">
        <v>10</v>
      </c>
      <c r="T149" s="332">
        <v>10</v>
      </c>
      <c r="U149" s="332">
        <v>0</v>
      </c>
      <c r="V149" s="332">
        <v>0</v>
      </c>
      <c r="W149" s="332"/>
      <c r="X149" s="332"/>
      <c r="Y149" s="332"/>
      <c r="Z149" s="332"/>
      <c r="AA149" s="332"/>
      <c r="AB149" s="332"/>
      <c r="AC149" s="330"/>
      <c r="AD149" s="330"/>
      <c r="AE149" s="332"/>
      <c r="AF149" s="332"/>
      <c r="AG149" s="332">
        <v>10</v>
      </c>
      <c r="AH149" s="332">
        <v>15</v>
      </c>
      <c r="AI149" s="332">
        <v>0</v>
      </c>
      <c r="AJ149" s="332">
        <v>0</v>
      </c>
      <c r="AK149" s="332"/>
      <c r="AL149" s="332"/>
      <c r="AM149" s="332"/>
      <c r="AN149" s="332"/>
      <c r="AO149" s="332"/>
      <c r="AP149" s="332"/>
      <c r="AQ149" s="332"/>
      <c r="AR149" s="332"/>
      <c r="AS149" s="332">
        <v>0</v>
      </c>
      <c r="AT149" s="332">
        <v>0</v>
      </c>
      <c r="AU149" s="332"/>
      <c r="AV149" s="332"/>
      <c r="AW149" s="330"/>
      <c r="AX149" s="330"/>
      <c r="AY149" s="332"/>
      <c r="AZ149" s="332"/>
      <c r="BA149" s="4"/>
      <c r="BB149" s="4"/>
      <c r="BC149" s="332"/>
      <c r="BD149" s="332">
        <v>0</v>
      </c>
      <c r="BE149" s="332"/>
      <c r="BF149" s="332"/>
      <c r="BG149" s="332"/>
      <c r="BH149" s="332"/>
      <c r="BI149" s="332"/>
      <c r="BJ149" s="332"/>
      <c r="BK149" s="332"/>
      <c r="BL149" s="332"/>
      <c r="BM149" s="332"/>
      <c r="BN149" s="332"/>
      <c r="BO149" s="332"/>
      <c r="BP149" s="332"/>
      <c r="BQ149" s="332"/>
      <c r="BR149" s="332"/>
      <c r="BS149" s="332"/>
      <c r="BT149" s="332"/>
      <c r="BU149" s="332"/>
      <c r="BV149" s="332"/>
      <c r="BW149" s="332"/>
      <c r="BX149" s="332"/>
      <c r="BY149" s="332"/>
      <c r="BZ149" s="332"/>
    </row>
    <row r="150" spans="1:78" s="204" customFormat="1" ht="31.5">
      <c r="A150" s="791">
        <v>147</v>
      </c>
      <c r="B150" s="324">
        <v>572</v>
      </c>
      <c r="C150" s="324" t="s">
        <v>2748</v>
      </c>
      <c r="D150" s="325">
        <v>612</v>
      </c>
      <c r="E150" s="342" t="s">
        <v>2749</v>
      </c>
      <c r="F150" s="380" t="s">
        <v>2750</v>
      </c>
      <c r="G150" s="327" t="s">
        <v>2751</v>
      </c>
      <c r="H150" s="328">
        <f t="shared" si="18"/>
        <v>100</v>
      </c>
      <c r="I150" s="390">
        <v>75000</v>
      </c>
      <c r="J150" s="329">
        <f t="shared" si="20"/>
        <v>75000</v>
      </c>
      <c r="K150" s="328">
        <f t="shared" si="21"/>
        <v>7500000</v>
      </c>
      <c r="L150" s="271">
        <v>0</v>
      </c>
      <c r="M150" s="696" t="s">
        <v>2252</v>
      </c>
      <c r="N150" s="696"/>
      <c r="O150" s="4">
        <v>0</v>
      </c>
      <c r="P150" s="4">
        <v>0</v>
      </c>
      <c r="Q150" s="330">
        <v>40</v>
      </c>
      <c r="R150" s="330">
        <v>40</v>
      </c>
      <c r="S150" s="332">
        <v>10</v>
      </c>
      <c r="T150" s="332">
        <v>10</v>
      </c>
      <c r="U150" s="332">
        <v>0</v>
      </c>
      <c r="V150" s="332">
        <v>0</v>
      </c>
      <c r="W150" s="332"/>
      <c r="X150" s="332"/>
      <c r="Y150" s="332"/>
      <c r="Z150" s="332"/>
      <c r="AA150" s="332"/>
      <c r="AB150" s="332"/>
      <c r="AC150" s="330"/>
      <c r="AD150" s="330"/>
      <c r="AE150" s="332"/>
      <c r="AF150" s="332"/>
      <c r="AG150" s="332"/>
      <c r="AH150" s="332"/>
      <c r="AI150" s="332">
        <v>0</v>
      </c>
      <c r="AJ150" s="332">
        <v>0</v>
      </c>
      <c r="AK150" s="332"/>
      <c r="AL150" s="332"/>
      <c r="AM150" s="332"/>
      <c r="AN150" s="332"/>
      <c r="AO150" s="332"/>
      <c r="AP150" s="332"/>
      <c r="AQ150" s="332"/>
      <c r="AR150" s="332"/>
      <c r="AS150" s="332">
        <v>0</v>
      </c>
      <c r="AT150" s="332">
        <v>0</v>
      </c>
      <c r="AU150" s="332"/>
      <c r="AV150" s="332"/>
      <c r="AW150" s="330"/>
      <c r="AX150" s="330"/>
      <c r="AY150" s="332"/>
      <c r="AZ150" s="332"/>
      <c r="BA150" s="4"/>
      <c r="BB150" s="4"/>
      <c r="BC150" s="332"/>
      <c r="BD150" s="332">
        <v>0</v>
      </c>
      <c r="BE150" s="332"/>
      <c r="BF150" s="332"/>
      <c r="BG150" s="332"/>
      <c r="BH150" s="332"/>
      <c r="BI150" s="332"/>
      <c r="BJ150" s="332"/>
      <c r="BK150" s="332"/>
      <c r="BL150" s="332"/>
      <c r="BM150" s="332"/>
      <c r="BN150" s="332"/>
      <c r="BO150" s="332"/>
      <c r="BP150" s="332"/>
      <c r="BQ150" s="332"/>
      <c r="BR150" s="332"/>
      <c r="BS150" s="332"/>
      <c r="BT150" s="332"/>
      <c r="BU150" s="332"/>
      <c r="BV150" s="332"/>
      <c r="BW150" s="332"/>
      <c r="BX150" s="332"/>
      <c r="BY150" s="332"/>
      <c r="BZ150" s="332"/>
    </row>
    <row r="151" spans="1:78" s="204" customFormat="1" ht="31.5">
      <c r="A151" s="791">
        <v>148</v>
      </c>
      <c r="B151" s="324">
        <v>573</v>
      </c>
      <c r="C151" s="324" t="s">
        <v>2752</v>
      </c>
      <c r="D151" s="325">
        <v>614</v>
      </c>
      <c r="E151" s="342" t="s">
        <v>2749</v>
      </c>
      <c r="F151" s="380" t="s">
        <v>2753</v>
      </c>
      <c r="G151" s="327" t="s">
        <v>2304</v>
      </c>
      <c r="H151" s="328">
        <f t="shared" si="18"/>
        <v>70</v>
      </c>
      <c r="I151" s="390">
        <v>92400</v>
      </c>
      <c r="J151" s="329">
        <f t="shared" si="20"/>
        <v>64680</v>
      </c>
      <c r="K151" s="328">
        <f t="shared" si="21"/>
        <v>6468000</v>
      </c>
      <c r="L151" s="271">
        <v>0</v>
      </c>
      <c r="M151" s="696" t="s">
        <v>2252</v>
      </c>
      <c r="N151" s="696" t="s">
        <v>4515</v>
      </c>
      <c r="O151" s="4">
        <v>0</v>
      </c>
      <c r="P151" s="4">
        <v>0</v>
      </c>
      <c r="Q151" s="330"/>
      <c r="R151" s="330"/>
      <c r="S151" s="332"/>
      <c r="T151" s="332"/>
      <c r="U151" s="332">
        <v>0</v>
      </c>
      <c r="V151" s="332">
        <v>0</v>
      </c>
      <c r="W151" s="332"/>
      <c r="X151" s="332"/>
      <c r="Y151" s="332"/>
      <c r="Z151" s="332"/>
      <c r="AA151" s="332"/>
      <c r="AB151" s="332"/>
      <c r="AC151" s="330"/>
      <c r="AD151" s="330"/>
      <c r="AE151" s="332"/>
      <c r="AF151" s="332"/>
      <c r="AG151" s="332"/>
      <c r="AH151" s="332"/>
      <c r="AI151" s="332">
        <v>0</v>
      </c>
      <c r="AJ151" s="332">
        <v>0</v>
      </c>
      <c r="AK151" s="332"/>
      <c r="AL151" s="332"/>
      <c r="AM151" s="332"/>
      <c r="AN151" s="332"/>
      <c r="AO151" s="332"/>
      <c r="AP151" s="332"/>
      <c r="AQ151" s="332"/>
      <c r="AR151" s="332"/>
      <c r="AS151" s="332">
        <v>30</v>
      </c>
      <c r="AT151" s="332">
        <v>40</v>
      </c>
      <c r="AU151" s="332"/>
      <c r="AV151" s="332"/>
      <c r="AW151" s="330"/>
      <c r="AX151" s="330"/>
      <c r="AY151" s="332"/>
      <c r="AZ151" s="332"/>
      <c r="BA151" s="4"/>
      <c r="BB151" s="4"/>
      <c r="BC151" s="332"/>
      <c r="BD151" s="332">
        <v>0</v>
      </c>
      <c r="BE151" s="332"/>
      <c r="BF151" s="332"/>
      <c r="BG151" s="332"/>
      <c r="BH151" s="332"/>
      <c r="BI151" s="332"/>
      <c r="BJ151" s="332"/>
      <c r="BK151" s="332"/>
      <c r="BL151" s="332"/>
      <c r="BM151" s="332"/>
      <c r="BN151" s="332"/>
      <c r="BO151" s="332"/>
      <c r="BP151" s="332"/>
      <c r="BQ151" s="332"/>
      <c r="BR151" s="332"/>
      <c r="BS151" s="332"/>
      <c r="BT151" s="332"/>
      <c r="BU151" s="332"/>
      <c r="BV151" s="332"/>
      <c r="BW151" s="332"/>
      <c r="BX151" s="332"/>
      <c r="BY151" s="332"/>
      <c r="BZ151" s="332"/>
    </row>
    <row r="152" spans="1:78" s="204" customFormat="1" ht="31.5">
      <c r="A152" s="791">
        <v>149</v>
      </c>
      <c r="B152" s="324">
        <v>580</v>
      </c>
      <c r="C152" s="324" t="s">
        <v>2754</v>
      </c>
      <c r="D152" s="325">
        <v>621</v>
      </c>
      <c r="E152" s="342" t="s">
        <v>2755</v>
      </c>
      <c r="F152" s="380" t="s">
        <v>2756</v>
      </c>
      <c r="G152" s="327" t="s">
        <v>2304</v>
      </c>
      <c r="H152" s="328">
        <f t="shared" si="18"/>
        <v>550</v>
      </c>
      <c r="I152" s="390">
        <v>20064</v>
      </c>
      <c r="J152" s="329">
        <f t="shared" ref="J152:J165" si="22">K152*0.01</f>
        <v>110352</v>
      </c>
      <c r="K152" s="328">
        <f t="shared" ref="K152:K165" si="23">H152*I152</f>
        <v>11035200</v>
      </c>
      <c r="L152" s="271">
        <v>0</v>
      </c>
      <c r="M152" s="696" t="s">
        <v>2252</v>
      </c>
      <c r="N152" s="696"/>
      <c r="O152" s="4">
        <v>0</v>
      </c>
      <c r="P152" s="4">
        <v>0</v>
      </c>
      <c r="Q152" s="330"/>
      <c r="R152" s="330"/>
      <c r="S152" s="332"/>
      <c r="T152" s="332"/>
      <c r="U152" s="332">
        <v>0</v>
      </c>
      <c r="V152" s="332">
        <v>0</v>
      </c>
      <c r="W152" s="332"/>
      <c r="X152" s="332"/>
      <c r="Y152" s="332">
        <v>40</v>
      </c>
      <c r="Z152" s="332">
        <v>50</v>
      </c>
      <c r="AA152" s="332"/>
      <c r="AB152" s="332"/>
      <c r="AC152" s="330"/>
      <c r="AD152" s="330"/>
      <c r="AE152" s="332">
        <v>100</v>
      </c>
      <c r="AF152" s="332">
        <v>120</v>
      </c>
      <c r="AG152" s="332"/>
      <c r="AH152" s="332"/>
      <c r="AI152" s="332">
        <v>0</v>
      </c>
      <c r="AJ152" s="332">
        <v>0</v>
      </c>
      <c r="AK152" s="332"/>
      <c r="AL152" s="332"/>
      <c r="AM152" s="332">
        <v>100</v>
      </c>
      <c r="AN152" s="332">
        <v>120</v>
      </c>
      <c r="AO152" s="332">
        <v>10</v>
      </c>
      <c r="AP152" s="332">
        <v>10</v>
      </c>
      <c r="AQ152" s="332"/>
      <c r="AR152" s="332"/>
      <c r="AS152" s="332">
        <v>0</v>
      </c>
      <c r="AT152" s="332">
        <v>0</v>
      </c>
      <c r="AU152" s="332"/>
      <c r="AV152" s="332"/>
      <c r="AW152" s="330"/>
      <c r="AX152" s="330"/>
      <c r="AY152" s="332"/>
      <c r="AZ152" s="332"/>
      <c r="BA152" s="4"/>
      <c r="BB152" s="4"/>
      <c r="BC152" s="332"/>
      <c r="BD152" s="332">
        <v>0</v>
      </c>
      <c r="BE152" s="332"/>
      <c r="BF152" s="332"/>
      <c r="BG152" s="332"/>
      <c r="BH152" s="332"/>
      <c r="BI152" s="332"/>
      <c r="BJ152" s="332"/>
      <c r="BK152" s="332"/>
      <c r="BL152" s="332"/>
      <c r="BM152" s="332"/>
      <c r="BN152" s="332"/>
      <c r="BO152" s="332"/>
      <c r="BP152" s="332"/>
      <c r="BQ152" s="332"/>
      <c r="BR152" s="332"/>
      <c r="BS152" s="332"/>
      <c r="BT152" s="332"/>
      <c r="BU152" s="332"/>
      <c r="BV152" s="332"/>
      <c r="BW152" s="332"/>
      <c r="BX152" s="332"/>
      <c r="BY152" s="332"/>
      <c r="BZ152" s="332"/>
    </row>
    <row r="153" spans="1:78" s="204" customFormat="1" ht="31.5">
      <c r="A153" s="791">
        <v>150</v>
      </c>
      <c r="B153" s="324">
        <v>587</v>
      </c>
      <c r="C153" s="324" t="s">
        <v>2757</v>
      </c>
      <c r="D153" s="325"/>
      <c r="E153" s="401" t="s">
        <v>2758</v>
      </c>
      <c r="F153" s="380" t="s">
        <v>2759</v>
      </c>
      <c r="G153" s="402" t="s">
        <v>2737</v>
      </c>
      <c r="H153" s="328">
        <f t="shared" si="18"/>
        <v>50</v>
      </c>
      <c r="I153" s="390">
        <v>87000</v>
      </c>
      <c r="J153" s="329">
        <f t="shared" si="22"/>
        <v>43500</v>
      </c>
      <c r="K153" s="328">
        <f t="shared" si="23"/>
        <v>4350000</v>
      </c>
      <c r="L153" s="271">
        <v>0</v>
      </c>
      <c r="M153" s="696" t="s">
        <v>2252</v>
      </c>
      <c r="N153" s="696" t="s">
        <v>4513</v>
      </c>
      <c r="O153" s="4">
        <v>25</v>
      </c>
      <c r="P153" s="4">
        <v>25</v>
      </c>
      <c r="Q153" s="330"/>
      <c r="R153" s="330"/>
      <c r="S153" s="330"/>
      <c r="T153" s="330"/>
      <c r="U153" s="330"/>
      <c r="V153" s="330"/>
      <c r="W153" s="330"/>
      <c r="X153" s="330"/>
      <c r="Y153" s="330"/>
      <c r="Z153" s="330"/>
      <c r="AA153" s="330"/>
      <c r="AB153" s="330"/>
      <c r="AC153" s="330"/>
      <c r="AD153" s="330"/>
      <c r="AE153" s="330"/>
      <c r="AF153" s="330"/>
      <c r="AG153" s="330"/>
      <c r="AH153" s="330"/>
      <c r="AI153" s="330"/>
      <c r="AJ153" s="330"/>
      <c r="AK153" s="330"/>
      <c r="AL153" s="330"/>
      <c r="AM153" s="330"/>
      <c r="AN153" s="330"/>
      <c r="AO153" s="330"/>
      <c r="AP153" s="330"/>
      <c r="AQ153" s="330"/>
      <c r="AR153" s="330"/>
      <c r="AS153" s="330"/>
      <c r="AT153" s="330"/>
      <c r="AU153" s="330"/>
      <c r="AV153" s="330"/>
      <c r="AW153" s="330"/>
      <c r="AX153" s="330"/>
      <c r="AY153" s="330"/>
      <c r="AZ153" s="330"/>
      <c r="BA153" s="4"/>
      <c r="BB153" s="4"/>
      <c r="BC153" s="330"/>
      <c r="BD153" s="330"/>
      <c r="BE153" s="330"/>
      <c r="BF153" s="330"/>
      <c r="BG153" s="330"/>
      <c r="BH153" s="330"/>
      <c r="BI153" s="330"/>
      <c r="BJ153" s="330"/>
      <c r="BK153" s="330"/>
      <c r="BL153" s="330"/>
      <c r="BM153" s="330"/>
      <c r="BN153" s="330"/>
      <c r="BO153" s="330"/>
      <c r="BP153" s="330"/>
      <c r="BQ153" s="330"/>
      <c r="BR153" s="330"/>
      <c r="BS153" s="330"/>
      <c r="BT153" s="330"/>
      <c r="BU153" s="330"/>
      <c r="BV153" s="330"/>
      <c r="BW153" s="330"/>
      <c r="BX153" s="330"/>
      <c r="BY153" s="330"/>
      <c r="BZ153" s="330"/>
    </row>
    <row r="154" spans="1:78" s="204" customFormat="1" ht="25.5">
      <c r="A154" s="791">
        <v>151</v>
      </c>
      <c r="B154" s="324">
        <v>588</v>
      </c>
      <c r="C154" s="324" t="s">
        <v>2760</v>
      </c>
      <c r="D154" s="325"/>
      <c r="E154" s="401" t="s">
        <v>2758</v>
      </c>
      <c r="F154" s="380" t="s">
        <v>2761</v>
      </c>
      <c r="G154" s="402" t="s">
        <v>2737</v>
      </c>
      <c r="H154" s="328">
        <f t="shared" si="18"/>
        <v>50</v>
      </c>
      <c r="I154" s="390">
        <v>87000</v>
      </c>
      <c r="J154" s="329">
        <f t="shared" si="22"/>
        <v>43500</v>
      </c>
      <c r="K154" s="328">
        <f t="shared" si="23"/>
        <v>4350000</v>
      </c>
      <c r="L154" s="271">
        <v>0</v>
      </c>
      <c r="M154" s="696" t="s">
        <v>2252</v>
      </c>
      <c r="N154" s="696" t="s">
        <v>4513</v>
      </c>
      <c r="O154" s="4">
        <v>25</v>
      </c>
      <c r="P154" s="4">
        <v>25</v>
      </c>
      <c r="Q154" s="330"/>
      <c r="R154" s="330"/>
      <c r="S154" s="330"/>
      <c r="T154" s="330"/>
      <c r="U154" s="330"/>
      <c r="V154" s="330"/>
      <c r="W154" s="330"/>
      <c r="X154" s="330"/>
      <c r="Y154" s="330"/>
      <c r="Z154" s="330"/>
      <c r="AA154" s="330"/>
      <c r="AB154" s="330"/>
      <c r="AC154" s="330"/>
      <c r="AD154" s="330"/>
      <c r="AE154" s="330"/>
      <c r="AF154" s="330"/>
      <c r="AG154" s="330"/>
      <c r="AH154" s="330"/>
      <c r="AI154" s="330"/>
      <c r="AJ154" s="330"/>
      <c r="AK154" s="330"/>
      <c r="AL154" s="330"/>
      <c r="AM154" s="330"/>
      <c r="AN154" s="330"/>
      <c r="AO154" s="330"/>
      <c r="AP154" s="330"/>
      <c r="AQ154" s="330"/>
      <c r="AR154" s="330"/>
      <c r="AS154" s="330"/>
      <c r="AT154" s="330"/>
      <c r="AU154" s="330"/>
      <c r="AV154" s="330"/>
      <c r="AW154" s="330"/>
      <c r="AX154" s="330"/>
      <c r="AY154" s="330"/>
      <c r="AZ154" s="330"/>
      <c r="BA154" s="4"/>
      <c r="BB154" s="4"/>
      <c r="BC154" s="330"/>
      <c r="BD154" s="330"/>
      <c r="BE154" s="330"/>
      <c r="BF154" s="330"/>
      <c r="BG154" s="330"/>
      <c r="BH154" s="330"/>
      <c r="BI154" s="330"/>
      <c r="BJ154" s="330"/>
      <c r="BK154" s="330"/>
      <c r="BL154" s="330"/>
      <c r="BM154" s="330"/>
      <c r="BN154" s="330"/>
      <c r="BO154" s="330"/>
      <c r="BP154" s="330"/>
      <c r="BQ154" s="330"/>
      <c r="BR154" s="330"/>
      <c r="BS154" s="330"/>
      <c r="BT154" s="330"/>
      <c r="BU154" s="330"/>
      <c r="BV154" s="330"/>
      <c r="BW154" s="330"/>
      <c r="BX154" s="330"/>
      <c r="BY154" s="330"/>
      <c r="BZ154" s="330"/>
    </row>
    <row r="155" spans="1:78" s="204" customFormat="1" ht="25.5">
      <c r="A155" s="791">
        <v>152</v>
      </c>
      <c r="B155" s="324">
        <v>589</v>
      </c>
      <c r="C155" s="324" t="s">
        <v>2762</v>
      </c>
      <c r="D155" s="325"/>
      <c r="E155" s="401" t="s">
        <v>2758</v>
      </c>
      <c r="F155" s="380" t="s">
        <v>2763</v>
      </c>
      <c r="G155" s="402" t="s">
        <v>2737</v>
      </c>
      <c r="H155" s="328">
        <f t="shared" si="18"/>
        <v>50</v>
      </c>
      <c r="I155" s="390">
        <v>87000</v>
      </c>
      <c r="J155" s="329">
        <f t="shared" si="22"/>
        <v>43500</v>
      </c>
      <c r="K155" s="328">
        <f t="shared" si="23"/>
        <v>4350000</v>
      </c>
      <c r="L155" s="271">
        <v>0</v>
      </c>
      <c r="M155" s="696" t="s">
        <v>2252</v>
      </c>
      <c r="N155" s="696" t="s">
        <v>4513</v>
      </c>
      <c r="O155" s="4">
        <v>25</v>
      </c>
      <c r="P155" s="4">
        <v>25</v>
      </c>
      <c r="Q155" s="330"/>
      <c r="R155" s="330"/>
      <c r="S155" s="330"/>
      <c r="T155" s="330"/>
      <c r="U155" s="330"/>
      <c r="V155" s="330"/>
      <c r="W155" s="330"/>
      <c r="X155" s="330"/>
      <c r="Y155" s="330"/>
      <c r="Z155" s="330"/>
      <c r="AA155" s="330"/>
      <c r="AB155" s="330"/>
      <c r="AC155" s="330"/>
      <c r="AD155" s="330"/>
      <c r="AE155" s="330"/>
      <c r="AF155" s="330"/>
      <c r="AG155" s="330"/>
      <c r="AH155" s="330"/>
      <c r="AI155" s="330"/>
      <c r="AJ155" s="330"/>
      <c r="AK155" s="330"/>
      <c r="AL155" s="330"/>
      <c r="AM155" s="330"/>
      <c r="AN155" s="330"/>
      <c r="AO155" s="330"/>
      <c r="AP155" s="330"/>
      <c r="AQ155" s="330"/>
      <c r="AR155" s="330"/>
      <c r="AS155" s="330"/>
      <c r="AT155" s="330"/>
      <c r="AU155" s="330"/>
      <c r="AV155" s="330"/>
      <c r="AW155" s="330"/>
      <c r="AX155" s="330"/>
      <c r="AY155" s="330"/>
      <c r="AZ155" s="330"/>
      <c r="BA155" s="4"/>
      <c r="BB155" s="4"/>
      <c r="BC155" s="330"/>
      <c r="BD155" s="330"/>
      <c r="BE155" s="330"/>
      <c r="BF155" s="330"/>
      <c r="BG155" s="330"/>
      <c r="BH155" s="330"/>
      <c r="BI155" s="330"/>
      <c r="BJ155" s="330"/>
      <c r="BK155" s="330"/>
      <c r="BL155" s="330"/>
      <c r="BM155" s="330"/>
      <c r="BN155" s="330"/>
      <c r="BO155" s="330"/>
      <c r="BP155" s="330"/>
      <c r="BQ155" s="330"/>
      <c r="BR155" s="330"/>
      <c r="BS155" s="330"/>
      <c r="BT155" s="330"/>
      <c r="BU155" s="330"/>
      <c r="BV155" s="330"/>
      <c r="BW155" s="330"/>
      <c r="BX155" s="330"/>
      <c r="BY155" s="330"/>
      <c r="BZ155" s="330"/>
    </row>
    <row r="156" spans="1:78" s="204" customFormat="1" ht="25.5">
      <c r="A156" s="791">
        <v>153</v>
      </c>
      <c r="B156" s="324">
        <v>590</v>
      </c>
      <c r="C156" s="324" t="s">
        <v>2764</v>
      </c>
      <c r="D156" s="325"/>
      <c r="E156" s="401" t="s">
        <v>2758</v>
      </c>
      <c r="F156" s="380" t="s">
        <v>2765</v>
      </c>
      <c r="G156" s="402" t="s">
        <v>2737</v>
      </c>
      <c r="H156" s="328">
        <f t="shared" si="18"/>
        <v>50</v>
      </c>
      <c r="I156" s="390">
        <v>87000</v>
      </c>
      <c r="J156" s="329">
        <f t="shared" si="22"/>
        <v>43500</v>
      </c>
      <c r="K156" s="328">
        <f t="shared" si="23"/>
        <v>4350000</v>
      </c>
      <c r="L156" s="271">
        <v>0</v>
      </c>
      <c r="M156" s="696" t="s">
        <v>2252</v>
      </c>
      <c r="N156" s="696" t="s">
        <v>4513</v>
      </c>
      <c r="O156" s="4">
        <v>25</v>
      </c>
      <c r="P156" s="4">
        <v>25</v>
      </c>
      <c r="Q156" s="330"/>
      <c r="R156" s="330"/>
      <c r="S156" s="330"/>
      <c r="T156" s="330"/>
      <c r="U156" s="330"/>
      <c r="V156" s="330"/>
      <c r="W156" s="330"/>
      <c r="X156" s="330"/>
      <c r="Y156" s="330"/>
      <c r="Z156" s="330"/>
      <c r="AA156" s="330"/>
      <c r="AB156" s="330"/>
      <c r="AC156" s="330"/>
      <c r="AD156" s="330"/>
      <c r="AE156" s="330"/>
      <c r="AF156" s="330"/>
      <c r="AG156" s="330"/>
      <c r="AH156" s="330"/>
      <c r="AI156" s="330"/>
      <c r="AJ156" s="330"/>
      <c r="AK156" s="330"/>
      <c r="AL156" s="330"/>
      <c r="AM156" s="330"/>
      <c r="AN156" s="330"/>
      <c r="AO156" s="330"/>
      <c r="AP156" s="330"/>
      <c r="AQ156" s="330"/>
      <c r="AR156" s="330"/>
      <c r="AS156" s="330"/>
      <c r="AT156" s="330"/>
      <c r="AU156" s="330"/>
      <c r="AV156" s="330"/>
      <c r="AW156" s="330"/>
      <c r="AX156" s="330"/>
      <c r="AY156" s="330"/>
      <c r="AZ156" s="330"/>
      <c r="BA156" s="4"/>
      <c r="BB156" s="4"/>
      <c r="BC156" s="330"/>
      <c r="BD156" s="330"/>
      <c r="BE156" s="330"/>
      <c r="BF156" s="330"/>
      <c r="BG156" s="330"/>
      <c r="BH156" s="330"/>
      <c r="BI156" s="330"/>
      <c r="BJ156" s="330"/>
      <c r="BK156" s="330"/>
      <c r="BL156" s="330"/>
      <c r="BM156" s="330"/>
      <c r="BN156" s="330"/>
      <c r="BO156" s="330"/>
      <c r="BP156" s="330"/>
      <c r="BQ156" s="330"/>
      <c r="BR156" s="330"/>
      <c r="BS156" s="330"/>
      <c r="BT156" s="330"/>
      <c r="BU156" s="330"/>
      <c r="BV156" s="330"/>
      <c r="BW156" s="330"/>
      <c r="BX156" s="330"/>
      <c r="BY156" s="330"/>
      <c r="BZ156" s="330"/>
    </row>
    <row r="157" spans="1:78" s="204" customFormat="1" ht="25.5">
      <c r="A157" s="791">
        <v>154</v>
      </c>
      <c r="B157" s="324">
        <v>591</v>
      </c>
      <c r="C157" s="324" t="s">
        <v>2766</v>
      </c>
      <c r="D157" s="325"/>
      <c r="E157" s="401" t="s">
        <v>2758</v>
      </c>
      <c r="F157" s="380" t="s">
        <v>2767</v>
      </c>
      <c r="G157" s="402" t="s">
        <v>2737</v>
      </c>
      <c r="H157" s="328">
        <f t="shared" si="18"/>
        <v>50</v>
      </c>
      <c r="I157" s="390">
        <v>87000</v>
      </c>
      <c r="J157" s="329">
        <f t="shared" si="22"/>
        <v>43500</v>
      </c>
      <c r="K157" s="328">
        <f t="shared" si="23"/>
        <v>4350000</v>
      </c>
      <c r="L157" s="271">
        <v>0</v>
      </c>
      <c r="M157" s="696" t="s">
        <v>2252</v>
      </c>
      <c r="N157" s="696" t="s">
        <v>4513</v>
      </c>
      <c r="O157" s="4">
        <v>25</v>
      </c>
      <c r="P157" s="4">
        <v>25</v>
      </c>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0"/>
      <c r="AY157" s="330"/>
      <c r="AZ157" s="330"/>
      <c r="BA157" s="4"/>
      <c r="BB157" s="4"/>
      <c r="BC157" s="330"/>
      <c r="BD157" s="330"/>
      <c r="BE157" s="330"/>
      <c r="BF157" s="330"/>
      <c r="BG157" s="330"/>
      <c r="BH157" s="330"/>
      <c r="BI157" s="330"/>
      <c r="BJ157" s="330"/>
      <c r="BK157" s="330"/>
      <c r="BL157" s="330"/>
      <c r="BM157" s="330"/>
      <c r="BN157" s="330"/>
      <c r="BO157" s="330"/>
      <c r="BP157" s="330"/>
      <c r="BQ157" s="330"/>
      <c r="BR157" s="330"/>
      <c r="BS157" s="330"/>
      <c r="BT157" s="330"/>
      <c r="BU157" s="330"/>
      <c r="BV157" s="330"/>
      <c r="BW157" s="330"/>
      <c r="BX157" s="330"/>
      <c r="BY157" s="330"/>
      <c r="BZ157" s="330"/>
    </row>
    <row r="158" spans="1:78" s="204" customFormat="1" ht="25.5">
      <c r="A158" s="791">
        <v>155</v>
      </c>
      <c r="B158" s="324">
        <v>592</v>
      </c>
      <c r="C158" s="324" t="s">
        <v>2768</v>
      </c>
      <c r="D158" s="325"/>
      <c r="E158" s="401" t="s">
        <v>2758</v>
      </c>
      <c r="F158" s="380" t="s">
        <v>2769</v>
      </c>
      <c r="G158" s="402" t="s">
        <v>2737</v>
      </c>
      <c r="H158" s="328">
        <f t="shared" si="18"/>
        <v>50</v>
      </c>
      <c r="I158" s="390">
        <v>87000</v>
      </c>
      <c r="J158" s="329">
        <f t="shared" si="22"/>
        <v>43500</v>
      </c>
      <c r="K158" s="328">
        <f t="shared" si="23"/>
        <v>4350000</v>
      </c>
      <c r="L158" s="271">
        <v>0</v>
      </c>
      <c r="M158" s="696" t="s">
        <v>2252</v>
      </c>
      <c r="N158" s="696" t="s">
        <v>4513</v>
      </c>
      <c r="O158" s="4">
        <v>25</v>
      </c>
      <c r="P158" s="4">
        <v>25</v>
      </c>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0"/>
      <c r="AY158" s="330"/>
      <c r="AZ158" s="330"/>
      <c r="BA158" s="4"/>
      <c r="BB158" s="4"/>
      <c r="BC158" s="330"/>
      <c r="BD158" s="330"/>
      <c r="BE158" s="330"/>
      <c r="BF158" s="330"/>
      <c r="BG158" s="330"/>
      <c r="BH158" s="330"/>
      <c r="BI158" s="330"/>
      <c r="BJ158" s="330"/>
      <c r="BK158" s="330"/>
      <c r="BL158" s="330"/>
      <c r="BM158" s="330"/>
      <c r="BN158" s="330"/>
      <c r="BO158" s="330"/>
      <c r="BP158" s="330"/>
      <c r="BQ158" s="330"/>
      <c r="BR158" s="330"/>
      <c r="BS158" s="330"/>
      <c r="BT158" s="330"/>
      <c r="BU158" s="330"/>
      <c r="BV158" s="330"/>
      <c r="BW158" s="330"/>
      <c r="BX158" s="330"/>
      <c r="BY158" s="330"/>
      <c r="BZ158" s="330"/>
    </row>
    <row r="159" spans="1:78" s="204" customFormat="1" ht="31.5">
      <c r="A159" s="791">
        <v>156</v>
      </c>
      <c r="B159" s="324">
        <v>594</v>
      </c>
      <c r="C159" s="324" t="s">
        <v>2770</v>
      </c>
      <c r="D159" s="325">
        <v>627</v>
      </c>
      <c r="E159" s="342" t="s">
        <v>2771</v>
      </c>
      <c r="F159" s="380" t="s">
        <v>2772</v>
      </c>
      <c r="G159" s="327" t="s">
        <v>2299</v>
      </c>
      <c r="H159" s="328">
        <f t="shared" si="18"/>
        <v>16760</v>
      </c>
      <c r="I159" s="390">
        <v>15000</v>
      </c>
      <c r="J159" s="329">
        <f t="shared" si="22"/>
        <v>2514000</v>
      </c>
      <c r="K159" s="328">
        <f t="shared" si="23"/>
        <v>251400000</v>
      </c>
      <c r="L159" s="271">
        <v>0</v>
      </c>
      <c r="M159" s="696" t="s">
        <v>2252</v>
      </c>
      <c r="N159" s="696"/>
      <c r="O159" s="4"/>
      <c r="P159" s="4"/>
      <c r="Q159" s="330"/>
      <c r="R159" s="330"/>
      <c r="S159" s="332"/>
      <c r="T159" s="332"/>
      <c r="U159" s="332">
        <v>0</v>
      </c>
      <c r="V159" s="332">
        <v>0</v>
      </c>
      <c r="W159" s="332">
        <v>80</v>
      </c>
      <c r="X159" s="332">
        <v>140</v>
      </c>
      <c r="Y159" s="332">
        <v>250</v>
      </c>
      <c r="Z159" s="332">
        <v>250</v>
      </c>
      <c r="AA159" s="332">
        <v>150</v>
      </c>
      <c r="AB159" s="332">
        <v>150</v>
      </c>
      <c r="AC159" s="330">
        <v>400</v>
      </c>
      <c r="AD159" s="330">
        <v>500</v>
      </c>
      <c r="AE159" s="332">
        <v>5000</v>
      </c>
      <c r="AF159" s="332">
        <v>6000</v>
      </c>
      <c r="AG159" s="332">
        <v>70</v>
      </c>
      <c r="AH159" s="332">
        <v>70</v>
      </c>
      <c r="AI159" s="332">
        <v>200</v>
      </c>
      <c r="AJ159" s="332">
        <v>200</v>
      </c>
      <c r="AK159" s="332"/>
      <c r="AL159" s="332"/>
      <c r="AM159" s="332">
        <v>400</v>
      </c>
      <c r="AN159" s="332">
        <v>500</v>
      </c>
      <c r="AO159" s="332">
        <v>100</v>
      </c>
      <c r="AP159" s="332">
        <v>100</v>
      </c>
      <c r="AQ159" s="332"/>
      <c r="AR159" s="332"/>
      <c r="AS159" s="332">
        <v>1000</v>
      </c>
      <c r="AT159" s="332">
        <v>1000</v>
      </c>
      <c r="AU159" s="332">
        <v>100</v>
      </c>
      <c r="AV159" s="332">
        <v>100</v>
      </c>
      <c r="AW159" s="330"/>
      <c r="AX159" s="330"/>
      <c r="AY159" s="332"/>
      <c r="AZ159" s="332"/>
      <c r="BA159" s="4"/>
      <c r="BB159" s="4"/>
      <c r="BC159" s="332"/>
      <c r="BD159" s="332">
        <v>0</v>
      </c>
      <c r="BE159" s="332"/>
      <c r="BF159" s="332"/>
      <c r="BG159" s="332"/>
      <c r="BH159" s="332"/>
      <c r="BI159" s="332"/>
      <c r="BJ159" s="332"/>
      <c r="BK159" s="332"/>
      <c r="BL159" s="332"/>
      <c r="BM159" s="332"/>
      <c r="BN159" s="332"/>
      <c r="BO159" s="332"/>
      <c r="BP159" s="332"/>
      <c r="BQ159" s="332"/>
      <c r="BR159" s="332"/>
      <c r="BS159" s="332"/>
      <c r="BT159" s="332"/>
      <c r="BU159" s="332"/>
      <c r="BV159" s="332"/>
      <c r="BW159" s="332"/>
      <c r="BX159" s="332"/>
      <c r="BY159" s="332"/>
      <c r="BZ159" s="332"/>
    </row>
    <row r="160" spans="1:78" s="204" customFormat="1" ht="31.5">
      <c r="A160" s="791">
        <v>157</v>
      </c>
      <c r="B160" s="324">
        <v>621</v>
      </c>
      <c r="C160" s="324" t="s">
        <v>2773</v>
      </c>
      <c r="D160" s="325"/>
      <c r="E160" s="333" t="s">
        <v>2774</v>
      </c>
      <c r="F160" s="393" t="s">
        <v>2775</v>
      </c>
      <c r="G160" s="402" t="s">
        <v>2299</v>
      </c>
      <c r="H160" s="328">
        <f t="shared" si="18"/>
        <v>36800</v>
      </c>
      <c r="I160" s="743">
        <v>421</v>
      </c>
      <c r="J160" s="329">
        <f t="shared" si="22"/>
        <v>154928</v>
      </c>
      <c r="K160" s="328">
        <f t="shared" si="23"/>
        <v>15492800</v>
      </c>
      <c r="L160" s="271">
        <v>0</v>
      </c>
      <c r="M160" s="696" t="s">
        <v>2252</v>
      </c>
      <c r="N160" s="696"/>
      <c r="O160" s="4"/>
      <c r="P160" s="4"/>
      <c r="Q160" s="330"/>
      <c r="R160" s="330"/>
      <c r="S160" s="330"/>
      <c r="T160" s="330"/>
      <c r="U160" s="330">
        <v>400</v>
      </c>
      <c r="V160" s="330">
        <v>400</v>
      </c>
      <c r="W160" s="330"/>
      <c r="X160" s="330"/>
      <c r="Y160" s="330"/>
      <c r="Z160" s="330"/>
      <c r="AA160" s="330"/>
      <c r="AB160" s="330"/>
      <c r="AC160" s="330"/>
      <c r="AD160" s="330"/>
      <c r="AE160" s="330"/>
      <c r="AF160" s="330"/>
      <c r="AG160" s="330">
        <v>16000</v>
      </c>
      <c r="AH160" s="330">
        <v>20000</v>
      </c>
      <c r="AI160" s="330"/>
      <c r="AJ160" s="330"/>
      <c r="AK160" s="330"/>
      <c r="AL160" s="330"/>
      <c r="AM160" s="330"/>
      <c r="AN160" s="330"/>
      <c r="AO160" s="330"/>
      <c r="AP160" s="330"/>
      <c r="AQ160" s="330"/>
      <c r="AR160" s="330"/>
      <c r="AS160" s="330"/>
      <c r="AT160" s="330"/>
      <c r="AU160" s="330"/>
      <c r="AV160" s="330"/>
      <c r="AW160" s="330"/>
      <c r="AX160" s="330"/>
      <c r="AY160" s="330"/>
      <c r="AZ160" s="330"/>
      <c r="BA160" s="4"/>
      <c r="BB160" s="4"/>
      <c r="BC160" s="330"/>
      <c r="BD160" s="330"/>
      <c r="BE160" s="330"/>
      <c r="BF160" s="330"/>
      <c r="BG160" s="330"/>
      <c r="BH160" s="330"/>
      <c r="BI160" s="330"/>
      <c r="BJ160" s="330"/>
      <c r="BK160" s="330"/>
      <c r="BL160" s="330"/>
      <c r="BM160" s="330"/>
      <c r="BN160" s="330"/>
      <c r="BO160" s="330"/>
      <c r="BP160" s="330"/>
      <c r="BQ160" s="330"/>
      <c r="BR160" s="330"/>
      <c r="BS160" s="330"/>
      <c r="BT160" s="330"/>
      <c r="BU160" s="330"/>
      <c r="BV160" s="330"/>
      <c r="BW160" s="330"/>
      <c r="BX160" s="330"/>
      <c r="BY160" s="330"/>
      <c r="BZ160" s="330"/>
    </row>
    <row r="161" spans="1:78" s="204" customFormat="1" ht="31.5">
      <c r="A161" s="791">
        <v>158</v>
      </c>
      <c r="B161" s="324">
        <v>626</v>
      </c>
      <c r="C161" s="324" t="s">
        <v>2776</v>
      </c>
      <c r="D161" s="325"/>
      <c r="E161" s="405" t="s">
        <v>2777</v>
      </c>
      <c r="F161" s="378" t="s">
        <v>2778</v>
      </c>
      <c r="G161" s="341" t="s">
        <v>2417</v>
      </c>
      <c r="H161" s="328">
        <f t="shared" si="18"/>
        <v>100</v>
      </c>
      <c r="I161" s="391">
        <v>168000</v>
      </c>
      <c r="J161" s="329">
        <f t="shared" si="22"/>
        <v>168000</v>
      </c>
      <c r="K161" s="328">
        <f t="shared" si="23"/>
        <v>16800000</v>
      </c>
      <c r="L161" s="271">
        <v>0</v>
      </c>
      <c r="M161" s="696" t="s">
        <v>2252</v>
      </c>
      <c r="N161" s="696" t="s">
        <v>4513</v>
      </c>
      <c r="O161" s="4">
        <v>50</v>
      </c>
      <c r="P161" s="4">
        <v>50</v>
      </c>
      <c r="Q161" s="330"/>
      <c r="R161" s="330"/>
      <c r="S161" s="330"/>
      <c r="T161" s="330"/>
      <c r="U161" s="330"/>
      <c r="V161" s="330"/>
      <c r="W161" s="330"/>
      <c r="X161" s="330"/>
      <c r="Y161" s="330"/>
      <c r="Z161" s="330"/>
      <c r="AA161" s="330"/>
      <c r="AB161" s="330"/>
      <c r="AC161" s="330"/>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0"/>
      <c r="AY161" s="330"/>
      <c r="AZ161" s="330"/>
      <c r="BA161" s="4"/>
      <c r="BB161" s="4"/>
      <c r="BC161" s="330"/>
      <c r="BD161" s="330"/>
      <c r="BE161" s="330"/>
      <c r="BF161" s="330"/>
      <c r="BG161" s="330"/>
      <c r="BH161" s="330"/>
      <c r="BI161" s="330"/>
      <c r="BJ161" s="330"/>
      <c r="BK161" s="330"/>
      <c r="BL161" s="330"/>
      <c r="BM161" s="330"/>
      <c r="BN161" s="330"/>
      <c r="BO161" s="330"/>
      <c r="BP161" s="330"/>
      <c r="BQ161" s="330"/>
      <c r="BR161" s="330"/>
      <c r="BS161" s="330"/>
      <c r="BT161" s="330"/>
      <c r="BU161" s="330"/>
      <c r="BV161" s="330"/>
      <c r="BW161" s="330"/>
      <c r="BX161" s="330"/>
      <c r="BY161" s="330"/>
      <c r="BZ161" s="330"/>
    </row>
    <row r="162" spans="1:78" s="204" customFormat="1" ht="25.5">
      <c r="A162" s="791">
        <v>159</v>
      </c>
      <c r="B162" s="324">
        <v>627</v>
      </c>
      <c r="C162" s="324" t="s">
        <v>2779</v>
      </c>
      <c r="D162" s="325"/>
      <c r="E162" s="339" t="s">
        <v>2780</v>
      </c>
      <c r="F162" s="406" t="s">
        <v>2781</v>
      </c>
      <c r="G162" s="341" t="s">
        <v>2737</v>
      </c>
      <c r="H162" s="328">
        <f t="shared" si="18"/>
        <v>2</v>
      </c>
      <c r="I162" s="391">
        <v>4200000</v>
      </c>
      <c r="J162" s="329">
        <f t="shared" si="22"/>
        <v>84000</v>
      </c>
      <c r="K162" s="328">
        <f t="shared" si="23"/>
        <v>8400000</v>
      </c>
      <c r="L162" s="271">
        <v>0</v>
      </c>
      <c r="M162" s="696" t="s">
        <v>2252</v>
      </c>
      <c r="N162" s="696" t="s">
        <v>4516</v>
      </c>
      <c r="O162" s="4"/>
      <c r="P162" s="4"/>
      <c r="Q162" s="330"/>
      <c r="R162" s="330"/>
      <c r="S162" s="330"/>
      <c r="T162" s="330"/>
      <c r="U162" s="330">
        <v>1</v>
      </c>
      <c r="V162" s="330">
        <v>1</v>
      </c>
      <c r="W162" s="330"/>
      <c r="X162" s="330"/>
      <c r="Y162" s="330"/>
      <c r="Z162" s="330"/>
      <c r="AA162" s="330"/>
      <c r="AB162" s="330"/>
      <c r="AC162" s="330"/>
      <c r="AD162" s="330"/>
      <c r="AE162" s="330"/>
      <c r="AF162" s="330"/>
      <c r="AG162" s="330"/>
      <c r="AH162" s="330"/>
      <c r="AI162" s="330"/>
      <c r="AJ162" s="330"/>
      <c r="AK162" s="330"/>
      <c r="AL162" s="330"/>
      <c r="AM162" s="330"/>
      <c r="AN162" s="330"/>
      <c r="AO162" s="330"/>
      <c r="AP162" s="330"/>
      <c r="AQ162" s="330"/>
      <c r="AR162" s="330"/>
      <c r="AS162" s="330"/>
      <c r="AT162" s="330"/>
      <c r="AU162" s="330"/>
      <c r="AV162" s="330"/>
      <c r="AW162" s="330"/>
      <c r="AX162" s="330"/>
      <c r="AY162" s="330"/>
      <c r="AZ162" s="330"/>
      <c r="BA162" s="4"/>
      <c r="BB162" s="4"/>
      <c r="BC162" s="330"/>
      <c r="BD162" s="330"/>
      <c r="BE162" s="330"/>
      <c r="BF162" s="330"/>
      <c r="BG162" s="330"/>
      <c r="BH162" s="330"/>
      <c r="BI162" s="330"/>
      <c r="BJ162" s="330"/>
      <c r="BK162" s="330"/>
      <c r="BL162" s="330"/>
      <c r="BM162" s="330"/>
      <c r="BN162" s="330"/>
      <c r="BO162" s="330"/>
      <c r="BP162" s="330"/>
      <c r="BQ162" s="330"/>
      <c r="BR162" s="330"/>
      <c r="BS162" s="330"/>
      <c r="BT162" s="330"/>
      <c r="BU162" s="330"/>
      <c r="BV162" s="330"/>
      <c r="BW162" s="330"/>
      <c r="BX162" s="330"/>
      <c r="BY162" s="330"/>
      <c r="BZ162" s="330"/>
    </row>
    <row r="163" spans="1:78" s="204" customFormat="1" ht="31.5">
      <c r="A163" s="791">
        <v>160</v>
      </c>
      <c r="B163" s="324">
        <v>633</v>
      </c>
      <c r="C163" s="324" t="s">
        <v>2782</v>
      </c>
      <c r="D163" s="325">
        <v>666</v>
      </c>
      <c r="E163" s="339" t="s">
        <v>2783</v>
      </c>
      <c r="F163" s="407" t="s">
        <v>2784</v>
      </c>
      <c r="G163" s="327" t="s">
        <v>2299</v>
      </c>
      <c r="H163" s="328">
        <f t="shared" si="18"/>
        <v>280</v>
      </c>
      <c r="I163" s="390">
        <v>23601</v>
      </c>
      <c r="J163" s="329">
        <f t="shared" si="22"/>
        <v>66082.8</v>
      </c>
      <c r="K163" s="328">
        <f t="shared" si="23"/>
        <v>6608280</v>
      </c>
      <c r="L163" s="271">
        <v>0</v>
      </c>
      <c r="M163" s="696" t="s">
        <v>2252</v>
      </c>
      <c r="N163" s="696"/>
      <c r="O163" s="4">
        <v>0</v>
      </c>
      <c r="P163" s="4">
        <v>0</v>
      </c>
      <c r="Q163" s="330">
        <v>15</v>
      </c>
      <c r="R163" s="330">
        <v>15</v>
      </c>
      <c r="S163" s="332"/>
      <c r="T163" s="332"/>
      <c r="U163" s="332">
        <v>0</v>
      </c>
      <c r="V163" s="332">
        <v>0</v>
      </c>
      <c r="W163" s="332"/>
      <c r="X163" s="332"/>
      <c r="Y163" s="332"/>
      <c r="Z163" s="332"/>
      <c r="AA163" s="332"/>
      <c r="AB163" s="332"/>
      <c r="AC163" s="330"/>
      <c r="AD163" s="330"/>
      <c r="AE163" s="332"/>
      <c r="AF163" s="332"/>
      <c r="AG163" s="332"/>
      <c r="AH163" s="332"/>
      <c r="AI163" s="332">
        <v>0</v>
      </c>
      <c r="AJ163" s="332">
        <v>0</v>
      </c>
      <c r="AK163" s="332"/>
      <c r="AL163" s="332"/>
      <c r="AM163" s="332">
        <v>100</v>
      </c>
      <c r="AN163" s="332">
        <v>100</v>
      </c>
      <c r="AO163" s="332"/>
      <c r="AP163" s="332"/>
      <c r="AQ163" s="332">
        <v>20</v>
      </c>
      <c r="AR163" s="332">
        <v>30</v>
      </c>
      <c r="AS163" s="332">
        <v>0</v>
      </c>
      <c r="AT163" s="332">
        <v>0</v>
      </c>
      <c r="AU163" s="332"/>
      <c r="AV163" s="332"/>
      <c r="AW163" s="330"/>
      <c r="AX163" s="330"/>
      <c r="AY163" s="332"/>
      <c r="AZ163" s="332"/>
      <c r="BA163" s="4"/>
      <c r="BB163" s="4"/>
      <c r="BC163" s="332"/>
      <c r="BD163" s="332">
        <v>0</v>
      </c>
      <c r="BE163" s="332"/>
      <c r="BF163" s="332"/>
      <c r="BG163" s="332"/>
      <c r="BH163" s="332"/>
      <c r="BI163" s="332"/>
      <c r="BJ163" s="332"/>
      <c r="BK163" s="332"/>
      <c r="BL163" s="332"/>
      <c r="BM163" s="332"/>
      <c r="BN163" s="332"/>
      <c r="BO163" s="332"/>
      <c r="BP163" s="332"/>
      <c r="BQ163" s="332"/>
      <c r="BR163" s="332"/>
      <c r="BS163" s="332"/>
      <c r="BT163" s="332"/>
      <c r="BU163" s="332"/>
      <c r="BV163" s="332"/>
      <c r="BW163" s="332"/>
      <c r="BX163" s="332"/>
      <c r="BY163" s="332"/>
      <c r="BZ163" s="332"/>
    </row>
    <row r="164" spans="1:78" s="204" customFormat="1" ht="31.5">
      <c r="A164" s="791">
        <v>161</v>
      </c>
      <c r="B164" s="324">
        <v>634</v>
      </c>
      <c r="C164" s="324" t="s">
        <v>2785</v>
      </c>
      <c r="D164" s="325">
        <v>669</v>
      </c>
      <c r="E164" s="326" t="s">
        <v>2786</v>
      </c>
      <c r="F164" s="381" t="s">
        <v>2787</v>
      </c>
      <c r="G164" s="327" t="s">
        <v>2299</v>
      </c>
      <c r="H164" s="328">
        <f t="shared" si="18"/>
        <v>2050</v>
      </c>
      <c r="I164" s="390">
        <v>1000</v>
      </c>
      <c r="J164" s="329">
        <f t="shared" si="22"/>
        <v>20500</v>
      </c>
      <c r="K164" s="328">
        <f t="shared" si="23"/>
        <v>2050000</v>
      </c>
      <c r="L164" s="271">
        <v>0</v>
      </c>
      <c r="M164" s="696" t="s">
        <v>2252</v>
      </c>
      <c r="N164" s="696"/>
      <c r="O164" s="4">
        <v>305</v>
      </c>
      <c r="P164" s="4">
        <v>305</v>
      </c>
      <c r="Q164" s="330"/>
      <c r="R164" s="330"/>
      <c r="S164" s="332">
        <v>200</v>
      </c>
      <c r="T164" s="332">
        <v>200</v>
      </c>
      <c r="U164" s="332">
        <v>0</v>
      </c>
      <c r="V164" s="332">
        <v>0</v>
      </c>
      <c r="W164" s="332"/>
      <c r="X164" s="332"/>
      <c r="Y164" s="332"/>
      <c r="Z164" s="332"/>
      <c r="AA164" s="332"/>
      <c r="AB164" s="332"/>
      <c r="AC164" s="330"/>
      <c r="AD164" s="330"/>
      <c r="AE164" s="332"/>
      <c r="AF164" s="332"/>
      <c r="AG164" s="332">
        <v>500</v>
      </c>
      <c r="AH164" s="332">
        <v>500</v>
      </c>
      <c r="AI164" s="332">
        <v>20</v>
      </c>
      <c r="AJ164" s="332">
        <v>20</v>
      </c>
      <c r="AK164" s="332"/>
      <c r="AL164" s="332"/>
      <c r="AM164" s="332"/>
      <c r="AN164" s="332"/>
      <c r="AO164" s="332"/>
      <c r="AP164" s="332"/>
      <c r="AQ164" s="332"/>
      <c r="AR164" s="332"/>
      <c r="AS164" s="332">
        <v>0</v>
      </c>
      <c r="AT164" s="332">
        <v>0</v>
      </c>
      <c r="AU164" s="332"/>
      <c r="AV164" s="332"/>
      <c r="AW164" s="330"/>
      <c r="AX164" s="330"/>
      <c r="AY164" s="332"/>
      <c r="AZ164" s="332"/>
      <c r="BA164" s="4"/>
      <c r="BB164" s="4"/>
      <c r="BC164" s="332"/>
      <c r="BD164" s="332">
        <v>0</v>
      </c>
      <c r="BE164" s="332"/>
      <c r="BF164" s="332"/>
      <c r="BG164" s="332"/>
      <c r="BH164" s="332"/>
      <c r="BI164" s="332"/>
      <c r="BJ164" s="332"/>
      <c r="BK164" s="332"/>
      <c r="BL164" s="332"/>
      <c r="BM164" s="332"/>
      <c r="BN164" s="332"/>
      <c r="BO164" s="332"/>
      <c r="BP164" s="332"/>
      <c r="BQ164" s="332"/>
      <c r="BR164" s="332"/>
      <c r="BS164" s="332"/>
      <c r="BT164" s="332"/>
      <c r="BU164" s="332"/>
      <c r="BV164" s="332"/>
      <c r="BW164" s="332"/>
      <c r="BX164" s="332"/>
      <c r="BY164" s="332"/>
      <c r="BZ164" s="332"/>
    </row>
    <row r="165" spans="1:78" s="204" customFormat="1" ht="31.5">
      <c r="A165" s="791">
        <v>162</v>
      </c>
      <c r="B165" s="324">
        <v>635</v>
      </c>
      <c r="C165" s="324" t="s">
        <v>2788</v>
      </c>
      <c r="D165" s="325">
        <v>670</v>
      </c>
      <c r="E165" s="347" t="s">
        <v>2789</v>
      </c>
      <c r="F165" s="408" t="s">
        <v>2790</v>
      </c>
      <c r="G165" s="327" t="s">
        <v>2417</v>
      </c>
      <c r="H165" s="328">
        <f t="shared" si="18"/>
        <v>13010</v>
      </c>
      <c r="I165" s="390">
        <v>1000</v>
      </c>
      <c r="J165" s="329">
        <f t="shared" si="22"/>
        <v>130100</v>
      </c>
      <c r="K165" s="328">
        <f t="shared" si="23"/>
        <v>13010000</v>
      </c>
      <c r="L165" s="271">
        <v>0</v>
      </c>
      <c r="M165" s="696" t="s">
        <v>2252</v>
      </c>
      <c r="N165" s="696"/>
      <c r="O165" s="4">
        <v>5</v>
      </c>
      <c r="P165" s="4">
        <v>5</v>
      </c>
      <c r="Q165" s="330">
        <v>100</v>
      </c>
      <c r="R165" s="330">
        <v>100</v>
      </c>
      <c r="S165" s="332">
        <v>100</v>
      </c>
      <c r="T165" s="332">
        <v>100</v>
      </c>
      <c r="U165" s="332">
        <v>0</v>
      </c>
      <c r="V165" s="332">
        <v>0</v>
      </c>
      <c r="W165" s="332"/>
      <c r="X165" s="332"/>
      <c r="Y165" s="332"/>
      <c r="Z165" s="332"/>
      <c r="AA165" s="332"/>
      <c r="AB165" s="332"/>
      <c r="AC165" s="330"/>
      <c r="AD165" s="330"/>
      <c r="AE165" s="332">
        <v>3000</v>
      </c>
      <c r="AF165" s="332">
        <v>3000</v>
      </c>
      <c r="AG165" s="332">
        <v>500</v>
      </c>
      <c r="AH165" s="332">
        <v>500</v>
      </c>
      <c r="AI165" s="332">
        <v>100</v>
      </c>
      <c r="AJ165" s="332">
        <v>100</v>
      </c>
      <c r="AK165" s="332">
        <v>500</v>
      </c>
      <c r="AL165" s="332">
        <v>500</v>
      </c>
      <c r="AM165" s="332"/>
      <c r="AN165" s="332"/>
      <c r="AO165" s="332"/>
      <c r="AP165" s="332"/>
      <c r="AQ165" s="332"/>
      <c r="AR165" s="332"/>
      <c r="AS165" s="332">
        <v>2000</v>
      </c>
      <c r="AT165" s="332">
        <v>2400</v>
      </c>
      <c r="AU165" s="332"/>
      <c r="AV165" s="332"/>
      <c r="AW165" s="330"/>
      <c r="AX165" s="330"/>
      <c r="AY165" s="332"/>
      <c r="AZ165" s="332"/>
      <c r="BA165" s="4"/>
      <c r="BB165" s="4"/>
      <c r="BC165" s="332"/>
      <c r="BD165" s="332">
        <v>0</v>
      </c>
      <c r="BE165" s="332"/>
      <c r="BF165" s="332"/>
      <c r="BG165" s="332"/>
      <c r="BH165" s="332"/>
      <c r="BI165" s="332"/>
      <c r="BJ165" s="332"/>
      <c r="BK165" s="332"/>
      <c r="BL165" s="332"/>
      <c r="BM165" s="332"/>
      <c r="BN165" s="332"/>
      <c r="BO165" s="332"/>
      <c r="BP165" s="332"/>
      <c r="BQ165" s="332"/>
      <c r="BR165" s="332"/>
      <c r="BS165" s="332"/>
      <c r="BT165" s="332"/>
      <c r="BU165" s="332"/>
      <c r="BV165" s="332"/>
      <c r="BW165" s="332"/>
      <c r="BX165" s="332"/>
      <c r="BY165" s="332"/>
      <c r="BZ165" s="332"/>
    </row>
    <row r="166" spans="1:78" s="204" customFormat="1" ht="168" customHeight="1">
      <c r="A166" s="791">
        <v>163</v>
      </c>
      <c r="B166" s="324">
        <v>642</v>
      </c>
      <c r="C166" s="324" t="s">
        <v>2791</v>
      </c>
      <c r="D166" s="325">
        <v>676</v>
      </c>
      <c r="E166" s="339" t="s">
        <v>2792</v>
      </c>
      <c r="F166" s="3" t="s">
        <v>2793</v>
      </c>
      <c r="G166" s="327" t="s">
        <v>2299</v>
      </c>
      <c r="H166" s="328">
        <f t="shared" si="18"/>
        <v>800</v>
      </c>
      <c r="I166" s="390">
        <v>15800</v>
      </c>
      <c r="J166" s="329">
        <f t="shared" ref="J166:J184" si="24">K166*0.01</f>
        <v>126400</v>
      </c>
      <c r="K166" s="328">
        <f t="shared" ref="K166:K184" si="25">H166*I166</f>
        <v>12640000</v>
      </c>
      <c r="L166" s="271">
        <v>0</v>
      </c>
      <c r="M166" s="696" t="s">
        <v>2252</v>
      </c>
      <c r="N166" s="696" t="s">
        <v>4516</v>
      </c>
      <c r="O166" s="4">
        <v>0</v>
      </c>
      <c r="P166" s="4">
        <v>0</v>
      </c>
      <c r="Q166" s="330"/>
      <c r="R166" s="330"/>
      <c r="S166" s="332"/>
      <c r="T166" s="332"/>
      <c r="U166" s="332">
        <v>400</v>
      </c>
      <c r="V166" s="332">
        <v>400</v>
      </c>
      <c r="W166" s="332"/>
      <c r="X166" s="332"/>
      <c r="Y166" s="332"/>
      <c r="Z166" s="332"/>
      <c r="AA166" s="332"/>
      <c r="AB166" s="332"/>
      <c r="AC166" s="330"/>
      <c r="AD166" s="330"/>
      <c r="AE166" s="332"/>
      <c r="AF166" s="332"/>
      <c r="AG166" s="332"/>
      <c r="AH166" s="332"/>
      <c r="AI166" s="332">
        <v>0</v>
      </c>
      <c r="AJ166" s="332">
        <v>0</v>
      </c>
      <c r="AK166" s="332"/>
      <c r="AL166" s="332"/>
      <c r="AM166" s="332"/>
      <c r="AN166" s="332"/>
      <c r="AO166" s="332"/>
      <c r="AP166" s="332"/>
      <c r="AQ166" s="332"/>
      <c r="AR166" s="332"/>
      <c r="AS166" s="332">
        <v>0</v>
      </c>
      <c r="AT166" s="332">
        <v>0</v>
      </c>
      <c r="AU166" s="332"/>
      <c r="AV166" s="332"/>
      <c r="AW166" s="330"/>
      <c r="AX166" s="330"/>
      <c r="AY166" s="332"/>
      <c r="AZ166" s="332"/>
      <c r="BA166" s="4"/>
      <c r="BB166" s="4"/>
      <c r="BC166" s="332"/>
      <c r="BD166" s="332">
        <v>0</v>
      </c>
      <c r="BE166" s="332"/>
      <c r="BF166" s="332"/>
      <c r="BG166" s="332"/>
      <c r="BH166" s="332"/>
      <c r="BI166" s="332"/>
      <c r="BJ166" s="332"/>
      <c r="BK166" s="332"/>
      <c r="BL166" s="332"/>
      <c r="BM166" s="332"/>
      <c r="BN166" s="332"/>
      <c r="BO166" s="332"/>
      <c r="BP166" s="332"/>
      <c r="BQ166" s="332"/>
      <c r="BR166" s="332"/>
      <c r="BS166" s="332"/>
      <c r="BT166" s="332"/>
      <c r="BU166" s="332"/>
      <c r="BV166" s="332"/>
      <c r="BW166" s="332"/>
      <c r="BX166" s="332"/>
      <c r="BY166" s="332"/>
      <c r="BZ166" s="332"/>
    </row>
    <row r="167" spans="1:78" s="204" customFormat="1" ht="185.25" customHeight="1">
      <c r="A167" s="791">
        <v>164</v>
      </c>
      <c r="B167" s="324">
        <v>648</v>
      </c>
      <c r="C167" s="324" t="s">
        <v>2794</v>
      </c>
      <c r="D167" s="325">
        <v>682</v>
      </c>
      <c r="E167" s="342" t="s">
        <v>2795</v>
      </c>
      <c r="F167" s="3" t="s">
        <v>2796</v>
      </c>
      <c r="G167" s="327" t="s">
        <v>2299</v>
      </c>
      <c r="H167" s="328">
        <f t="shared" si="18"/>
        <v>1400</v>
      </c>
      <c r="I167" s="390">
        <v>15800</v>
      </c>
      <c r="J167" s="329">
        <f t="shared" si="24"/>
        <v>221200</v>
      </c>
      <c r="K167" s="328">
        <f t="shared" si="25"/>
        <v>22120000</v>
      </c>
      <c r="L167" s="271">
        <v>0</v>
      </c>
      <c r="M167" s="696" t="s">
        <v>2252</v>
      </c>
      <c r="N167" s="696" t="s">
        <v>4517</v>
      </c>
      <c r="O167" s="4">
        <v>0</v>
      </c>
      <c r="P167" s="4">
        <v>0</v>
      </c>
      <c r="Q167" s="330"/>
      <c r="R167" s="330"/>
      <c r="S167" s="332"/>
      <c r="T167" s="332"/>
      <c r="U167" s="332">
        <v>0</v>
      </c>
      <c r="V167" s="332">
        <v>0</v>
      </c>
      <c r="W167" s="332"/>
      <c r="X167" s="332"/>
      <c r="Y167" s="332"/>
      <c r="Z167" s="332"/>
      <c r="AA167" s="332"/>
      <c r="AB167" s="332"/>
      <c r="AC167" s="330"/>
      <c r="AD167" s="330"/>
      <c r="AE167" s="332"/>
      <c r="AF167" s="332"/>
      <c r="AG167" s="332"/>
      <c r="AH167" s="332"/>
      <c r="AI167" s="332">
        <v>0</v>
      </c>
      <c r="AJ167" s="332">
        <v>0</v>
      </c>
      <c r="AK167" s="332"/>
      <c r="AL167" s="332"/>
      <c r="AM167" s="332"/>
      <c r="AN167" s="332"/>
      <c r="AO167" s="332"/>
      <c r="AP167" s="332"/>
      <c r="AQ167" s="332"/>
      <c r="AR167" s="332"/>
      <c r="AS167" s="332">
        <v>0</v>
      </c>
      <c r="AT167" s="332">
        <v>0</v>
      </c>
      <c r="AU167" s="332"/>
      <c r="AV167" s="332"/>
      <c r="AW167" s="330">
        <v>700</v>
      </c>
      <c r="AX167" s="330">
        <v>700</v>
      </c>
      <c r="AY167" s="332"/>
      <c r="AZ167" s="332"/>
      <c r="BA167" s="4"/>
      <c r="BB167" s="4"/>
      <c r="BC167" s="332"/>
      <c r="BD167" s="332">
        <v>0</v>
      </c>
      <c r="BE167" s="332"/>
      <c r="BF167" s="332"/>
      <c r="BG167" s="332"/>
      <c r="BH167" s="332"/>
      <c r="BI167" s="332"/>
      <c r="BJ167" s="332"/>
      <c r="BK167" s="332"/>
      <c r="BL167" s="332"/>
      <c r="BM167" s="332"/>
      <c r="BN167" s="332"/>
      <c r="BO167" s="332"/>
      <c r="BP167" s="332"/>
      <c r="BQ167" s="332"/>
      <c r="BR167" s="332"/>
      <c r="BS167" s="332"/>
      <c r="BT167" s="332"/>
      <c r="BU167" s="332"/>
      <c r="BV167" s="332"/>
      <c r="BW167" s="332"/>
      <c r="BX167" s="332"/>
      <c r="BY167" s="332"/>
      <c r="BZ167" s="332"/>
    </row>
    <row r="168" spans="1:78" s="204" customFormat="1" ht="73.5" customHeight="1">
      <c r="A168" s="791">
        <v>165</v>
      </c>
      <c r="B168" s="324">
        <v>649</v>
      </c>
      <c r="C168" s="324" t="s">
        <v>2797</v>
      </c>
      <c r="D168" s="325">
        <v>683</v>
      </c>
      <c r="E168" s="342" t="s">
        <v>2795</v>
      </c>
      <c r="F168" s="3" t="s">
        <v>2798</v>
      </c>
      <c r="G168" s="327" t="s">
        <v>2299</v>
      </c>
      <c r="H168" s="328">
        <f t="shared" si="18"/>
        <v>23000</v>
      </c>
      <c r="I168" s="390">
        <v>9450</v>
      </c>
      <c r="J168" s="329">
        <f t="shared" si="24"/>
        <v>2173500</v>
      </c>
      <c r="K168" s="328">
        <f t="shared" si="25"/>
        <v>217350000</v>
      </c>
      <c r="L168" s="271">
        <v>0</v>
      </c>
      <c r="M168" s="696" t="s">
        <v>2252</v>
      </c>
      <c r="N168" s="696"/>
      <c r="O168" s="4">
        <v>0</v>
      </c>
      <c r="P168" s="4">
        <v>0</v>
      </c>
      <c r="Q168" s="330"/>
      <c r="R168" s="330"/>
      <c r="S168" s="332"/>
      <c r="T168" s="332"/>
      <c r="U168" s="332">
        <v>0</v>
      </c>
      <c r="V168" s="332">
        <v>0</v>
      </c>
      <c r="W168" s="332"/>
      <c r="X168" s="332"/>
      <c r="Y168" s="332"/>
      <c r="Z168" s="332"/>
      <c r="AA168" s="332"/>
      <c r="AB168" s="332"/>
      <c r="AC168" s="330"/>
      <c r="AD168" s="330"/>
      <c r="AE168" s="332"/>
      <c r="AF168" s="332"/>
      <c r="AG168" s="332"/>
      <c r="AH168" s="332"/>
      <c r="AI168" s="332">
        <v>0</v>
      </c>
      <c r="AJ168" s="332">
        <v>0</v>
      </c>
      <c r="AK168" s="332"/>
      <c r="AL168" s="332"/>
      <c r="AM168" s="332"/>
      <c r="AN168" s="332"/>
      <c r="AO168" s="332"/>
      <c r="AP168" s="332"/>
      <c r="AQ168" s="332"/>
      <c r="AR168" s="332"/>
      <c r="AS168" s="332">
        <v>1000</v>
      </c>
      <c r="AT168" s="332">
        <v>2000</v>
      </c>
      <c r="AU168" s="332"/>
      <c r="AV168" s="332"/>
      <c r="AW168" s="330"/>
      <c r="AX168" s="330"/>
      <c r="AY168" s="332"/>
      <c r="AZ168" s="332"/>
      <c r="BA168" s="4"/>
      <c r="BB168" s="4"/>
      <c r="BC168" s="332"/>
      <c r="BD168" s="332">
        <v>0</v>
      </c>
      <c r="BE168" s="332"/>
      <c r="BF168" s="332"/>
      <c r="BG168" s="332"/>
      <c r="BH168" s="332"/>
      <c r="BI168" s="332"/>
      <c r="BJ168" s="332"/>
      <c r="BK168" s="332"/>
      <c r="BL168" s="332"/>
      <c r="BM168" s="332"/>
      <c r="BN168" s="332"/>
      <c r="BO168" s="332"/>
      <c r="BP168" s="332"/>
      <c r="BQ168" s="332"/>
      <c r="BR168" s="332"/>
      <c r="BS168" s="332"/>
      <c r="BT168" s="332"/>
      <c r="BU168" s="332"/>
      <c r="BV168" s="332"/>
      <c r="BW168" s="332">
        <v>10000</v>
      </c>
      <c r="BX168" s="332">
        <v>10000</v>
      </c>
      <c r="BY168" s="332"/>
      <c r="BZ168" s="332"/>
    </row>
    <row r="169" spans="1:78" s="204" customFormat="1" ht="330.75">
      <c r="A169" s="791">
        <v>166</v>
      </c>
      <c r="B169" s="324">
        <v>653</v>
      </c>
      <c r="C169" s="324" t="s">
        <v>2799</v>
      </c>
      <c r="D169" s="325">
        <v>688</v>
      </c>
      <c r="E169" s="342" t="s">
        <v>2800</v>
      </c>
      <c r="F169" s="3" t="s">
        <v>2801</v>
      </c>
      <c r="G169" s="327" t="s">
        <v>2299</v>
      </c>
      <c r="H169" s="328">
        <f t="shared" si="18"/>
        <v>129000</v>
      </c>
      <c r="I169" s="390">
        <v>8400</v>
      </c>
      <c r="J169" s="329">
        <f t="shared" si="24"/>
        <v>10836000</v>
      </c>
      <c r="K169" s="328">
        <f t="shared" si="25"/>
        <v>1083600000</v>
      </c>
      <c r="L169" s="271">
        <v>0</v>
      </c>
      <c r="M169" s="696" t="s">
        <v>2252</v>
      </c>
      <c r="N169" s="696"/>
      <c r="O169" s="4">
        <v>2000</v>
      </c>
      <c r="P169" s="4">
        <v>3000</v>
      </c>
      <c r="Q169" s="330">
        <v>5000</v>
      </c>
      <c r="R169" s="330">
        <v>5000</v>
      </c>
      <c r="S169" s="332">
        <v>25000</v>
      </c>
      <c r="T169" s="332">
        <v>30000</v>
      </c>
      <c r="U169" s="332">
        <v>0</v>
      </c>
      <c r="V169" s="332">
        <v>0</v>
      </c>
      <c r="W169" s="332"/>
      <c r="X169" s="332"/>
      <c r="Y169" s="332"/>
      <c r="Z169" s="332"/>
      <c r="AA169" s="332"/>
      <c r="AB169" s="332"/>
      <c r="AC169" s="330"/>
      <c r="AD169" s="330"/>
      <c r="AE169" s="332"/>
      <c r="AF169" s="332"/>
      <c r="AG169" s="332"/>
      <c r="AH169" s="332"/>
      <c r="AI169" s="332">
        <v>12000</v>
      </c>
      <c r="AJ169" s="332">
        <v>12000</v>
      </c>
      <c r="AK169" s="332">
        <v>500</v>
      </c>
      <c r="AL169" s="332">
        <v>500</v>
      </c>
      <c r="AM169" s="332"/>
      <c r="AN169" s="332"/>
      <c r="AO169" s="332"/>
      <c r="AP169" s="332"/>
      <c r="AQ169" s="332">
        <v>10000</v>
      </c>
      <c r="AR169" s="332">
        <v>12000</v>
      </c>
      <c r="AS169" s="332">
        <v>5000</v>
      </c>
      <c r="AT169" s="332">
        <v>6000</v>
      </c>
      <c r="AU169" s="332"/>
      <c r="AV169" s="332"/>
      <c r="AW169" s="330"/>
      <c r="AX169" s="330"/>
      <c r="AY169" s="332"/>
      <c r="AZ169" s="332"/>
      <c r="BA169" s="4"/>
      <c r="BB169" s="4"/>
      <c r="BC169" s="332"/>
      <c r="BD169" s="332">
        <v>0</v>
      </c>
      <c r="BE169" s="332"/>
      <c r="BF169" s="332"/>
      <c r="BG169" s="332"/>
      <c r="BH169" s="332"/>
      <c r="BI169" s="332"/>
      <c r="BJ169" s="332"/>
      <c r="BK169" s="332">
        <v>500</v>
      </c>
      <c r="BL169" s="332">
        <v>500</v>
      </c>
      <c r="BM169" s="332"/>
      <c r="BN169" s="332"/>
      <c r="BO169" s="332"/>
      <c r="BP169" s="332"/>
      <c r="BQ169" s="332"/>
      <c r="BR169" s="332"/>
      <c r="BS169" s="332"/>
      <c r="BT169" s="332"/>
      <c r="BU169" s="332"/>
      <c r="BV169" s="332"/>
      <c r="BW169" s="332"/>
      <c r="BX169" s="332"/>
      <c r="BY169" s="332"/>
      <c r="BZ169" s="332"/>
    </row>
    <row r="170" spans="1:78" s="204" customFormat="1" ht="31.5">
      <c r="A170" s="791">
        <v>167</v>
      </c>
      <c r="B170" s="324">
        <v>662</v>
      </c>
      <c r="C170" s="324" t="s">
        <v>2802</v>
      </c>
      <c r="D170" s="325"/>
      <c r="E170" s="348" t="s">
        <v>2803</v>
      </c>
      <c r="F170" s="380" t="s">
        <v>2804</v>
      </c>
      <c r="G170" s="349" t="s">
        <v>2323</v>
      </c>
      <c r="H170" s="328">
        <f t="shared" si="18"/>
        <v>100</v>
      </c>
      <c r="I170" s="746">
        <v>295000</v>
      </c>
      <c r="J170" s="329">
        <f t="shared" si="24"/>
        <v>295000</v>
      </c>
      <c r="K170" s="328">
        <f t="shared" si="25"/>
        <v>29500000</v>
      </c>
      <c r="L170" s="271">
        <v>0</v>
      </c>
      <c r="M170" s="696" t="s">
        <v>2252</v>
      </c>
      <c r="N170" s="696" t="s">
        <v>2263</v>
      </c>
      <c r="O170" s="4">
        <v>50</v>
      </c>
      <c r="P170" s="4">
        <v>50</v>
      </c>
      <c r="Q170" s="330"/>
      <c r="R170" s="330"/>
      <c r="S170" s="330"/>
      <c r="T170" s="330"/>
      <c r="U170" s="330"/>
      <c r="V170" s="330"/>
      <c r="W170" s="330"/>
      <c r="X170" s="330"/>
      <c r="Y170" s="330"/>
      <c r="Z170" s="330"/>
      <c r="AA170" s="330"/>
      <c r="AB170" s="330"/>
      <c r="AC170" s="330"/>
      <c r="AD170" s="330"/>
      <c r="AE170" s="330"/>
      <c r="AF170" s="330"/>
      <c r="AG170" s="330"/>
      <c r="AH170" s="330"/>
      <c r="AI170" s="330"/>
      <c r="AJ170" s="330"/>
      <c r="AK170" s="330"/>
      <c r="AL170" s="330"/>
      <c r="AM170" s="330"/>
      <c r="AN170" s="330"/>
      <c r="AO170" s="330"/>
      <c r="AP170" s="330"/>
      <c r="AQ170" s="330"/>
      <c r="AR170" s="330"/>
      <c r="AS170" s="330"/>
      <c r="AT170" s="330"/>
      <c r="AU170" s="330"/>
      <c r="AV170" s="330"/>
      <c r="AW170" s="330"/>
      <c r="AX170" s="330"/>
      <c r="AY170" s="330"/>
      <c r="AZ170" s="330"/>
      <c r="BA170" s="4"/>
      <c r="BB170" s="4"/>
      <c r="BC170" s="330"/>
      <c r="BD170" s="330"/>
      <c r="BE170" s="330"/>
      <c r="BF170" s="330"/>
      <c r="BG170" s="330"/>
      <c r="BH170" s="330"/>
      <c r="BI170" s="330"/>
      <c r="BJ170" s="330"/>
      <c r="BK170" s="330"/>
      <c r="BL170" s="330"/>
      <c r="BM170" s="330"/>
      <c r="BN170" s="330"/>
      <c r="BO170" s="330"/>
      <c r="BP170" s="330"/>
      <c r="BQ170" s="330"/>
      <c r="BR170" s="330"/>
      <c r="BS170" s="330"/>
      <c r="BT170" s="330"/>
      <c r="BU170" s="330"/>
      <c r="BV170" s="330"/>
      <c r="BW170" s="330"/>
      <c r="BX170" s="330"/>
      <c r="BY170" s="330"/>
      <c r="BZ170" s="330"/>
    </row>
    <row r="171" spans="1:78" s="204" customFormat="1" ht="63">
      <c r="A171" s="791">
        <v>168</v>
      </c>
      <c r="B171" s="324">
        <v>667</v>
      </c>
      <c r="C171" s="324" t="s">
        <v>2805</v>
      </c>
      <c r="D171" s="325">
        <v>701</v>
      </c>
      <c r="E171" s="339" t="s">
        <v>2806</v>
      </c>
      <c r="F171" s="3" t="s">
        <v>2807</v>
      </c>
      <c r="G171" s="341" t="s">
        <v>2218</v>
      </c>
      <c r="H171" s="328">
        <f t="shared" si="18"/>
        <v>2010</v>
      </c>
      <c r="I171" s="391">
        <v>17850</v>
      </c>
      <c r="J171" s="329">
        <f t="shared" si="24"/>
        <v>358785</v>
      </c>
      <c r="K171" s="328">
        <f t="shared" si="25"/>
        <v>35878500</v>
      </c>
      <c r="L171" s="271">
        <v>0</v>
      </c>
      <c r="M171" s="696" t="s">
        <v>2252</v>
      </c>
      <c r="N171" s="696"/>
      <c r="O171" s="4">
        <v>220</v>
      </c>
      <c r="P171" s="4">
        <v>220</v>
      </c>
      <c r="Q171" s="330"/>
      <c r="R171" s="330"/>
      <c r="S171" s="332">
        <v>90</v>
      </c>
      <c r="T171" s="332">
        <v>90</v>
      </c>
      <c r="U171" s="332">
        <v>0</v>
      </c>
      <c r="V171" s="332">
        <v>0</v>
      </c>
      <c r="W171" s="332">
        <v>250</v>
      </c>
      <c r="X171" s="332">
        <v>250</v>
      </c>
      <c r="Y171" s="332"/>
      <c r="Z171" s="332"/>
      <c r="AA171" s="332"/>
      <c r="AB171" s="332"/>
      <c r="AC171" s="330"/>
      <c r="AD171" s="330"/>
      <c r="AE171" s="332">
        <v>100</v>
      </c>
      <c r="AF171" s="332">
        <v>120</v>
      </c>
      <c r="AG171" s="332"/>
      <c r="AH171" s="332"/>
      <c r="AI171" s="332">
        <v>0</v>
      </c>
      <c r="AJ171" s="332">
        <v>0</v>
      </c>
      <c r="AK171" s="332"/>
      <c r="AL171" s="332"/>
      <c r="AM171" s="332"/>
      <c r="AN171" s="332"/>
      <c r="AO171" s="332"/>
      <c r="AP171" s="332"/>
      <c r="AQ171" s="332">
        <v>200</v>
      </c>
      <c r="AR171" s="332">
        <v>250</v>
      </c>
      <c r="AS171" s="332">
        <v>100</v>
      </c>
      <c r="AT171" s="332">
        <v>120</v>
      </c>
      <c r="AU171" s="332"/>
      <c r="AV171" s="332"/>
      <c r="AW171" s="330"/>
      <c r="AX171" s="330"/>
      <c r="AY171" s="332"/>
      <c r="AZ171" s="332"/>
      <c r="BA171" s="4"/>
      <c r="BB171" s="4"/>
      <c r="BC171" s="332"/>
      <c r="BD171" s="332">
        <v>0</v>
      </c>
      <c r="BE171" s="332"/>
      <c r="BF171" s="332"/>
      <c r="BG171" s="332"/>
      <c r="BH171" s="332"/>
      <c r="BI171" s="332"/>
      <c r="BJ171" s="332"/>
      <c r="BK171" s="332"/>
      <c r="BL171" s="332"/>
      <c r="BM171" s="332"/>
      <c r="BN171" s="332"/>
      <c r="BO171" s="332"/>
      <c r="BP171" s="332"/>
      <c r="BQ171" s="332"/>
      <c r="BR171" s="332"/>
      <c r="BS171" s="332"/>
      <c r="BT171" s="332"/>
      <c r="BU171" s="332"/>
      <c r="BV171" s="332"/>
      <c r="BW171" s="332"/>
      <c r="BX171" s="332"/>
      <c r="BY171" s="332"/>
      <c r="BZ171" s="332"/>
    </row>
    <row r="172" spans="1:78" s="204" customFormat="1" ht="31.5">
      <c r="A172" s="791">
        <v>169</v>
      </c>
      <c r="B172" s="324">
        <v>670</v>
      </c>
      <c r="C172" s="324" t="s">
        <v>2808</v>
      </c>
      <c r="D172" s="325"/>
      <c r="E172" s="412" t="s">
        <v>2809</v>
      </c>
      <c r="F172" s="413" t="s">
        <v>2810</v>
      </c>
      <c r="G172" s="414" t="s">
        <v>2737</v>
      </c>
      <c r="H172" s="328">
        <f t="shared" si="18"/>
        <v>20</v>
      </c>
      <c r="I172" s="391">
        <v>2500000</v>
      </c>
      <c r="J172" s="329">
        <f t="shared" si="24"/>
        <v>500000</v>
      </c>
      <c r="K172" s="328">
        <f t="shared" si="25"/>
        <v>50000000</v>
      </c>
      <c r="L172" s="271">
        <v>0</v>
      </c>
      <c r="M172" s="696" t="s">
        <v>2252</v>
      </c>
      <c r="N172" s="696" t="s">
        <v>2268</v>
      </c>
      <c r="O172" s="4"/>
      <c r="P172" s="4"/>
      <c r="Q172" s="330"/>
      <c r="R172" s="330"/>
      <c r="S172" s="330"/>
      <c r="T172" s="330"/>
      <c r="U172" s="330"/>
      <c r="V172" s="330"/>
      <c r="W172" s="330">
        <v>10</v>
      </c>
      <c r="X172" s="330">
        <v>10</v>
      </c>
      <c r="Y172" s="330"/>
      <c r="Z172" s="330"/>
      <c r="AA172" s="330"/>
      <c r="AB172" s="330"/>
      <c r="AC172" s="330"/>
      <c r="AD172" s="330"/>
      <c r="AE172" s="330"/>
      <c r="AF172" s="330"/>
      <c r="AG172" s="330"/>
      <c r="AH172" s="330"/>
      <c r="AI172" s="330"/>
      <c r="AJ172" s="330"/>
      <c r="AK172" s="330"/>
      <c r="AL172" s="330"/>
      <c r="AM172" s="330"/>
      <c r="AN172" s="330"/>
      <c r="AO172" s="330"/>
      <c r="AP172" s="330"/>
      <c r="AQ172" s="330"/>
      <c r="AR172" s="330"/>
      <c r="AS172" s="330"/>
      <c r="AT172" s="330"/>
      <c r="AU172" s="330"/>
      <c r="AV172" s="330"/>
      <c r="AW172" s="330"/>
      <c r="AX172" s="330"/>
      <c r="AY172" s="330"/>
      <c r="AZ172" s="330"/>
      <c r="BA172" s="4"/>
      <c r="BB172" s="4"/>
      <c r="BC172" s="330"/>
      <c r="BD172" s="330"/>
      <c r="BE172" s="330"/>
      <c r="BF172" s="330"/>
      <c r="BG172" s="330"/>
      <c r="BH172" s="330"/>
      <c r="BI172" s="330"/>
      <c r="BJ172" s="330"/>
      <c r="BK172" s="330"/>
      <c r="BL172" s="330"/>
      <c r="BM172" s="330"/>
      <c r="BN172" s="330"/>
      <c r="BO172" s="330"/>
      <c r="BP172" s="330"/>
      <c r="BQ172" s="330"/>
      <c r="BR172" s="330"/>
      <c r="BS172" s="330"/>
      <c r="BT172" s="330"/>
      <c r="BU172" s="330"/>
      <c r="BV172" s="330"/>
      <c r="BW172" s="330"/>
      <c r="BX172" s="330"/>
      <c r="BY172" s="330"/>
      <c r="BZ172" s="330"/>
    </row>
    <row r="173" spans="1:78" s="204" customFormat="1" ht="31.5">
      <c r="A173" s="791">
        <v>170</v>
      </c>
      <c r="B173" s="324">
        <v>672</v>
      </c>
      <c r="C173" s="324" t="s">
        <v>2811</v>
      </c>
      <c r="D173" s="325"/>
      <c r="E173" s="339" t="s">
        <v>2812</v>
      </c>
      <c r="F173" s="6" t="s">
        <v>2812</v>
      </c>
      <c r="G173" s="356" t="s">
        <v>2426</v>
      </c>
      <c r="H173" s="328">
        <f t="shared" si="18"/>
        <v>3000</v>
      </c>
      <c r="I173" s="745">
        <v>125000</v>
      </c>
      <c r="J173" s="329">
        <f t="shared" si="24"/>
        <v>3750000</v>
      </c>
      <c r="K173" s="328">
        <f t="shared" si="25"/>
        <v>375000000</v>
      </c>
      <c r="L173" s="271">
        <v>0</v>
      </c>
      <c r="M173" s="696" t="s">
        <v>2252</v>
      </c>
      <c r="N173" s="696" t="s">
        <v>2265</v>
      </c>
      <c r="O173" s="4"/>
      <c r="P173" s="4"/>
      <c r="Q173" s="345">
        <v>1500</v>
      </c>
      <c r="R173" s="345">
        <v>1500</v>
      </c>
      <c r="S173" s="330"/>
      <c r="T173" s="330"/>
      <c r="U173" s="330"/>
      <c r="V173" s="330"/>
      <c r="W173" s="330"/>
      <c r="X173" s="330"/>
      <c r="Y173" s="330"/>
      <c r="Z173" s="330"/>
      <c r="AA173" s="330"/>
      <c r="AB173" s="330"/>
      <c r="AC173" s="330"/>
      <c r="AD173" s="330"/>
      <c r="AE173" s="330"/>
      <c r="AF173" s="330"/>
      <c r="AG173" s="330"/>
      <c r="AH173" s="330"/>
      <c r="AI173" s="330"/>
      <c r="AJ173" s="330"/>
      <c r="AK173" s="330"/>
      <c r="AL173" s="330"/>
      <c r="AM173" s="330"/>
      <c r="AN173" s="330"/>
      <c r="AO173" s="330"/>
      <c r="AP173" s="330"/>
      <c r="AQ173" s="330"/>
      <c r="AR173" s="330"/>
      <c r="AS173" s="330"/>
      <c r="AT173" s="330"/>
      <c r="AU173" s="330"/>
      <c r="AV173" s="330"/>
      <c r="AW173" s="330"/>
      <c r="AX173" s="330"/>
      <c r="AY173" s="330"/>
      <c r="AZ173" s="330"/>
      <c r="BA173" s="4"/>
      <c r="BB173" s="4"/>
      <c r="BC173" s="330"/>
      <c r="BD173" s="330"/>
      <c r="BE173" s="330"/>
      <c r="BF173" s="330"/>
      <c r="BG173" s="330"/>
      <c r="BH173" s="330"/>
      <c r="BI173" s="330"/>
      <c r="BJ173" s="330"/>
      <c r="BK173" s="330"/>
      <c r="BL173" s="330"/>
      <c r="BM173" s="330"/>
      <c r="BN173" s="330"/>
      <c r="BO173" s="330"/>
      <c r="BP173" s="330"/>
      <c r="BQ173" s="330"/>
      <c r="BR173" s="330"/>
      <c r="BS173" s="330"/>
      <c r="BT173" s="330"/>
      <c r="BU173" s="330"/>
      <c r="BV173" s="330"/>
      <c r="BW173" s="330"/>
      <c r="BX173" s="330"/>
      <c r="BY173" s="330"/>
      <c r="BZ173" s="330"/>
    </row>
    <row r="174" spans="1:78" s="204" customFormat="1" ht="25.5">
      <c r="A174" s="791">
        <v>171</v>
      </c>
      <c r="B174" s="324">
        <v>673</v>
      </c>
      <c r="C174" s="324" t="s">
        <v>2813</v>
      </c>
      <c r="D174" s="325"/>
      <c r="E174" s="415" t="s">
        <v>2814</v>
      </c>
      <c r="F174" s="17" t="s">
        <v>2815</v>
      </c>
      <c r="G174" s="416" t="s">
        <v>2299</v>
      </c>
      <c r="H174" s="328">
        <f t="shared" si="18"/>
        <v>500</v>
      </c>
      <c r="I174" s="743">
        <v>125000</v>
      </c>
      <c r="J174" s="329">
        <f t="shared" si="24"/>
        <v>625000</v>
      </c>
      <c r="K174" s="328">
        <f t="shared" si="25"/>
        <v>62500000</v>
      </c>
      <c r="L174" s="271">
        <v>0</v>
      </c>
      <c r="M174" s="696" t="s">
        <v>2252</v>
      </c>
      <c r="N174" s="696" t="s">
        <v>4513</v>
      </c>
      <c r="O174" s="4">
        <v>250</v>
      </c>
      <c r="P174" s="4">
        <v>250</v>
      </c>
      <c r="Q174" s="330"/>
      <c r="R174" s="330"/>
      <c r="S174" s="330"/>
      <c r="T174" s="330"/>
      <c r="U174" s="330"/>
      <c r="V174" s="330"/>
      <c r="W174" s="330"/>
      <c r="X174" s="330"/>
      <c r="Y174" s="330"/>
      <c r="Z174" s="330"/>
      <c r="AA174" s="330"/>
      <c r="AB174" s="330"/>
      <c r="AC174" s="330"/>
      <c r="AD174" s="330"/>
      <c r="AE174" s="330"/>
      <c r="AF174" s="330"/>
      <c r="AG174" s="330"/>
      <c r="AH174" s="330"/>
      <c r="AI174" s="330"/>
      <c r="AJ174" s="330"/>
      <c r="AK174" s="330"/>
      <c r="AL174" s="330"/>
      <c r="AM174" s="330"/>
      <c r="AN174" s="330"/>
      <c r="AO174" s="330"/>
      <c r="AP174" s="330"/>
      <c r="AQ174" s="330"/>
      <c r="AR174" s="330"/>
      <c r="AS174" s="330"/>
      <c r="AT174" s="330"/>
      <c r="AU174" s="330"/>
      <c r="AV174" s="330"/>
      <c r="AW174" s="330"/>
      <c r="AX174" s="330"/>
      <c r="AY174" s="330"/>
      <c r="AZ174" s="330"/>
      <c r="BA174" s="4"/>
      <c r="BB174" s="4"/>
      <c r="BC174" s="330"/>
      <c r="BD174" s="330"/>
      <c r="BE174" s="330"/>
      <c r="BF174" s="330"/>
      <c r="BG174" s="330"/>
      <c r="BH174" s="330"/>
      <c r="BI174" s="330"/>
      <c r="BJ174" s="330"/>
      <c r="BK174" s="330"/>
      <c r="BL174" s="330"/>
      <c r="BM174" s="330"/>
      <c r="BN174" s="330"/>
      <c r="BO174" s="330"/>
      <c r="BP174" s="330"/>
      <c r="BQ174" s="330"/>
      <c r="BR174" s="330"/>
      <c r="BS174" s="330"/>
      <c r="BT174" s="330"/>
      <c r="BU174" s="330"/>
      <c r="BV174" s="330"/>
      <c r="BW174" s="330"/>
      <c r="BX174" s="330"/>
      <c r="BY174" s="330"/>
      <c r="BZ174" s="330"/>
    </row>
    <row r="175" spans="1:78" s="204" customFormat="1">
      <c r="A175" s="791">
        <v>172</v>
      </c>
      <c r="B175" s="324">
        <v>674</v>
      </c>
      <c r="C175" s="324" t="s">
        <v>2816</v>
      </c>
      <c r="D175" s="325">
        <v>707</v>
      </c>
      <c r="E175" s="339" t="s">
        <v>2817</v>
      </c>
      <c r="F175" s="3" t="s">
        <v>2818</v>
      </c>
      <c r="G175" s="327" t="s">
        <v>2299</v>
      </c>
      <c r="H175" s="328">
        <f t="shared" si="18"/>
        <v>1060</v>
      </c>
      <c r="I175" s="390">
        <v>31500</v>
      </c>
      <c r="J175" s="329">
        <f t="shared" si="24"/>
        <v>333900</v>
      </c>
      <c r="K175" s="328">
        <f t="shared" si="25"/>
        <v>33390000</v>
      </c>
      <c r="L175" s="271">
        <v>0</v>
      </c>
      <c r="M175" s="696" t="s">
        <v>2252</v>
      </c>
      <c r="N175" s="696"/>
      <c r="O175" s="4">
        <v>500</v>
      </c>
      <c r="P175" s="4">
        <v>500</v>
      </c>
      <c r="Q175" s="330">
        <v>30</v>
      </c>
      <c r="R175" s="330">
        <v>30</v>
      </c>
      <c r="S175" s="332"/>
      <c r="T175" s="332"/>
      <c r="U175" s="332">
        <v>0</v>
      </c>
      <c r="V175" s="332">
        <v>0</v>
      </c>
      <c r="W175" s="332"/>
      <c r="X175" s="332"/>
      <c r="Y175" s="332"/>
      <c r="Z175" s="332"/>
      <c r="AA175" s="332"/>
      <c r="AB175" s="332"/>
      <c r="AC175" s="330"/>
      <c r="AD175" s="330"/>
      <c r="AE175" s="332"/>
      <c r="AF175" s="332"/>
      <c r="AG175" s="332"/>
      <c r="AH175" s="332"/>
      <c r="AI175" s="332">
        <v>0</v>
      </c>
      <c r="AJ175" s="332">
        <v>0</v>
      </c>
      <c r="AK175" s="332"/>
      <c r="AL175" s="332"/>
      <c r="AM175" s="332"/>
      <c r="AN175" s="332"/>
      <c r="AO175" s="332"/>
      <c r="AP175" s="332"/>
      <c r="AQ175" s="332"/>
      <c r="AR175" s="332"/>
      <c r="AS175" s="332">
        <v>0</v>
      </c>
      <c r="AT175" s="332">
        <v>0</v>
      </c>
      <c r="AU175" s="332"/>
      <c r="AV175" s="332"/>
      <c r="AW175" s="330"/>
      <c r="AX175" s="330"/>
      <c r="AY175" s="332"/>
      <c r="AZ175" s="332"/>
      <c r="BA175" s="4"/>
      <c r="BB175" s="4"/>
      <c r="BC175" s="332"/>
      <c r="BD175" s="332">
        <v>0</v>
      </c>
      <c r="BE175" s="332"/>
      <c r="BF175" s="332"/>
      <c r="BG175" s="332"/>
      <c r="BH175" s="332"/>
      <c r="BI175" s="332"/>
      <c r="BJ175" s="332"/>
      <c r="BK175" s="332"/>
      <c r="BL175" s="332"/>
      <c r="BM175" s="332"/>
      <c r="BN175" s="332"/>
      <c r="BO175" s="332"/>
      <c r="BP175" s="332"/>
      <c r="BQ175" s="332"/>
      <c r="BR175" s="332"/>
      <c r="BS175" s="332"/>
      <c r="BT175" s="332"/>
      <c r="BU175" s="332"/>
      <c r="BV175" s="332"/>
      <c r="BW175" s="332"/>
      <c r="BX175" s="332"/>
      <c r="BY175" s="332"/>
      <c r="BZ175" s="332"/>
    </row>
    <row r="176" spans="1:78" s="204" customFormat="1" ht="225" customHeight="1">
      <c r="A176" s="791">
        <v>173</v>
      </c>
      <c r="B176" s="324">
        <v>676</v>
      </c>
      <c r="C176" s="324" t="s">
        <v>2819</v>
      </c>
      <c r="D176" s="325">
        <v>710</v>
      </c>
      <c r="E176" s="339" t="s">
        <v>2820</v>
      </c>
      <c r="F176" s="3" t="s">
        <v>2821</v>
      </c>
      <c r="G176" s="327" t="s">
        <v>2299</v>
      </c>
      <c r="H176" s="328">
        <f t="shared" si="18"/>
        <v>8050</v>
      </c>
      <c r="I176" s="390">
        <v>24000</v>
      </c>
      <c r="J176" s="329">
        <f t="shared" si="24"/>
        <v>1932000</v>
      </c>
      <c r="K176" s="328">
        <f t="shared" si="25"/>
        <v>193200000</v>
      </c>
      <c r="L176" s="271">
        <v>0</v>
      </c>
      <c r="M176" s="696" t="s">
        <v>2252</v>
      </c>
      <c r="N176" s="696"/>
      <c r="O176" s="186">
        <v>3000</v>
      </c>
      <c r="P176" s="186">
        <v>3000</v>
      </c>
      <c r="Q176" s="325">
        <v>1000</v>
      </c>
      <c r="R176" s="330">
        <v>1000</v>
      </c>
      <c r="S176" s="332"/>
      <c r="T176" s="332"/>
      <c r="U176" s="332">
        <v>0</v>
      </c>
      <c r="V176" s="332">
        <v>0</v>
      </c>
      <c r="W176" s="332"/>
      <c r="X176" s="332"/>
      <c r="Y176" s="332"/>
      <c r="Z176" s="332"/>
      <c r="AA176" s="332"/>
      <c r="AB176" s="332"/>
      <c r="AC176" s="330"/>
      <c r="AD176" s="330"/>
      <c r="AE176" s="332"/>
      <c r="AF176" s="332"/>
      <c r="AG176" s="332">
        <v>20</v>
      </c>
      <c r="AH176" s="332">
        <v>30</v>
      </c>
      <c r="AI176" s="332">
        <v>0</v>
      </c>
      <c r="AJ176" s="332">
        <v>0</v>
      </c>
      <c r="AK176" s="332"/>
      <c r="AL176" s="332"/>
      <c r="AM176" s="332"/>
      <c r="AN176" s="332"/>
      <c r="AO176" s="332"/>
      <c r="AP176" s="332"/>
      <c r="AQ176" s="332"/>
      <c r="AR176" s="332"/>
      <c r="AS176" s="332">
        <v>0</v>
      </c>
      <c r="AT176" s="332">
        <v>0</v>
      </c>
      <c r="AU176" s="332"/>
      <c r="AV176" s="332"/>
      <c r="AW176" s="330"/>
      <c r="AX176" s="330"/>
      <c r="AY176" s="332"/>
      <c r="AZ176" s="332"/>
      <c r="BA176" s="4"/>
      <c r="BB176" s="4"/>
      <c r="BC176" s="332"/>
      <c r="BD176" s="332">
        <v>0</v>
      </c>
      <c r="BE176" s="332"/>
      <c r="BF176" s="332"/>
      <c r="BG176" s="332"/>
      <c r="BH176" s="332"/>
      <c r="BI176" s="332"/>
      <c r="BJ176" s="332"/>
      <c r="BK176" s="332"/>
      <c r="BL176" s="332"/>
      <c r="BM176" s="332"/>
      <c r="BN176" s="332"/>
      <c r="BO176" s="332"/>
      <c r="BP176" s="332"/>
      <c r="BQ176" s="332"/>
      <c r="BR176" s="332"/>
      <c r="BS176" s="332"/>
      <c r="BT176" s="332"/>
      <c r="BU176" s="332"/>
      <c r="BV176" s="332"/>
      <c r="BW176" s="332"/>
      <c r="BX176" s="332"/>
      <c r="BY176" s="332"/>
      <c r="BZ176" s="332"/>
    </row>
    <row r="177" spans="1:78" s="204" customFormat="1" ht="204" customHeight="1">
      <c r="A177" s="791">
        <v>174</v>
      </c>
      <c r="B177" s="324">
        <v>677</v>
      </c>
      <c r="C177" s="324" t="s">
        <v>2822</v>
      </c>
      <c r="D177" s="325">
        <v>711</v>
      </c>
      <c r="E177" s="339" t="s">
        <v>2823</v>
      </c>
      <c r="F177" s="3" t="s">
        <v>2824</v>
      </c>
      <c r="G177" s="327" t="s">
        <v>2299</v>
      </c>
      <c r="H177" s="328">
        <f t="shared" si="18"/>
        <v>16480</v>
      </c>
      <c r="I177" s="390">
        <v>24000</v>
      </c>
      <c r="J177" s="329">
        <f t="shared" si="24"/>
        <v>3955200</v>
      </c>
      <c r="K177" s="328">
        <f t="shared" si="25"/>
        <v>395520000</v>
      </c>
      <c r="L177" s="271">
        <v>0</v>
      </c>
      <c r="M177" s="696" t="s">
        <v>2252</v>
      </c>
      <c r="N177" s="696"/>
      <c r="O177" s="4">
        <v>6155</v>
      </c>
      <c r="P177" s="4">
        <v>9155</v>
      </c>
      <c r="Q177" s="330"/>
      <c r="R177" s="330"/>
      <c r="S177" s="332"/>
      <c r="T177" s="332"/>
      <c r="U177" s="332">
        <v>0</v>
      </c>
      <c r="V177" s="332">
        <v>0</v>
      </c>
      <c r="W177" s="332"/>
      <c r="X177" s="332"/>
      <c r="Y177" s="332">
        <v>50</v>
      </c>
      <c r="Z177" s="332">
        <v>50</v>
      </c>
      <c r="AA177" s="332"/>
      <c r="AB177" s="332"/>
      <c r="AC177" s="330">
        <v>100</v>
      </c>
      <c r="AD177" s="330">
        <v>120</v>
      </c>
      <c r="AE177" s="332"/>
      <c r="AF177" s="332"/>
      <c r="AG177" s="332">
        <v>20</v>
      </c>
      <c r="AH177" s="332">
        <v>30</v>
      </c>
      <c r="AI177" s="332">
        <v>0</v>
      </c>
      <c r="AJ177" s="332">
        <v>0</v>
      </c>
      <c r="AK177" s="332"/>
      <c r="AL177" s="332"/>
      <c r="AM177" s="332"/>
      <c r="AN177" s="332"/>
      <c r="AO177" s="332"/>
      <c r="AP177" s="332"/>
      <c r="AQ177" s="332"/>
      <c r="AR177" s="332"/>
      <c r="AS177" s="332">
        <v>0</v>
      </c>
      <c r="AT177" s="332">
        <v>0</v>
      </c>
      <c r="AU177" s="332"/>
      <c r="AV177" s="332"/>
      <c r="AW177" s="330"/>
      <c r="AX177" s="330"/>
      <c r="AY177" s="332"/>
      <c r="AZ177" s="332"/>
      <c r="BA177" s="4"/>
      <c r="BB177" s="4"/>
      <c r="BC177" s="332">
        <v>400</v>
      </c>
      <c r="BD177" s="332">
        <v>400</v>
      </c>
      <c r="BE177" s="332"/>
      <c r="BF177" s="332"/>
      <c r="BG177" s="332"/>
      <c r="BH177" s="332"/>
      <c r="BI177" s="332"/>
      <c r="BJ177" s="332"/>
      <c r="BK177" s="332"/>
      <c r="BL177" s="332"/>
      <c r="BM177" s="332"/>
      <c r="BN177" s="332"/>
      <c r="BO177" s="332"/>
      <c r="BP177" s="332"/>
      <c r="BQ177" s="332"/>
      <c r="BR177" s="332"/>
      <c r="BS177" s="332"/>
      <c r="BT177" s="332"/>
      <c r="BU177" s="332"/>
      <c r="BV177" s="332"/>
      <c r="BW177" s="332"/>
      <c r="BX177" s="332"/>
      <c r="BY177" s="332"/>
      <c r="BZ177" s="332"/>
    </row>
    <row r="178" spans="1:78" s="204" customFormat="1" ht="69.75" customHeight="1">
      <c r="A178" s="791">
        <v>175</v>
      </c>
      <c r="B178" s="324">
        <v>679</v>
      </c>
      <c r="C178" s="324" t="s">
        <v>2825</v>
      </c>
      <c r="D178" s="325">
        <v>715</v>
      </c>
      <c r="E178" s="326" t="s">
        <v>2826</v>
      </c>
      <c r="F178" s="381" t="s">
        <v>2827</v>
      </c>
      <c r="G178" s="372" t="s">
        <v>2305</v>
      </c>
      <c r="H178" s="328">
        <f t="shared" si="18"/>
        <v>325</v>
      </c>
      <c r="I178" s="747">
        <v>114800</v>
      </c>
      <c r="J178" s="329">
        <f t="shared" si="24"/>
        <v>373100</v>
      </c>
      <c r="K178" s="328">
        <f t="shared" si="25"/>
        <v>37310000</v>
      </c>
      <c r="L178" s="271">
        <v>394212</v>
      </c>
      <c r="M178" s="696" t="s">
        <v>2149</v>
      </c>
      <c r="N178" s="696"/>
      <c r="O178" s="4">
        <v>105</v>
      </c>
      <c r="P178" s="4">
        <v>105</v>
      </c>
      <c r="Q178" s="330"/>
      <c r="R178" s="330"/>
      <c r="S178" s="332"/>
      <c r="T178" s="332"/>
      <c r="U178" s="332">
        <v>0</v>
      </c>
      <c r="V178" s="332">
        <v>0</v>
      </c>
      <c r="W178" s="332"/>
      <c r="X178" s="332"/>
      <c r="Y178" s="332"/>
      <c r="Z178" s="332"/>
      <c r="AA178" s="332"/>
      <c r="AB178" s="332"/>
      <c r="AC178" s="330"/>
      <c r="AD178" s="330"/>
      <c r="AE178" s="332"/>
      <c r="AF178" s="332"/>
      <c r="AG178" s="332">
        <v>30</v>
      </c>
      <c r="AH178" s="332">
        <v>35</v>
      </c>
      <c r="AI178" s="332">
        <v>0</v>
      </c>
      <c r="AJ178" s="332">
        <v>0</v>
      </c>
      <c r="AK178" s="332"/>
      <c r="AL178" s="332"/>
      <c r="AM178" s="332"/>
      <c r="AN178" s="332"/>
      <c r="AO178" s="332"/>
      <c r="AP178" s="332"/>
      <c r="AQ178" s="332"/>
      <c r="AR178" s="332"/>
      <c r="AS178" s="332">
        <v>0</v>
      </c>
      <c r="AT178" s="332">
        <v>0</v>
      </c>
      <c r="AU178" s="332"/>
      <c r="AV178" s="332"/>
      <c r="AW178" s="330"/>
      <c r="AX178" s="330"/>
      <c r="AY178" s="332"/>
      <c r="AZ178" s="332"/>
      <c r="BA178" s="4"/>
      <c r="BB178" s="4"/>
      <c r="BC178" s="332">
        <v>25</v>
      </c>
      <c r="BD178" s="332">
        <v>25</v>
      </c>
      <c r="BE178" s="332"/>
      <c r="BF178" s="332"/>
      <c r="BG178" s="332"/>
      <c r="BH178" s="332"/>
      <c r="BI178" s="332"/>
      <c r="BJ178" s="332"/>
      <c r="BK178" s="332"/>
      <c r="BL178" s="332"/>
      <c r="BM178" s="332"/>
      <c r="BN178" s="332"/>
      <c r="BO178" s="332"/>
      <c r="BP178" s="332"/>
      <c r="BQ178" s="332"/>
      <c r="BR178" s="332"/>
      <c r="BS178" s="332"/>
      <c r="BT178" s="332"/>
      <c r="BU178" s="332"/>
      <c r="BV178" s="332"/>
      <c r="BW178" s="332"/>
      <c r="BX178" s="332"/>
      <c r="BY178" s="332"/>
      <c r="BZ178" s="332"/>
    </row>
    <row r="179" spans="1:78" s="204" customFormat="1" ht="47.25">
      <c r="A179" s="791">
        <v>176</v>
      </c>
      <c r="B179" s="324">
        <v>681</v>
      </c>
      <c r="C179" s="324" t="s">
        <v>2828</v>
      </c>
      <c r="D179" s="325">
        <v>717</v>
      </c>
      <c r="E179" s="333" t="s">
        <v>2829</v>
      </c>
      <c r="F179" s="393" t="s">
        <v>2830</v>
      </c>
      <c r="G179" s="341" t="s">
        <v>2305</v>
      </c>
      <c r="H179" s="328">
        <f t="shared" si="18"/>
        <v>10</v>
      </c>
      <c r="I179" s="391">
        <v>1568553</v>
      </c>
      <c r="J179" s="329">
        <f t="shared" si="24"/>
        <v>156855.30000000002</v>
      </c>
      <c r="K179" s="328">
        <f t="shared" si="25"/>
        <v>15685530</v>
      </c>
      <c r="L179" s="271">
        <v>0</v>
      </c>
      <c r="M179" s="696" t="s">
        <v>2252</v>
      </c>
      <c r="N179" s="696" t="s">
        <v>4518</v>
      </c>
      <c r="O179" s="4"/>
      <c r="P179" s="4"/>
      <c r="Q179" s="330"/>
      <c r="R179" s="330"/>
      <c r="S179" s="332"/>
      <c r="T179" s="332"/>
      <c r="U179" s="332">
        <v>0</v>
      </c>
      <c r="V179" s="332">
        <v>0</v>
      </c>
      <c r="W179" s="332"/>
      <c r="X179" s="332"/>
      <c r="Y179" s="332"/>
      <c r="Z179" s="332"/>
      <c r="AA179" s="332"/>
      <c r="AB179" s="332"/>
      <c r="AC179" s="330"/>
      <c r="AD179" s="330"/>
      <c r="AE179" s="332"/>
      <c r="AF179" s="332"/>
      <c r="AG179" s="332"/>
      <c r="AH179" s="332"/>
      <c r="AI179" s="332">
        <v>5</v>
      </c>
      <c r="AJ179" s="332">
        <v>5</v>
      </c>
      <c r="AK179" s="332"/>
      <c r="AL179" s="332"/>
      <c r="AM179" s="332"/>
      <c r="AN179" s="332"/>
      <c r="AO179" s="332"/>
      <c r="AP179" s="332"/>
      <c r="AQ179" s="332"/>
      <c r="AR179" s="332"/>
      <c r="AS179" s="332">
        <v>0</v>
      </c>
      <c r="AT179" s="332">
        <v>0</v>
      </c>
      <c r="AU179" s="332"/>
      <c r="AV179" s="332"/>
      <c r="AW179" s="330"/>
      <c r="AX179" s="330"/>
      <c r="AY179" s="332"/>
      <c r="AZ179" s="332"/>
      <c r="BA179" s="4"/>
      <c r="BB179" s="4"/>
      <c r="BC179" s="332"/>
      <c r="BD179" s="332">
        <v>0</v>
      </c>
      <c r="BE179" s="332"/>
      <c r="BF179" s="332"/>
      <c r="BG179" s="332"/>
      <c r="BH179" s="332"/>
      <c r="BI179" s="332"/>
      <c r="BJ179" s="332"/>
      <c r="BK179" s="332"/>
      <c r="BL179" s="332"/>
      <c r="BM179" s="332"/>
      <c r="BN179" s="332"/>
      <c r="BO179" s="332"/>
      <c r="BP179" s="332"/>
      <c r="BQ179" s="332"/>
      <c r="BR179" s="332"/>
      <c r="BS179" s="332"/>
      <c r="BT179" s="332"/>
      <c r="BU179" s="332"/>
      <c r="BV179" s="332"/>
      <c r="BW179" s="332"/>
      <c r="BX179" s="332"/>
      <c r="BY179" s="332"/>
      <c r="BZ179" s="332"/>
    </row>
    <row r="180" spans="1:78" s="204" customFormat="1" ht="31.5">
      <c r="A180" s="791">
        <v>177</v>
      </c>
      <c r="B180" s="324">
        <v>696</v>
      </c>
      <c r="C180" s="324" t="s">
        <v>2831</v>
      </c>
      <c r="D180" s="325">
        <v>732</v>
      </c>
      <c r="E180" s="342" t="s">
        <v>2832</v>
      </c>
      <c r="F180" s="380" t="s">
        <v>2833</v>
      </c>
      <c r="G180" s="327" t="s">
        <v>2299</v>
      </c>
      <c r="H180" s="328">
        <f t="shared" si="18"/>
        <v>7970</v>
      </c>
      <c r="I180" s="390">
        <v>32550</v>
      </c>
      <c r="J180" s="329">
        <f t="shared" si="24"/>
        <v>2594235</v>
      </c>
      <c r="K180" s="328">
        <f t="shared" si="25"/>
        <v>259423500</v>
      </c>
      <c r="L180" s="271">
        <v>0</v>
      </c>
      <c r="M180" s="696" t="s">
        <v>2252</v>
      </c>
      <c r="N180" s="696"/>
      <c r="O180" s="4">
        <v>0</v>
      </c>
      <c r="P180" s="4">
        <v>0</v>
      </c>
      <c r="Q180" s="330">
        <v>650</v>
      </c>
      <c r="R180" s="330">
        <v>650</v>
      </c>
      <c r="S180" s="332"/>
      <c r="T180" s="332"/>
      <c r="U180" s="332">
        <v>5</v>
      </c>
      <c r="V180" s="332">
        <v>5</v>
      </c>
      <c r="W180" s="332"/>
      <c r="X180" s="332"/>
      <c r="Y180" s="332">
        <v>600</v>
      </c>
      <c r="Z180" s="332">
        <v>600</v>
      </c>
      <c r="AA180" s="332"/>
      <c r="AB180" s="332"/>
      <c r="AC180" s="330">
        <v>100</v>
      </c>
      <c r="AD180" s="330">
        <v>150</v>
      </c>
      <c r="AE180" s="332"/>
      <c r="AF180" s="332"/>
      <c r="AG180" s="332">
        <v>1000</v>
      </c>
      <c r="AH180" s="332">
        <v>1500</v>
      </c>
      <c r="AI180" s="332">
        <v>200</v>
      </c>
      <c r="AJ180" s="332">
        <v>200</v>
      </c>
      <c r="AK180" s="417">
        <v>10</v>
      </c>
      <c r="AL180" s="417">
        <v>10</v>
      </c>
      <c r="AM180" s="332">
        <v>10</v>
      </c>
      <c r="AN180" s="332">
        <v>10</v>
      </c>
      <c r="AO180" s="332"/>
      <c r="AP180" s="332"/>
      <c r="AQ180" s="332">
        <v>1000</v>
      </c>
      <c r="AR180" s="332">
        <v>1200</v>
      </c>
      <c r="AS180" s="332">
        <v>30</v>
      </c>
      <c r="AT180" s="332">
        <v>40</v>
      </c>
      <c r="AU180" s="332"/>
      <c r="AV180" s="332"/>
      <c r="AW180" s="330"/>
      <c r="AX180" s="330"/>
      <c r="AY180" s="332"/>
      <c r="AZ180" s="332"/>
      <c r="BA180" s="4"/>
      <c r="BB180" s="4"/>
      <c r="BC180" s="332"/>
      <c r="BD180" s="332">
        <v>0</v>
      </c>
      <c r="BE180" s="332"/>
      <c r="BF180" s="332"/>
      <c r="BG180" s="332"/>
      <c r="BH180" s="332"/>
      <c r="BI180" s="332"/>
      <c r="BJ180" s="332"/>
      <c r="BK180" s="332"/>
      <c r="BL180" s="332"/>
      <c r="BM180" s="332"/>
      <c r="BN180" s="332"/>
      <c r="BO180" s="332"/>
      <c r="BP180" s="332"/>
      <c r="BQ180" s="332"/>
      <c r="BR180" s="332"/>
      <c r="BS180" s="332"/>
      <c r="BT180" s="332"/>
      <c r="BU180" s="332"/>
      <c r="BV180" s="332"/>
      <c r="BW180" s="332"/>
      <c r="BX180" s="332"/>
      <c r="BY180" s="332"/>
      <c r="BZ180" s="332"/>
    </row>
    <row r="181" spans="1:78" s="204" customFormat="1" ht="31.5">
      <c r="A181" s="791">
        <v>178</v>
      </c>
      <c r="B181" s="324">
        <v>697</v>
      </c>
      <c r="C181" s="324" t="s">
        <v>2834</v>
      </c>
      <c r="D181" s="325">
        <v>733</v>
      </c>
      <c r="E181" s="342" t="s">
        <v>2835</v>
      </c>
      <c r="F181" s="380" t="s">
        <v>2836</v>
      </c>
      <c r="G181" s="327" t="s">
        <v>2299</v>
      </c>
      <c r="H181" s="328">
        <f t="shared" si="18"/>
        <v>8195</v>
      </c>
      <c r="I181" s="390">
        <v>31500</v>
      </c>
      <c r="J181" s="329">
        <f t="shared" si="24"/>
        <v>2581425</v>
      </c>
      <c r="K181" s="328">
        <f t="shared" si="25"/>
        <v>258142500</v>
      </c>
      <c r="L181" s="271">
        <v>0</v>
      </c>
      <c r="M181" s="696" t="s">
        <v>2252</v>
      </c>
      <c r="N181" s="696"/>
      <c r="O181" s="4">
        <v>2570</v>
      </c>
      <c r="P181" s="4">
        <v>2570</v>
      </c>
      <c r="Q181" s="330">
        <v>100</v>
      </c>
      <c r="R181" s="330">
        <v>100</v>
      </c>
      <c r="S181" s="332"/>
      <c r="T181" s="332"/>
      <c r="U181" s="332">
        <v>0</v>
      </c>
      <c r="V181" s="332">
        <v>0</v>
      </c>
      <c r="W181" s="332"/>
      <c r="X181" s="332"/>
      <c r="Y181" s="332"/>
      <c r="Z181" s="332"/>
      <c r="AA181" s="332"/>
      <c r="AB181" s="332"/>
      <c r="AC181" s="330">
        <v>600</v>
      </c>
      <c r="AD181" s="330">
        <v>800</v>
      </c>
      <c r="AE181" s="332"/>
      <c r="AF181" s="332"/>
      <c r="AG181" s="332">
        <v>300</v>
      </c>
      <c r="AH181" s="332">
        <v>400</v>
      </c>
      <c r="AI181" s="332">
        <v>0</v>
      </c>
      <c r="AJ181" s="332">
        <v>0</v>
      </c>
      <c r="AK181" s="417">
        <v>5</v>
      </c>
      <c r="AL181" s="417">
        <v>5</v>
      </c>
      <c r="AM181" s="332">
        <v>10</v>
      </c>
      <c r="AN181" s="332">
        <v>10</v>
      </c>
      <c r="AO181" s="332"/>
      <c r="AP181" s="332"/>
      <c r="AQ181" s="332">
        <v>300</v>
      </c>
      <c r="AR181" s="332">
        <v>400</v>
      </c>
      <c r="AS181" s="332">
        <v>10</v>
      </c>
      <c r="AT181" s="332">
        <v>15</v>
      </c>
      <c r="AU181" s="332"/>
      <c r="AV181" s="332"/>
      <c r="AW181" s="330"/>
      <c r="AX181" s="330"/>
      <c r="AY181" s="332"/>
      <c r="AZ181" s="332"/>
      <c r="BA181" s="4"/>
      <c r="BB181" s="4"/>
      <c r="BC181" s="332"/>
      <c r="BD181" s="332">
        <v>0</v>
      </c>
      <c r="BE181" s="332"/>
      <c r="BF181" s="332"/>
      <c r="BG181" s="332"/>
      <c r="BH181" s="332"/>
      <c r="BI181" s="332"/>
      <c r="BJ181" s="332"/>
      <c r="BK181" s="332"/>
      <c r="BL181" s="332"/>
      <c r="BM181" s="332"/>
      <c r="BN181" s="332"/>
      <c r="BO181" s="332"/>
      <c r="BP181" s="332"/>
      <c r="BQ181" s="332"/>
      <c r="BR181" s="332"/>
      <c r="BS181" s="332"/>
      <c r="BT181" s="332"/>
      <c r="BU181" s="332"/>
      <c r="BV181" s="332"/>
      <c r="BW181" s="332"/>
      <c r="BX181" s="332"/>
      <c r="BY181" s="332"/>
      <c r="BZ181" s="332"/>
    </row>
    <row r="182" spans="1:78" s="204" customFormat="1" ht="247.5" customHeight="1">
      <c r="A182" s="791">
        <v>179</v>
      </c>
      <c r="B182" s="324">
        <v>698</v>
      </c>
      <c r="C182" s="324" t="s">
        <v>2837</v>
      </c>
      <c r="D182" s="325">
        <v>734</v>
      </c>
      <c r="E182" s="342" t="s">
        <v>2838</v>
      </c>
      <c r="F182" s="418" t="s">
        <v>2839</v>
      </c>
      <c r="G182" s="327" t="s">
        <v>2328</v>
      </c>
      <c r="H182" s="328">
        <f t="shared" si="18"/>
        <v>5</v>
      </c>
      <c r="I182" s="390">
        <v>2310000</v>
      </c>
      <c r="J182" s="329">
        <f t="shared" si="24"/>
        <v>115500</v>
      </c>
      <c r="K182" s="328">
        <f t="shared" si="25"/>
        <v>11550000</v>
      </c>
      <c r="L182" s="271">
        <v>5670000</v>
      </c>
      <c r="M182" s="696" t="s">
        <v>2149</v>
      </c>
      <c r="N182" s="696" t="s">
        <v>4519</v>
      </c>
      <c r="O182" s="4">
        <v>0</v>
      </c>
      <c r="P182" s="4">
        <v>0</v>
      </c>
      <c r="Q182" s="330"/>
      <c r="R182" s="330"/>
      <c r="S182" s="332"/>
      <c r="T182" s="332"/>
      <c r="U182" s="332">
        <v>0</v>
      </c>
      <c r="V182" s="332">
        <v>0</v>
      </c>
      <c r="W182" s="332"/>
      <c r="X182" s="332"/>
      <c r="Y182" s="332"/>
      <c r="Z182" s="332"/>
      <c r="AA182" s="332"/>
      <c r="AB182" s="332"/>
      <c r="AC182" s="330"/>
      <c r="AD182" s="330"/>
      <c r="AE182" s="332"/>
      <c r="AF182" s="332"/>
      <c r="AG182" s="332"/>
      <c r="AH182" s="332"/>
      <c r="AI182" s="332">
        <v>0</v>
      </c>
      <c r="AJ182" s="332">
        <v>0</v>
      </c>
      <c r="AK182" s="332"/>
      <c r="AL182" s="332"/>
      <c r="AM182" s="332"/>
      <c r="AN182" s="332"/>
      <c r="AO182" s="332"/>
      <c r="AP182" s="332"/>
      <c r="AQ182" s="332">
        <v>2</v>
      </c>
      <c r="AR182" s="332">
        <v>3</v>
      </c>
      <c r="AS182" s="332">
        <v>0</v>
      </c>
      <c r="AT182" s="332">
        <v>0</v>
      </c>
      <c r="AU182" s="332"/>
      <c r="AV182" s="332"/>
      <c r="AW182" s="330"/>
      <c r="AX182" s="330"/>
      <c r="AY182" s="332"/>
      <c r="AZ182" s="332"/>
      <c r="BA182" s="4"/>
      <c r="BB182" s="4"/>
      <c r="BC182" s="332"/>
      <c r="BD182" s="332">
        <v>0</v>
      </c>
      <c r="BE182" s="332"/>
      <c r="BF182" s="332"/>
      <c r="BG182" s="332"/>
      <c r="BH182" s="332"/>
      <c r="BI182" s="332"/>
      <c r="BJ182" s="332"/>
      <c r="BK182" s="332"/>
      <c r="BL182" s="332"/>
      <c r="BM182" s="332"/>
      <c r="BN182" s="332"/>
      <c r="BO182" s="332"/>
      <c r="BP182" s="332"/>
      <c r="BQ182" s="332"/>
      <c r="BR182" s="332"/>
      <c r="BS182" s="332"/>
      <c r="BT182" s="332"/>
      <c r="BU182" s="332"/>
      <c r="BV182" s="332"/>
      <c r="BW182" s="332"/>
      <c r="BX182" s="332"/>
      <c r="BY182" s="332"/>
      <c r="BZ182" s="332"/>
    </row>
    <row r="183" spans="1:78" s="204" customFormat="1" ht="31.5">
      <c r="A183" s="791">
        <v>180</v>
      </c>
      <c r="B183" s="324">
        <v>702</v>
      </c>
      <c r="C183" s="324" t="s">
        <v>2840</v>
      </c>
      <c r="D183" s="325"/>
      <c r="E183" s="333" t="s">
        <v>2841</v>
      </c>
      <c r="F183" s="393" t="s">
        <v>2842</v>
      </c>
      <c r="G183" s="349" t="s">
        <v>2843</v>
      </c>
      <c r="H183" s="328">
        <f t="shared" si="18"/>
        <v>80</v>
      </c>
      <c r="I183" s="746">
        <v>1260000</v>
      </c>
      <c r="J183" s="329">
        <f t="shared" si="24"/>
        <v>1008000</v>
      </c>
      <c r="K183" s="328">
        <f t="shared" si="25"/>
        <v>100800000</v>
      </c>
      <c r="L183" s="271">
        <v>0</v>
      </c>
      <c r="M183" s="696" t="s">
        <v>2252</v>
      </c>
      <c r="N183" s="696" t="s">
        <v>4520</v>
      </c>
      <c r="O183" s="4"/>
      <c r="P183" s="4"/>
      <c r="Q183" s="330"/>
      <c r="R183" s="330"/>
      <c r="S183" s="330"/>
      <c r="T183" s="330"/>
      <c r="U183" s="330">
        <v>38</v>
      </c>
      <c r="V183" s="330">
        <v>42</v>
      </c>
      <c r="W183" s="330"/>
      <c r="X183" s="330"/>
      <c r="Y183" s="330"/>
      <c r="Z183" s="330"/>
      <c r="AA183" s="330"/>
      <c r="AB183" s="330"/>
      <c r="AC183" s="330"/>
      <c r="AD183" s="330"/>
      <c r="AE183" s="330"/>
      <c r="AF183" s="330"/>
      <c r="AG183" s="330"/>
      <c r="AH183" s="330"/>
      <c r="AI183" s="330"/>
      <c r="AJ183" s="330"/>
      <c r="AK183" s="330"/>
      <c r="AL183" s="330"/>
      <c r="AM183" s="330"/>
      <c r="AN183" s="330"/>
      <c r="AO183" s="330"/>
      <c r="AP183" s="330"/>
      <c r="AQ183" s="330"/>
      <c r="AR183" s="330"/>
      <c r="AS183" s="330"/>
      <c r="AT183" s="330"/>
      <c r="AU183" s="330"/>
      <c r="AV183" s="330"/>
      <c r="AW183" s="330"/>
      <c r="AX183" s="330"/>
      <c r="AY183" s="330"/>
      <c r="AZ183" s="330"/>
      <c r="BA183" s="4"/>
      <c r="BB183" s="4"/>
      <c r="BC183" s="330"/>
      <c r="BD183" s="330"/>
      <c r="BE183" s="330"/>
      <c r="BF183" s="330"/>
      <c r="BG183" s="330"/>
      <c r="BH183" s="330"/>
      <c r="BI183" s="330"/>
      <c r="BJ183" s="330"/>
      <c r="BK183" s="330"/>
      <c r="BL183" s="330"/>
      <c r="BM183" s="330"/>
      <c r="BN183" s="330"/>
      <c r="BO183" s="330"/>
      <c r="BP183" s="330"/>
      <c r="BQ183" s="330"/>
      <c r="BR183" s="330"/>
      <c r="BS183" s="330"/>
      <c r="BT183" s="330"/>
      <c r="BU183" s="330"/>
      <c r="BV183" s="330"/>
      <c r="BW183" s="330"/>
      <c r="BX183" s="330"/>
      <c r="BY183" s="330"/>
      <c r="BZ183" s="330"/>
    </row>
    <row r="184" spans="1:78" s="204" customFormat="1" ht="121.5" customHeight="1">
      <c r="A184" s="791">
        <v>181</v>
      </c>
      <c r="B184" s="324">
        <v>703</v>
      </c>
      <c r="C184" s="324" t="s">
        <v>2844</v>
      </c>
      <c r="D184" s="325">
        <v>740</v>
      </c>
      <c r="E184" s="339" t="s">
        <v>2845</v>
      </c>
      <c r="F184" s="3" t="s">
        <v>2846</v>
      </c>
      <c r="G184" s="327" t="s">
        <v>2847</v>
      </c>
      <c r="H184" s="328">
        <f t="shared" si="18"/>
        <v>800</v>
      </c>
      <c r="I184" s="390">
        <v>1750</v>
      </c>
      <c r="J184" s="329">
        <f t="shared" si="24"/>
        <v>14000</v>
      </c>
      <c r="K184" s="328">
        <f t="shared" si="25"/>
        <v>1400000</v>
      </c>
      <c r="L184" s="271">
        <v>0</v>
      </c>
      <c r="M184" s="696" t="s">
        <v>2252</v>
      </c>
      <c r="N184" s="696"/>
      <c r="O184" s="4">
        <v>300</v>
      </c>
      <c r="P184" s="4">
        <v>300</v>
      </c>
      <c r="Q184" s="330"/>
      <c r="R184" s="330"/>
      <c r="S184" s="332"/>
      <c r="T184" s="332"/>
      <c r="U184" s="332">
        <v>0</v>
      </c>
      <c r="V184" s="332">
        <v>0</v>
      </c>
      <c r="W184" s="332"/>
      <c r="X184" s="332"/>
      <c r="Y184" s="332"/>
      <c r="Z184" s="332"/>
      <c r="AA184" s="332"/>
      <c r="AB184" s="332"/>
      <c r="AC184" s="330"/>
      <c r="AD184" s="330"/>
      <c r="AE184" s="332"/>
      <c r="AF184" s="332"/>
      <c r="AG184" s="332"/>
      <c r="AH184" s="332"/>
      <c r="AI184" s="332">
        <v>0</v>
      </c>
      <c r="AJ184" s="332">
        <v>0</v>
      </c>
      <c r="AK184" s="332"/>
      <c r="AL184" s="332"/>
      <c r="AM184" s="332"/>
      <c r="AN184" s="332"/>
      <c r="AO184" s="332"/>
      <c r="AP184" s="332"/>
      <c r="AQ184" s="332"/>
      <c r="AR184" s="332"/>
      <c r="AS184" s="332">
        <v>0</v>
      </c>
      <c r="AT184" s="332">
        <v>0</v>
      </c>
      <c r="AU184" s="332"/>
      <c r="AV184" s="332"/>
      <c r="AW184" s="330"/>
      <c r="AX184" s="330"/>
      <c r="AY184" s="332"/>
      <c r="AZ184" s="332"/>
      <c r="BA184" s="4"/>
      <c r="BB184" s="4"/>
      <c r="BC184" s="332"/>
      <c r="BD184" s="332">
        <v>0</v>
      </c>
      <c r="BE184" s="332"/>
      <c r="BF184" s="332"/>
      <c r="BG184" s="332"/>
      <c r="BH184" s="332"/>
      <c r="BI184" s="332"/>
      <c r="BJ184" s="332"/>
      <c r="BK184" s="332">
        <v>100</v>
      </c>
      <c r="BL184" s="332">
        <v>100</v>
      </c>
      <c r="BM184" s="332"/>
      <c r="BN184" s="332"/>
      <c r="BO184" s="332"/>
      <c r="BP184" s="332"/>
      <c r="BQ184" s="332"/>
      <c r="BR184" s="332"/>
      <c r="BS184" s="332"/>
      <c r="BT184" s="332"/>
      <c r="BU184" s="332"/>
      <c r="BV184" s="332"/>
      <c r="BW184" s="332"/>
      <c r="BX184" s="332"/>
      <c r="BY184" s="332"/>
      <c r="BZ184" s="332"/>
    </row>
    <row r="185" spans="1:78" s="204" customFormat="1">
      <c r="A185" s="791">
        <v>182</v>
      </c>
      <c r="B185" s="324">
        <v>707</v>
      </c>
      <c r="C185" s="324" t="s">
        <v>2848</v>
      </c>
      <c r="D185" s="325">
        <v>745</v>
      </c>
      <c r="E185" s="342" t="s">
        <v>2849</v>
      </c>
      <c r="F185" s="380" t="s">
        <v>2850</v>
      </c>
      <c r="G185" s="327" t="s">
        <v>2305</v>
      </c>
      <c r="H185" s="328">
        <f t="shared" si="18"/>
        <v>20</v>
      </c>
      <c r="I185" s="390">
        <v>408250</v>
      </c>
      <c r="J185" s="329">
        <f t="shared" ref="J185:J206" si="26">K185*0.01</f>
        <v>81650</v>
      </c>
      <c r="K185" s="328">
        <f t="shared" ref="K185:K206" si="27">H185*I185</f>
        <v>8165000</v>
      </c>
      <c r="L185" s="271">
        <v>0</v>
      </c>
      <c r="M185" s="696" t="s">
        <v>2252</v>
      </c>
      <c r="N185" s="696"/>
      <c r="O185" s="4">
        <v>5</v>
      </c>
      <c r="P185" s="4">
        <v>5</v>
      </c>
      <c r="Q185" s="330"/>
      <c r="R185" s="330"/>
      <c r="S185" s="332"/>
      <c r="T185" s="332"/>
      <c r="U185" s="332">
        <v>0</v>
      </c>
      <c r="V185" s="332">
        <v>0</v>
      </c>
      <c r="W185" s="332"/>
      <c r="X185" s="332"/>
      <c r="Y185" s="332"/>
      <c r="Z185" s="332"/>
      <c r="AA185" s="332"/>
      <c r="AB185" s="332"/>
      <c r="AC185" s="330"/>
      <c r="AD185" s="330"/>
      <c r="AE185" s="332"/>
      <c r="AF185" s="332"/>
      <c r="AG185" s="332"/>
      <c r="AH185" s="332"/>
      <c r="AI185" s="332">
        <v>0</v>
      </c>
      <c r="AJ185" s="332">
        <v>0</v>
      </c>
      <c r="AK185" s="332"/>
      <c r="AL185" s="332"/>
      <c r="AM185" s="332">
        <v>5</v>
      </c>
      <c r="AN185" s="332">
        <v>5</v>
      </c>
      <c r="AO185" s="332"/>
      <c r="AP185" s="332"/>
      <c r="AQ185" s="332"/>
      <c r="AR185" s="332"/>
      <c r="AS185" s="332"/>
      <c r="AT185" s="332"/>
      <c r="AU185" s="332"/>
      <c r="AV185" s="332"/>
      <c r="AW185" s="330"/>
      <c r="AX185" s="330"/>
      <c r="AY185" s="332"/>
      <c r="AZ185" s="332"/>
      <c r="BA185" s="4"/>
      <c r="BB185" s="4"/>
      <c r="BC185" s="332"/>
      <c r="BD185" s="332">
        <v>0</v>
      </c>
      <c r="BE185" s="332"/>
      <c r="BF185" s="332"/>
      <c r="BG185" s="332"/>
      <c r="BH185" s="332"/>
      <c r="BI185" s="332"/>
      <c r="BJ185" s="332"/>
      <c r="BK185" s="332"/>
      <c r="BL185" s="332"/>
      <c r="BM185" s="332"/>
      <c r="BN185" s="332"/>
      <c r="BO185" s="332"/>
      <c r="BP185" s="332"/>
      <c r="BQ185" s="332"/>
      <c r="BR185" s="332"/>
      <c r="BS185" s="332"/>
      <c r="BT185" s="332"/>
      <c r="BU185" s="332"/>
      <c r="BV185" s="332"/>
      <c r="BW185" s="332"/>
      <c r="BX185" s="332"/>
      <c r="BY185" s="332"/>
      <c r="BZ185" s="332"/>
    </row>
    <row r="186" spans="1:78" s="204" customFormat="1" ht="47.25">
      <c r="A186" s="791">
        <v>183</v>
      </c>
      <c r="B186" s="324">
        <v>711</v>
      </c>
      <c r="C186" s="324" t="s">
        <v>2851</v>
      </c>
      <c r="D186" s="325"/>
      <c r="E186" s="339" t="s">
        <v>2852</v>
      </c>
      <c r="F186" s="3" t="s">
        <v>2853</v>
      </c>
      <c r="G186" s="345" t="s">
        <v>2323</v>
      </c>
      <c r="H186" s="328">
        <f t="shared" si="18"/>
        <v>100</v>
      </c>
      <c r="I186" s="390">
        <v>2420000</v>
      </c>
      <c r="J186" s="329">
        <f t="shared" si="26"/>
        <v>2420000</v>
      </c>
      <c r="K186" s="328">
        <f t="shared" si="27"/>
        <v>242000000</v>
      </c>
      <c r="L186" s="271">
        <v>0</v>
      </c>
      <c r="M186" s="696" t="s">
        <v>2252</v>
      </c>
      <c r="N186" s="696" t="s">
        <v>4513</v>
      </c>
      <c r="O186" s="4">
        <v>50</v>
      </c>
      <c r="P186" s="4">
        <v>50</v>
      </c>
      <c r="Q186" s="330"/>
      <c r="R186" s="330"/>
      <c r="S186" s="330"/>
      <c r="T186" s="330"/>
      <c r="U186" s="330"/>
      <c r="V186" s="330"/>
      <c r="W186" s="330"/>
      <c r="X186" s="330"/>
      <c r="Y186" s="330"/>
      <c r="Z186" s="330"/>
      <c r="AA186" s="330"/>
      <c r="AB186" s="330"/>
      <c r="AC186" s="330"/>
      <c r="AD186" s="330"/>
      <c r="AE186" s="330"/>
      <c r="AF186" s="330"/>
      <c r="AG186" s="330"/>
      <c r="AH186" s="330"/>
      <c r="AI186" s="330"/>
      <c r="AJ186" s="330"/>
      <c r="AK186" s="330"/>
      <c r="AL186" s="330"/>
      <c r="AM186" s="330"/>
      <c r="AN186" s="330"/>
      <c r="AO186" s="330"/>
      <c r="AP186" s="330"/>
      <c r="AQ186" s="330"/>
      <c r="AR186" s="330"/>
      <c r="AS186" s="330"/>
      <c r="AT186" s="330"/>
      <c r="AU186" s="330"/>
      <c r="AV186" s="330"/>
      <c r="AW186" s="330"/>
      <c r="AX186" s="330"/>
      <c r="AY186" s="330"/>
      <c r="AZ186" s="330"/>
      <c r="BA186" s="4"/>
      <c r="BB186" s="4"/>
      <c r="BC186" s="330"/>
      <c r="BD186" s="330"/>
      <c r="BE186" s="330"/>
      <c r="BF186" s="330"/>
      <c r="BG186" s="330"/>
      <c r="BH186" s="330"/>
      <c r="BI186" s="330"/>
      <c r="BJ186" s="330"/>
      <c r="BK186" s="330"/>
      <c r="BL186" s="330"/>
      <c r="BM186" s="330"/>
      <c r="BN186" s="330"/>
      <c r="BO186" s="330"/>
      <c r="BP186" s="330"/>
      <c r="BQ186" s="330"/>
      <c r="BR186" s="330"/>
      <c r="BS186" s="330"/>
      <c r="BT186" s="330"/>
      <c r="BU186" s="330"/>
      <c r="BV186" s="330"/>
      <c r="BW186" s="330"/>
      <c r="BX186" s="330"/>
      <c r="BY186" s="330"/>
      <c r="BZ186" s="330"/>
    </row>
    <row r="187" spans="1:78" s="204" customFormat="1" ht="47.25">
      <c r="A187" s="791">
        <v>184</v>
      </c>
      <c r="B187" s="324">
        <v>712</v>
      </c>
      <c r="C187" s="324" t="s">
        <v>2854</v>
      </c>
      <c r="D187" s="325"/>
      <c r="E187" s="339" t="s">
        <v>2855</v>
      </c>
      <c r="F187" s="3" t="s">
        <v>2856</v>
      </c>
      <c r="G187" s="345" t="s">
        <v>2323</v>
      </c>
      <c r="H187" s="328">
        <f t="shared" si="18"/>
        <v>100</v>
      </c>
      <c r="I187" s="390">
        <v>6825000</v>
      </c>
      <c r="J187" s="329">
        <f t="shared" si="26"/>
        <v>6825000</v>
      </c>
      <c r="K187" s="328">
        <f t="shared" si="27"/>
        <v>682500000</v>
      </c>
      <c r="L187" s="271">
        <v>0</v>
      </c>
      <c r="M187" s="696" t="s">
        <v>2252</v>
      </c>
      <c r="N187" s="696" t="s">
        <v>4513</v>
      </c>
      <c r="O187" s="4">
        <v>50</v>
      </c>
      <c r="P187" s="4">
        <v>50</v>
      </c>
      <c r="Q187" s="330"/>
      <c r="R187" s="330"/>
      <c r="S187" s="330"/>
      <c r="T187" s="330"/>
      <c r="U187" s="330"/>
      <c r="V187" s="330"/>
      <c r="W187" s="330"/>
      <c r="X187" s="330"/>
      <c r="Y187" s="330"/>
      <c r="Z187" s="330"/>
      <c r="AA187" s="330"/>
      <c r="AB187" s="330"/>
      <c r="AC187" s="330"/>
      <c r="AD187" s="330"/>
      <c r="AE187" s="330"/>
      <c r="AF187" s="330"/>
      <c r="AG187" s="330"/>
      <c r="AH187" s="330"/>
      <c r="AI187" s="330"/>
      <c r="AJ187" s="330"/>
      <c r="AK187" s="330"/>
      <c r="AL187" s="330"/>
      <c r="AM187" s="330"/>
      <c r="AN187" s="330"/>
      <c r="AO187" s="330"/>
      <c r="AP187" s="330"/>
      <c r="AQ187" s="330"/>
      <c r="AR187" s="330"/>
      <c r="AS187" s="330"/>
      <c r="AT187" s="330"/>
      <c r="AU187" s="330"/>
      <c r="AV187" s="330"/>
      <c r="AW187" s="330"/>
      <c r="AX187" s="330"/>
      <c r="AY187" s="330"/>
      <c r="AZ187" s="330"/>
      <c r="BA187" s="4"/>
      <c r="BB187" s="4"/>
      <c r="BC187" s="330"/>
      <c r="BD187" s="330"/>
      <c r="BE187" s="330"/>
      <c r="BF187" s="330"/>
      <c r="BG187" s="330"/>
      <c r="BH187" s="330"/>
      <c r="BI187" s="330"/>
      <c r="BJ187" s="330"/>
      <c r="BK187" s="330"/>
      <c r="BL187" s="330"/>
      <c r="BM187" s="330"/>
      <c r="BN187" s="330"/>
      <c r="BO187" s="330"/>
      <c r="BP187" s="330"/>
      <c r="BQ187" s="330"/>
      <c r="BR187" s="330"/>
      <c r="BS187" s="330"/>
      <c r="BT187" s="330"/>
      <c r="BU187" s="330"/>
      <c r="BV187" s="330"/>
      <c r="BW187" s="330"/>
      <c r="BX187" s="330"/>
      <c r="BY187" s="330"/>
      <c r="BZ187" s="330"/>
    </row>
    <row r="188" spans="1:78" s="204" customFormat="1" ht="47.25">
      <c r="A188" s="791">
        <v>185</v>
      </c>
      <c r="B188" s="324">
        <v>720</v>
      </c>
      <c r="C188" s="324" t="s">
        <v>2857</v>
      </c>
      <c r="D188" s="325"/>
      <c r="E188" s="348" t="s">
        <v>2858</v>
      </c>
      <c r="F188" s="393" t="s">
        <v>2859</v>
      </c>
      <c r="G188" s="356" t="s">
        <v>2860</v>
      </c>
      <c r="H188" s="328">
        <f t="shared" si="18"/>
        <v>4000</v>
      </c>
      <c r="I188" s="745">
        <v>850</v>
      </c>
      <c r="J188" s="329">
        <f t="shared" si="26"/>
        <v>34000</v>
      </c>
      <c r="K188" s="328">
        <f t="shared" si="27"/>
        <v>3400000</v>
      </c>
      <c r="L188" s="271">
        <v>2310</v>
      </c>
      <c r="M188" s="696" t="s">
        <v>2149</v>
      </c>
      <c r="N188" s="696" t="s">
        <v>4513</v>
      </c>
      <c r="O188" s="4">
        <v>2000</v>
      </c>
      <c r="P188" s="4">
        <v>2000</v>
      </c>
      <c r="Q188" s="330"/>
      <c r="R188" s="330"/>
      <c r="S188" s="330"/>
      <c r="T188" s="330"/>
      <c r="U188" s="330"/>
      <c r="V188" s="330"/>
      <c r="W188" s="330"/>
      <c r="X188" s="330"/>
      <c r="Y188" s="330"/>
      <c r="Z188" s="330"/>
      <c r="AA188" s="330"/>
      <c r="AB188" s="330"/>
      <c r="AC188" s="330"/>
      <c r="AD188" s="330"/>
      <c r="AE188" s="330"/>
      <c r="AF188" s="330"/>
      <c r="AG188" s="330"/>
      <c r="AH188" s="330"/>
      <c r="AI188" s="330"/>
      <c r="AJ188" s="330"/>
      <c r="AK188" s="330"/>
      <c r="AL188" s="330"/>
      <c r="AM188" s="330"/>
      <c r="AN188" s="330"/>
      <c r="AO188" s="330"/>
      <c r="AP188" s="330"/>
      <c r="AQ188" s="330"/>
      <c r="AR188" s="330"/>
      <c r="AS188" s="330"/>
      <c r="AT188" s="330"/>
      <c r="AU188" s="330"/>
      <c r="AV188" s="330"/>
      <c r="AW188" s="330"/>
      <c r="AX188" s="330"/>
      <c r="AY188" s="330"/>
      <c r="AZ188" s="330"/>
      <c r="BA188" s="4"/>
      <c r="BB188" s="4"/>
      <c r="BC188" s="330"/>
      <c r="BD188" s="330"/>
      <c r="BE188" s="330"/>
      <c r="BF188" s="330"/>
      <c r="BG188" s="330"/>
      <c r="BH188" s="330"/>
      <c r="BI188" s="330"/>
      <c r="BJ188" s="330"/>
      <c r="BK188" s="330"/>
      <c r="BL188" s="330"/>
      <c r="BM188" s="330"/>
      <c r="BN188" s="330"/>
      <c r="BO188" s="330"/>
      <c r="BP188" s="330"/>
      <c r="BQ188" s="330"/>
      <c r="BR188" s="330"/>
      <c r="BS188" s="330"/>
      <c r="BT188" s="330"/>
      <c r="BU188" s="330"/>
      <c r="BV188" s="330"/>
      <c r="BW188" s="330"/>
      <c r="BX188" s="330"/>
      <c r="BY188" s="330"/>
      <c r="BZ188" s="330"/>
    </row>
    <row r="189" spans="1:78" s="204" customFormat="1" ht="31.5">
      <c r="A189" s="791">
        <v>186</v>
      </c>
      <c r="B189" s="324">
        <v>721</v>
      </c>
      <c r="C189" s="324" t="s">
        <v>2861</v>
      </c>
      <c r="D189" s="325"/>
      <c r="E189" s="348" t="s">
        <v>2862</v>
      </c>
      <c r="F189" s="419" t="s">
        <v>2862</v>
      </c>
      <c r="G189" s="356" t="s">
        <v>2860</v>
      </c>
      <c r="H189" s="328">
        <f t="shared" si="18"/>
        <v>500</v>
      </c>
      <c r="I189" s="745">
        <v>62000</v>
      </c>
      <c r="J189" s="329">
        <f t="shared" si="26"/>
        <v>310000</v>
      </c>
      <c r="K189" s="328">
        <f t="shared" si="27"/>
        <v>31000000</v>
      </c>
      <c r="L189" s="271">
        <v>0</v>
      </c>
      <c r="M189" s="696" t="s">
        <v>2252</v>
      </c>
      <c r="N189" s="696" t="s">
        <v>4513</v>
      </c>
      <c r="O189" s="4">
        <v>250</v>
      </c>
      <c r="P189" s="4">
        <v>250</v>
      </c>
      <c r="Q189" s="330"/>
      <c r="R189" s="330"/>
      <c r="S189" s="330"/>
      <c r="T189" s="330"/>
      <c r="U189" s="330"/>
      <c r="V189" s="330"/>
      <c r="W189" s="330"/>
      <c r="X189" s="330"/>
      <c r="Y189" s="330"/>
      <c r="Z189" s="330"/>
      <c r="AA189" s="330"/>
      <c r="AB189" s="330"/>
      <c r="AC189" s="330"/>
      <c r="AD189" s="330"/>
      <c r="AE189" s="330"/>
      <c r="AF189" s="330"/>
      <c r="AG189" s="330"/>
      <c r="AH189" s="330"/>
      <c r="AI189" s="330"/>
      <c r="AJ189" s="330"/>
      <c r="AK189" s="330"/>
      <c r="AL189" s="330"/>
      <c r="AM189" s="330"/>
      <c r="AN189" s="330"/>
      <c r="AO189" s="330"/>
      <c r="AP189" s="330"/>
      <c r="AQ189" s="330"/>
      <c r="AR189" s="330"/>
      <c r="AS189" s="330"/>
      <c r="AT189" s="330"/>
      <c r="AU189" s="330"/>
      <c r="AV189" s="330"/>
      <c r="AW189" s="330"/>
      <c r="AX189" s="330"/>
      <c r="AY189" s="330"/>
      <c r="AZ189" s="330"/>
      <c r="BA189" s="4"/>
      <c r="BB189" s="4"/>
      <c r="BC189" s="330"/>
      <c r="BD189" s="330"/>
      <c r="BE189" s="330"/>
      <c r="BF189" s="330"/>
      <c r="BG189" s="330"/>
      <c r="BH189" s="330"/>
      <c r="BI189" s="330"/>
      <c r="BJ189" s="330"/>
      <c r="BK189" s="330"/>
      <c r="BL189" s="330"/>
      <c r="BM189" s="330"/>
      <c r="BN189" s="330"/>
      <c r="BO189" s="330"/>
      <c r="BP189" s="330"/>
      <c r="BQ189" s="330"/>
      <c r="BR189" s="330"/>
      <c r="BS189" s="330"/>
      <c r="BT189" s="330"/>
      <c r="BU189" s="330"/>
      <c r="BV189" s="330"/>
      <c r="BW189" s="330"/>
      <c r="BX189" s="330"/>
      <c r="BY189" s="330"/>
      <c r="BZ189" s="330"/>
    </row>
    <row r="190" spans="1:78" s="204" customFormat="1" ht="25.5">
      <c r="A190" s="791">
        <v>187</v>
      </c>
      <c r="B190" s="324">
        <v>722</v>
      </c>
      <c r="C190" s="324" t="s">
        <v>2863</v>
      </c>
      <c r="D190" s="325"/>
      <c r="E190" s="333" t="s">
        <v>2864</v>
      </c>
      <c r="F190" s="420" t="s">
        <v>2865</v>
      </c>
      <c r="G190" s="341" t="s">
        <v>2323</v>
      </c>
      <c r="H190" s="328">
        <f t="shared" si="18"/>
        <v>60</v>
      </c>
      <c r="I190" s="391">
        <v>68000</v>
      </c>
      <c r="J190" s="329">
        <f t="shared" si="26"/>
        <v>40800</v>
      </c>
      <c r="K190" s="328">
        <f t="shared" si="27"/>
        <v>4080000</v>
      </c>
      <c r="L190" s="271">
        <v>0</v>
      </c>
      <c r="M190" s="696" t="s">
        <v>2252</v>
      </c>
      <c r="N190" s="696" t="s">
        <v>4521</v>
      </c>
      <c r="O190" s="4"/>
      <c r="P190" s="4"/>
      <c r="Q190" s="330"/>
      <c r="R190" s="330"/>
      <c r="S190" s="330"/>
      <c r="T190" s="330"/>
      <c r="U190" s="330"/>
      <c r="V190" s="330"/>
      <c r="W190" s="330"/>
      <c r="X190" s="330"/>
      <c r="Y190" s="330"/>
      <c r="Z190" s="330"/>
      <c r="AA190" s="330"/>
      <c r="AB190" s="330"/>
      <c r="AC190" s="330"/>
      <c r="AD190" s="330"/>
      <c r="AE190" s="330">
        <v>30</v>
      </c>
      <c r="AF190" s="330">
        <v>30</v>
      </c>
      <c r="AG190" s="330"/>
      <c r="AH190" s="330"/>
      <c r="AI190" s="330"/>
      <c r="AJ190" s="330"/>
      <c r="AK190" s="330"/>
      <c r="AL190" s="330"/>
      <c r="AM190" s="330"/>
      <c r="AN190" s="330"/>
      <c r="AO190" s="330"/>
      <c r="AP190" s="330"/>
      <c r="AQ190" s="330"/>
      <c r="AR190" s="330"/>
      <c r="AS190" s="330"/>
      <c r="AT190" s="330"/>
      <c r="AU190" s="330"/>
      <c r="AV190" s="330"/>
      <c r="AW190" s="330"/>
      <c r="AX190" s="330"/>
      <c r="AY190" s="330"/>
      <c r="AZ190" s="330"/>
      <c r="BA190" s="4"/>
      <c r="BB190" s="4"/>
      <c r="BC190" s="330"/>
      <c r="BD190" s="330"/>
      <c r="BE190" s="330"/>
      <c r="BF190" s="330"/>
      <c r="BG190" s="330"/>
      <c r="BH190" s="330"/>
      <c r="BI190" s="330"/>
      <c r="BJ190" s="330"/>
      <c r="BK190" s="330"/>
      <c r="BL190" s="330"/>
      <c r="BM190" s="330"/>
      <c r="BN190" s="330"/>
      <c r="BO190" s="330"/>
      <c r="BP190" s="330"/>
      <c r="BQ190" s="330"/>
      <c r="BR190" s="330"/>
      <c r="BS190" s="330"/>
      <c r="BT190" s="330"/>
      <c r="BU190" s="330"/>
      <c r="BV190" s="330"/>
      <c r="BW190" s="330"/>
      <c r="BX190" s="330"/>
      <c r="BY190" s="330"/>
      <c r="BZ190" s="330"/>
    </row>
    <row r="191" spans="1:78" s="204" customFormat="1" ht="25.5">
      <c r="A191" s="791">
        <v>188</v>
      </c>
      <c r="B191" s="324">
        <v>723</v>
      </c>
      <c r="C191" s="324" t="s">
        <v>2866</v>
      </c>
      <c r="D191" s="325"/>
      <c r="E191" s="333" t="s">
        <v>2867</v>
      </c>
      <c r="F191" s="420" t="s">
        <v>2868</v>
      </c>
      <c r="G191" s="341" t="s">
        <v>2323</v>
      </c>
      <c r="H191" s="328">
        <f t="shared" si="18"/>
        <v>50</v>
      </c>
      <c r="I191" s="391">
        <v>62000</v>
      </c>
      <c r="J191" s="329">
        <f t="shared" si="26"/>
        <v>31000</v>
      </c>
      <c r="K191" s="328">
        <f t="shared" si="27"/>
        <v>3100000</v>
      </c>
      <c r="L191" s="271">
        <v>0</v>
      </c>
      <c r="M191" s="696" t="s">
        <v>2252</v>
      </c>
      <c r="N191" s="696" t="s">
        <v>4521</v>
      </c>
      <c r="O191" s="4"/>
      <c r="P191" s="4"/>
      <c r="Q191" s="330"/>
      <c r="R191" s="330"/>
      <c r="S191" s="330"/>
      <c r="T191" s="330"/>
      <c r="U191" s="330"/>
      <c r="V191" s="330"/>
      <c r="W191" s="330"/>
      <c r="X191" s="330"/>
      <c r="Y191" s="330"/>
      <c r="Z191" s="330"/>
      <c r="AA191" s="330"/>
      <c r="AB191" s="330"/>
      <c r="AC191" s="330"/>
      <c r="AD191" s="330"/>
      <c r="AE191" s="330">
        <v>20</v>
      </c>
      <c r="AF191" s="330">
        <v>30</v>
      </c>
      <c r="AG191" s="330"/>
      <c r="AH191" s="330"/>
      <c r="AI191" s="330"/>
      <c r="AJ191" s="330"/>
      <c r="AK191" s="330"/>
      <c r="AL191" s="330"/>
      <c r="AM191" s="330"/>
      <c r="AN191" s="330"/>
      <c r="AO191" s="330"/>
      <c r="AP191" s="330"/>
      <c r="AQ191" s="330"/>
      <c r="AR191" s="330"/>
      <c r="AS191" s="330"/>
      <c r="AT191" s="330"/>
      <c r="AU191" s="330"/>
      <c r="AV191" s="330"/>
      <c r="AW191" s="330"/>
      <c r="AX191" s="330"/>
      <c r="AY191" s="330"/>
      <c r="AZ191" s="330"/>
      <c r="BA191" s="4"/>
      <c r="BB191" s="4"/>
      <c r="BC191" s="330"/>
      <c r="BD191" s="330"/>
      <c r="BE191" s="330"/>
      <c r="BF191" s="330"/>
      <c r="BG191" s="330"/>
      <c r="BH191" s="330"/>
      <c r="BI191" s="330"/>
      <c r="BJ191" s="330"/>
      <c r="BK191" s="330"/>
      <c r="BL191" s="330"/>
      <c r="BM191" s="330"/>
      <c r="BN191" s="330"/>
      <c r="BO191" s="330"/>
      <c r="BP191" s="330"/>
      <c r="BQ191" s="330"/>
      <c r="BR191" s="330"/>
      <c r="BS191" s="330"/>
      <c r="BT191" s="330"/>
      <c r="BU191" s="330"/>
      <c r="BV191" s="330"/>
      <c r="BW191" s="330"/>
      <c r="BX191" s="330"/>
      <c r="BY191" s="330"/>
      <c r="BZ191" s="330"/>
    </row>
    <row r="192" spans="1:78" s="204" customFormat="1" ht="25.5">
      <c r="A192" s="791">
        <v>189</v>
      </c>
      <c r="B192" s="324">
        <v>724</v>
      </c>
      <c r="C192" s="324" t="s">
        <v>2869</v>
      </c>
      <c r="D192" s="325"/>
      <c r="E192" s="333" t="s">
        <v>2870</v>
      </c>
      <c r="F192" s="420" t="s">
        <v>2871</v>
      </c>
      <c r="G192" s="341" t="s">
        <v>2323</v>
      </c>
      <c r="H192" s="328">
        <f t="shared" ref="H192:H255" si="28">SUM(O192:BZ192)</f>
        <v>110</v>
      </c>
      <c r="I192" s="391">
        <v>56000</v>
      </c>
      <c r="J192" s="329">
        <f t="shared" si="26"/>
        <v>61600</v>
      </c>
      <c r="K192" s="328">
        <f t="shared" si="27"/>
        <v>6160000</v>
      </c>
      <c r="L192" s="271">
        <v>0</v>
      </c>
      <c r="M192" s="696" t="s">
        <v>2252</v>
      </c>
      <c r="N192" s="696" t="s">
        <v>4521</v>
      </c>
      <c r="O192" s="4"/>
      <c r="P192" s="4"/>
      <c r="Q192" s="330"/>
      <c r="R192" s="330"/>
      <c r="S192" s="330"/>
      <c r="T192" s="330"/>
      <c r="U192" s="330"/>
      <c r="V192" s="330"/>
      <c r="W192" s="330"/>
      <c r="X192" s="330"/>
      <c r="Y192" s="330"/>
      <c r="Z192" s="330"/>
      <c r="AA192" s="330"/>
      <c r="AB192" s="330"/>
      <c r="AC192" s="330"/>
      <c r="AD192" s="330"/>
      <c r="AE192" s="330">
        <v>50</v>
      </c>
      <c r="AF192" s="330">
        <v>60</v>
      </c>
      <c r="AG192" s="330"/>
      <c r="AH192" s="330"/>
      <c r="AI192" s="330"/>
      <c r="AJ192" s="330"/>
      <c r="AK192" s="330"/>
      <c r="AL192" s="330"/>
      <c r="AM192" s="330"/>
      <c r="AN192" s="330"/>
      <c r="AO192" s="330"/>
      <c r="AP192" s="330"/>
      <c r="AQ192" s="330"/>
      <c r="AR192" s="330"/>
      <c r="AS192" s="330"/>
      <c r="AT192" s="330"/>
      <c r="AU192" s="330"/>
      <c r="AV192" s="330"/>
      <c r="AW192" s="330"/>
      <c r="AX192" s="330"/>
      <c r="AY192" s="330"/>
      <c r="AZ192" s="330"/>
      <c r="BA192" s="4"/>
      <c r="BB192" s="4"/>
      <c r="BC192" s="330"/>
      <c r="BD192" s="330"/>
      <c r="BE192" s="330"/>
      <c r="BF192" s="330"/>
      <c r="BG192" s="330"/>
      <c r="BH192" s="330"/>
      <c r="BI192" s="330"/>
      <c r="BJ192" s="330"/>
      <c r="BK192" s="330"/>
      <c r="BL192" s="330"/>
      <c r="BM192" s="330"/>
      <c r="BN192" s="330"/>
      <c r="BO192" s="330"/>
      <c r="BP192" s="330"/>
      <c r="BQ192" s="330"/>
      <c r="BR192" s="330"/>
      <c r="BS192" s="330"/>
      <c r="BT192" s="330"/>
      <c r="BU192" s="330"/>
      <c r="BV192" s="330"/>
      <c r="BW192" s="330"/>
      <c r="BX192" s="330"/>
      <c r="BY192" s="330"/>
      <c r="BZ192" s="330"/>
    </row>
    <row r="193" spans="1:78" s="204" customFormat="1">
      <c r="A193" s="791">
        <v>190</v>
      </c>
      <c r="B193" s="324">
        <v>725</v>
      </c>
      <c r="C193" s="324" t="s">
        <v>2872</v>
      </c>
      <c r="D193" s="325">
        <v>762</v>
      </c>
      <c r="E193" s="367" t="s">
        <v>2870</v>
      </c>
      <c r="F193" s="410" t="s">
        <v>2873</v>
      </c>
      <c r="G193" s="369" t="s">
        <v>2299</v>
      </c>
      <c r="H193" s="328">
        <f t="shared" si="28"/>
        <v>1100</v>
      </c>
      <c r="I193" s="744">
        <v>62000</v>
      </c>
      <c r="J193" s="329">
        <f t="shared" si="26"/>
        <v>682000</v>
      </c>
      <c r="K193" s="328">
        <f t="shared" si="27"/>
        <v>68200000</v>
      </c>
      <c r="L193" s="271">
        <v>0</v>
      </c>
      <c r="M193" s="696" t="s">
        <v>2252</v>
      </c>
      <c r="N193" s="696"/>
      <c r="O193" s="4">
        <v>0</v>
      </c>
      <c r="P193" s="4">
        <v>0</v>
      </c>
      <c r="Q193" s="330">
        <v>500</v>
      </c>
      <c r="R193" s="325">
        <v>500</v>
      </c>
      <c r="S193" s="331"/>
      <c r="T193" s="331"/>
      <c r="U193" s="332">
        <v>0</v>
      </c>
      <c r="V193" s="332">
        <v>0</v>
      </c>
      <c r="W193" s="332"/>
      <c r="X193" s="332"/>
      <c r="Y193" s="332"/>
      <c r="Z193" s="332"/>
      <c r="AA193" s="332"/>
      <c r="AB193" s="332"/>
      <c r="AC193" s="330"/>
      <c r="AD193" s="330"/>
      <c r="AE193" s="332"/>
      <c r="AF193" s="332"/>
      <c r="AG193" s="332"/>
      <c r="AH193" s="332"/>
      <c r="AI193" s="332">
        <v>0</v>
      </c>
      <c r="AJ193" s="332">
        <v>0</v>
      </c>
      <c r="AK193" s="332"/>
      <c r="AL193" s="332"/>
      <c r="AM193" s="332"/>
      <c r="AN193" s="332"/>
      <c r="AO193" s="332"/>
      <c r="AP193" s="332"/>
      <c r="AQ193" s="332"/>
      <c r="AR193" s="332"/>
      <c r="AS193" s="332">
        <v>30</v>
      </c>
      <c r="AT193" s="332">
        <v>40</v>
      </c>
      <c r="AU193" s="332"/>
      <c r="AV193" s="332"/>
      <c r="AW193" s="330"/>
      <c r="AX193" s="330"/>
      <c r="AY193" s="332"/>
      <c r="AZ193" s="332"/>
      <c r="BA193" s="4"/>
      <c r="BB193" s="4"/>
      <c r="BC193" s="332"/>
      <c r="BD193" s="332">
        <v>0</v>
      </c>
      <c r="BE193" s="332"/>
      <c r="BF193" s="332"/>
      <c r="BG193" s="332"/>
      <c r="BH193" s="332"/>
      <c r="BI193" s="332"/>
      <c r="BJ193" s="332"/>
      <c r="BK193" s="332"/>
      <c r="BL193" s="332"/>
      <c r="BM193" s="332"/>
      <c r="BN193" s="332"/>
      <c r="BO193" s="332"/>
      <c r="BP193" s="332"/>
      <c r="BQ193" s="332"/>
      <c r="BR193" s="332"/>
      <c r="BS193" s="332"/>
      <c r="BT193" s="332"/>
      <c r="BU193" s="332"/>
      <c r="BV193" s="332"/>
      <c r="BW193" s="332">
        <v>15</v>
      </c>
      <c r="BX193" s="332">
        <v>15</v>
      </c>
      <c r="BY193" s="332"/>
      <c r="BZ193" s="332"/>
    </row>
    <row r="194" spans="1:78" s="204" customFormat="1" ht="31.5">
      <c r="A194" s="791">
        <v>191</v>
      </c>
      <c r="B194" s="324">
        <v>726</v>
      </c>
      <c r="C194" s="324" t="s">
        <v>2874</v>
      </c>
      <c r="D194" s="325"/>
      <c r="E194" s="333" t="s">
        <v>2875</v>
      </c>
      <c r="F194" s="406" t="s">
        <v>2876</v>
      </c>
      <c r="G194" s="341" t="s">
        <v>2323</v>
      </c>
      <c r="H194" s="328">
        <f t="shared" si="28"/>
        <v>40</v>
      </c>
      <c r="I194" s="391">
        <v>45000</v>
      </c>
      <c r="J194" s="329">
        <f t="shared" si="26"/>
        <v>18000</v>
      </c>
      <c r="K194" s="328">
        <f t="shared" si="27"/>
        <v>1800000</v>
      </c>
      <c r="L194" s="271">
        <v>0</v>
      </c>
      <c r="M194" s="696" t="s">
        <v>2252</v>
      </c>
      <c r="N194" s="696" t="s">
        <v>4521</v>
      </c>
      <c r="O194" s="4"/>
      <c r="P194" s="4"/>
      <c r="Q194" s="330"/>
      <c r="R194" s="330"/>
      <c r="S194" s="330"/>
      <c r="T194" s="330"/>
      <c r="U194" s="330"/>
      <c r="V194" s="330"/>
      <c r="W194" s="330"/>
      <c r="X194" s="330"/>
      <c r="Y194" s="330"/>
      <c r="Z194" s="330"/>
      <c r="AA194" s="330"/>
      <c r="AB194" s="330"/>
      <c r="AC194" s="330"/>
      <c r="AD194" s="330"/>
      <c r="AE194" s="330">
        <v>20</v>
      </c>
      <c r="AF194" s="330">
        <v>20</v>
      </c>
      <c r="AG194" s="330"/>
      <c r="AH194" s="330"/>
      <c r="AI194" s="330"/>
      <c r="AJ194" s="330"/>
      <c r="AK194" s="330"/>
      <c r="AL194" s="330"/>
      <c r="AM194" s="330"/>
      <c r="AN194" s="330"/>
      <c r="AO194" s="330"/>
      <c r="AP194" s="330"/>
      <c r="AQ194" s="330"/>
      <c r="AR194" s="330"/>
      <c r="AS194" s="330"/>
      <c r="AT194" s="330"/>
      <c r="AU194" s="330"/>
      <c r="AV194" s="330"/>
      <c r="AW194" s="330"/>
      <c r="AX194" s="330"/>
      <c r="AY194" s="330"/>
      <c r="AZ194" s="330"/>
      <c r="BA194" s="4"/>
      <c r="BB194" s="4"/>
      <c r="BC194" s="330"/>
      <c r="BD194" s="330"/>
      <c r="BE194" s="330"/>
      <c r="BF194" s="330"/>
      <c r="BG194" s="330"/>
      <c r="BH194" s="330"/>
      <c r="BI194" s="330"/>
      <c r="BJ194" s="330"/>
      <c r="BK194" s="330"/>
      <c r="BL194" s="330"/>
      <c r="BM194" s="330"/>
      <c r="BN194" s="330"/>
      <c r="BO194" s="330"/>
      <c r="BP194" s="330"/>
      <c r="BQ194" s="330"/>
      <c r="BR194" s="330"/>
      <c r="BS194" s="330"/>
      <c r="BT194" s="330"/>
      <c r="BU194" s="330"/>
      <c r="BV194" s="330"/>
      <c r="BW194" s="330"/>
      <c r="BX194" s="330"/>
      <c r="BY194" s="330"/>
      <c r="BZ194" s="330"/>
    </row>
    <row r="195" spans="1:78" s="204" customFormat="1" ht="31.5">
      <c r="A195" s="791">
        <v>192</v>
      </c>
      <c r="B195" s="324">
        <v>727</v>
      </c>
      <c r="C195" s="324" t="s">
        <v>2877</v>
      </c>
      <c r="D195" s="325">
        <v>763</v>
      </c>
      <c r="E195" s="389" t="s">
        <v>2875</v>
      </c>
      <c r="F195" s="13" t="s">
        <v>2876</v>
      </c>
      <c r="G195" s="385" t="s">
        <v>2299</v>
      </c>
      <c r="H195" s="328">
        <f t="shared" si="28"/>
        <v>1510</v>
      </c>
      <c r="I195" s="391">
        <v>62000</v>
      </c>
      <c r="J195" s="329">
        <f t="shared" si="26"/>
        <v>936200</v>
      </c>
      <c r="K195" s="328">
        <f t="shared" si="27"/>
        <v>93620000</v>
      </c>
      <c r="L195" s="271">
        <v>0</v>
      </c>
      <c r="M195" s="696" t="s">
        <v>2252</v>
      </c>
      <c r="N195" s="696"/>
      <c r="O195" s="4">
        <v>150</v>
      </c>
      <c r="P195" s="4">
        <v>150</v>
      </c>
      <c r="Q195" s="330">
        <v>500</v>
      </c>
      <c r="R195" s="325">
        <v>500</v>
      </c>
      <c r="S195" s="331">
        <v>10</v>
      </c>
      <c r="T195" s="331">
        <v>10</v>
      </c>
      <c r="U195" s="332">
        <v>5</v>
      </c>
      <c r="V195" s="332">
        <v>5</v>
      </c>
      <c r="W195" s="332"/>
      <c r="X195" s="332"/>
      <c r="Y195" s="332"/>
      <c r="Z195" s="332"/>
      <c r="AA195" s="332"/>
      <c r="AB195" s="332"/>
      <c r="AC195" s="330"/>
      <c r="AD195" s="330"/>
      <c r="AE195" s="332">
        <v>40</v>
      </c>
      <c r="AF195" s="332">
        <v>40</v>
      </c>
      <c r="AG195" s="332"/>
      <c r="AH195" s="332"/>
      <c r="AI195" s="332">
        <v>0</v>
      </c>
      <c r="AJ195" s="332">
        <v>0</v>
      </c>
      <c r="AK195" s="332"/>
      <c r="AL195" s="332"/>
      <c r="AM195" s="332"/>
      <c r="AN195" s="332"/>
      <c r="AO195" s="332"/>
      <c r="AP195" s="332"/>
      <c r="AQ195" s="332"/>
      <c r="AR195" s="332"/>
      <c r="AS195" s="332">
        <v>30</v>
      </c>
      <c r="AT195" s="332">
        <v>40</v>
      </c>
      <c r="AU195" s="332"/>
      <c r="AV195" s="332"/>
      <c r="AW195" s="330"/>
      <c r="AX195" s="330"/>
      <c r="AY195" s="332"/>
      <c r="AZ195" s="332"/>
      <c r="BA195" s="4"/>
      <c r="BB195" s="4"/>
      <c r="BC195" s="332"/>
      <c r="BD195" s="332">
        <v>0</v>
      </c>
      <c r="BE195" s="332"/>
      <c r="BF195" s="332"/>
      <c r="BG195" s="332"/>
      <c r="BH195" s="332"/>
      <c r="BI195" s="332"/>
      <c r="BJ195" s="332"/>
      <c r="BK195" s="332"/>
      <c r="BL195" s="332"/>
      <c r="BM195" s="332"/>
      <c r="BN195" s="332"/>
      <c r="BO195" s="332"/>
      <c r="BP195" s="332"/>
      <c r="BQ195" s="332"/>
      <c r="BR195" s="332"/>
      <c r="BS195" s="332"/>
      <c r="BT195" s="332"/>
      <c r="BU195" s="332"/>
      <c r="BV195" s="332"/>
      <c r="BW195" s="332">
        <v>15</v>
      </c>
      <c r="BX195" s="332">
        <v>15</v>
      </c>
      <c r="BY195" s="332"/>
      <c r="BZ195" s="332"/>
    </row>
    <row r="196" spans="1:78" s="204" customFormat="1" ht="31.5">
      <c r="A196" s="791">
        <v>193</v>
      </c>
      <c r="B196" s="324">
        <v>728</v>
      </c>
      <c r="C196" s="324" t="s">
        <v>2878</v>
      </c>
      <c r="D196" s="325"/>
      <c r="E196" s="333" t="s">
        <v>2879</v>
      </c>
      <c r="F196" s="3" t="s">
        <v>2880</v>
      </c>
      <c r="G196" s="341" t="s">
        <v>2323</v>
      </c>
      <c r="H196" s="328">
        <f t="shared" si="28"/>
        <v>70</v>
      </c>
      <c r="I196" s="391">
        <v>62000</v>
      </c>
      <c r="J196" s="329">
        <f t="shared" si="26"/>
        <v>43400</v>
      </c>
      <c r="K196" s="328">
        <f t="shared" si="27"/>
        <v>4340000</v>
      </c>
      <c r="L196" s="271">
        <v>0</v>
      </c>
      <c r="M196" s="696" t="s">
        <v>2252</v>
      </c>
      <c r="N196" s="696" t="s">
        <v>4521</v>
      </c>
      <c r="O196" s="4"/>
      <c r="P196" s="4"/>
      <c r="Q196" s="330"/>
      <c r="R196" s="330"/>
      <c r="S196" s="330"/>
      <c r="T196" s="330"/>
      <c r="U196" s="330"/>
      <c r="V196" s="330"/>
      <c r="W196" s="330"/>
      <c r="X196" s="330"/>
      <c r="Y196" s="330"/>
      <c r="Z196" s="330"/>
      <c r="AA196" s="330"/>
      <c r="AB196" s="330"/>
      <c r="AC196" s="330"/>
      <c r="AD196" s="330"/>
      <c r="AE196" s="330">
        <v>30</v>
      </c>
      <c r="AF196" s="330">
        <v>40</v>
      </c>
      <c r="AG196" s="330"/>
      <c r="AH196" s="330"/>
      <c r="AI196" s="330"/>
      <c r="AJ196" s="330"/>
      <c r="AK196" s="330"/>
      <c r="AL196" s="330"/>
      <c r="AM196" s="330"/>
      <c r="AN196" s="330"/>
      <c r="AO196" s="330"/>
      <c r="AP196" s="330"/>
      <c r="AQ196" s="330"/>
      <c r="AR196" s="330"/>
      <c r="AS196" s="330"/>
      <c r="AT196" s="330"/>
      <c r="AU196" s="330"/>
      <c r="AV196" s="330"/>
      <c r="AW196" s="330"/>
      <c r="AX196" s="330"/>
      <c r="AY196" s="330"/>
      <c r="AZ196" s="330"/>
      <c r="BA196" s="4"/>
      <c r="BB196" s="4"/>
      <c r="BC196" s="330"/>
      <c r="BD196" s="330"/>
      <c r="BE196" s="330"/>
      <c r="BF196" s="330"/>
      <c r="BG196" s="330"/>
      <c r="BH196" s="330"/>
      <c r="BI196" s="330"/>
      <c r="BJ196" s="330"/>
      <c r="BK196" s="330"/>
      <c r="BL196" s="330"/>
      <c r="BM196" s="330"/>
      <c r="BN196" s="330"/>
      <c r="BO196" s="330"/>
      <c r="BP196" s="330"/>
      <c r="BQ196" s="330"/>
      <c r="BR196" s="330"/>
      <c r="BS196" s="330"/>
      <c r="BT196" s="330"/>
      <c r="BU196" s="330"/>
      <c r="BV196" s="330"/>
      <c r="BW196" s="330"/>
      <c r="BX196" s="330"/>
      <c r="BY196" s="330"/>
      <c r="BZ196" s="330"/>
    </row>
    <row r="197" spans="1:78" s="204" customFormat="1" ht="31.5">
      <c r="A197" s="791">
        <v>194</v>
      </c>
      <c r="B197" s="324">
        <v>729</v>
      </c>
      <c r="C197" s="324" t="s">
        <v>2881</v>
      </c>
      <c r="D197" s="325"/>
      <c r="E197" s="333" t="s">
        <v>2882</v>
      </c>
      <c r="F197" s="3" t="s">
        <v>2883</v>
      </c>
      <c r="G197" s="341" t="s">
        <v>2323</v>
      </c>
      <c r="H197" s="328">
        <f t="shared" si="28"/>
        <v>70</v>
      </c>
      <c r="I197" s="391">
        <v>62000</v>
      </c>
      <c r="J197" s="329">
        <f t="shared" si="26"/>
        <v>43400</v>
      </c>
      <c r="K197" s="328">
        <f t="shared" si="27"/>
        <v>4340000</v>
      </c>
      <c r="L197" s="271">
        <v>0</v>
      </c>
      <c r="M197" s="696" t="s">
        <v>2252</v>
      </c>
      <c r="N197" s="696" t="s">
        <v>4519</v>
      </c>
      <c r="O197" s="4"/>
      <c r="P197" s="4"/>
      <c r="Q197" s="330"/>
      <c r="R197" s="330"/>
      <c r="S197" s="330"/>
      <c r="T197" s="330"/>
      <c r="U197" s="330"/>
      <c r="V197" s="330"/>
      <c r="W197" s="330"/>
      <c r="X197" s="330"/>
      <c r="Y197" s="330"/>
      <c r="Z197" s="330"/>
      <c r="AA197" s="330"/>
      <c r="AB197" s="330"/>
      <c r="AC197" s="330"/>
      <c r="AD197" s="330"/>
      <c r="AE197" s="330">
        <v>30</v>
      </c>
      <c r="AF197" s="330">
        <v>40</v>
      </c>
      <c r="AG197" s="330"/>
      <c r="AH197" s="330"/>
      <c r="AI197" s="330"/>
      <c r="AJ197" s="330"/>
      <c r="AK197" s="330"/>
      <c r="AL197" s="330"/>
      <c r="AM197" s="330"/>
      <c r="AN197" s="330"/>
      <c r="AO197" s="330"/>
      <c r="AP197" s="330"/>
      <c r="AQ197" s="330"/>
      <c r="AR197" s="330"/>
      <c r="AS197" s="330"/>
      <c r="AT197" s="330"/>
      <c r="AU197" s="330"/>
      <c r="AV197" s="330"/>
      <c r="AW197" s="330"/>
      <c r="AX197" s="330"/>
      <c r="AY197" s="330"/>
      <c r="AZ197" s="330"/>
      <c r="BA197" s="4"/>
      <c r="BB197" s="4"/>
      <c r="BC197" s="330"/>
      <c r="BD197" s="330"/>
      <c r="BE197" s="330"/>
      <c r="BF197" s="330"/>
      <c r="BG197" s="330"/>
      <c r="BH197" s="330"/>
      <c r="BI197" s="330"/>
      <c r="BJ197" s="330"/>
      <c r="BK197" s="330"/>
      <c r="BL197" s="330"/>
      <c r="BM197" s="330"/>
      <c r="BN197" s="330"/>
      <c r="BO197" s="330"/>
      <c r="BP197" s="330"/>
      <c r="BQ197" s="330"/>
      <c r="BR197" s="330"/>
      <c r="BS197" s="330"/>
      <c r="BT197" s="330"/>
      <c r="BU197" s="330"/>
      <c r="BV197" s="330"/>
      <c r="BW197" s="330"/>
      <c r="BX197" s="330"/>
      <c r="BY197" s="330"/>
      <c r="BZ197" s="330"/>
    </row>
    <row r="198" spans="1:78" s="204" customFormat="1" ht="31.5">
      <c r="A198" s="791">
        <v>195</v>
      </c>
      <c r="B198" s="324">
        <v>730</v>
      </c>
      <c r="C198" s="324" t="s">
        <v>2884</v>
      </c>
      <c r="D198" s="325">
        <v>764</v>
      </c>
      <c r="E198" s="389" t="s">
        <v>2885</v>
      </c>
      <c r="F198" s="13" t="s">
        <v>2886</v>
      </c>
      <c r="G198" s="385" t="s">
        <v>2299</v>
      </c>
      <c r="H198" s="328">
        <f t="shared" si="28"/>
        <v>2760</v>
      </c>
      <c r="I198" s="391">
        <v>45000</v>
      </c>
      <c r="J198" s="329">
        <f t="shared" si="26"/>
        <v>1242000</v>
      </c>
      <c r="K198" s="328">
        <f t="shared" si="27"/>
        <v>124200000</v>
      </c>
      <c r="L198" s="271">
        <v>0</v>
      </c>
      <c r="M198" s="696" t="s">
        <v>2252</v>
      </c>
      <c r="N198" s="696"/>
      <c r="O198" s="4">
        <v>750</v>
      </c>
      <c r="P198" s="4">
        <v>750</v>
      </c>
      <c r="Q198" s="330">
        <v>500</v>
      </c>
      <c r="R198" s="325">
        <v>500</v>
      </c>
      <c r="S198" s="325">
        <v>5</v>
      </c>
      <c r="T198" s="325">
        <v>5</v>
      </c>
      <c r="U198" s="330">
        <v>0</v>
      </c>
      <c r="V198" s="330">
        <v>0</v>
      </c>
      <c r="W198" s="330"/>
      <c r="X198" s="330"/>
      <c r="Y198" s="330"/>
      <c r="Z198" s="330"/>
      <c r="AA198" s="330"/>
      <c r="AB198" s="330"/>
      <c r="AC198" s="330"/>
      <c r="AD198" s="330"/>
      <c r="AE198" s="330">
        <v>70</v>
      </c>
      <c r="AF198" s="330">
        <v>80</v>
      </c>
      <c r="AG198" s="330"/>
      <c r="AH198" s="330"/>
      <c r="AI198" s="330">
        <v>0</v>
      </c>
      <c r="AJ198" s="330">
        <v>0</v>
      </c>
      <c r="AK198" s="330"/>
      <c r="AL198" s="330"/>
      <c r="AM198" s="330"/>
      <c r="AN198" s="330"/>
      <c r="AO198" s="330"/>
      <c r="AP198" s="330"/>
      <c r="AQ198" s="330"/>
      <c r="AR198" s="330"/>
      <c r="AS198" s="330">
        <v>30</v>
      </c>
      <c r="AT198" s="330">
        <v>40</v>
      </c>
      <c r="AU198" s="330"/>
      <c r="AV198" s="330"/>
      <c r="AW198" s="330"/>
      <c r="AX198" s="330"/>
      <c r="AY198" s="330"/>
      <c r="AZ198" s="330"/>
      <c r="BA198" s="4"/>
      <c r="BB198" s="4"/>
      <c r="BC198" s="330"/>
      <c r="BD198" s="330">
        <v>0</v>
      </c>
      <c r="BE198" s="330"/>
      <c r="BF198" s="330"/>
      <c r="BG198" s="330"/>
      <c r="BH198" s="330"/>
      <c r="BI198" s="330"/>
      <c r="BJ198" s="330"/>
      <c r="BK198" s="330"/>
      <c r="BL198" s="330"/>
      <c r="BM198" s="330"/>
      <c r="BN198" s="330"/>
      <c r="BO198" s="330"/>
      <c r="BP198" s="330"/>
      <c r="BQ198" s="330"/>
      <c r="BR198" s="330"/>
      <c r="BS198" s="330"/>
      <c r="BT198" s="330"/>
      <c r="BU198" s="330"/>
      <c r="BV198" s="330"/>
      <c r="BW198" s="330">
        <v>15</v>
      </c>
      <c r="BX198" s="330">
        <v>15</v>
      </c>
      <c r="BY198" s="330"/>
      <c r="BZ198" s="330"/>
    </row>
    <row r="199" spans="1:78" s="204" customFormat="1">
      <c r="A199" s="791">
        <v>196</v>
      </c>
      <c r="B199" s="324">
        <v>731</v>
      </c>
      <c r="C199" s="324" t="s">
        <v>2887</v>
      </c>
      <c r="D199" s="325">
        <v>765</v>
      </c>
      <c r="E199" s="367" t="s">
        <v>2888</v>
      </c>
      <c r="F199" s="410" t="s">
        <v>2889</v>
      </c>
      <c r="G199" s="369" t="s">
        <v>2299</v>
      </c>
      <c r="H199" s="328">
        <f t="shared" si="28"/>
        <v>1030</v>
      </c>
      <c r="I199" s="744">
        <v>68000</v>
      </c>
      <c r="J199" s="329">
        <f t="shared" si="26"/>
        <v>700400</v>
      </c>
      <c r="K199" s="328">
        <f t="shared" si="27"/>
        <v>70040000</v>
      </c>
      <c r="L199" s="271">
        <v>0</v>
      </c>
      <c r="M199" s="696" t="s">
        <v>2252</v>
      </c>
      <c r="N199" s="696"/>
      <c r="O199" s="4">
        <v>0</v>
      </c>
      <c r="P199" s="4">
        <v>0</v>
      </c>
      <c r="Q199" s="330">
        <v>500</v>
      </c>
      <c r="R199" s="325">
        <v>500</v>
      </c>
      <c r="S199" s="331"/>
      <c r="T199" s="331"/>
      <c r="U199" s="332">
        <v>0</v>
      </c>
      <c r="V199" s="332">
        <v>0</v>
      </c>
      <c r="W199" s="332"/>
      <c r="X199" s="332"/>
      <c r="Y199" s="332"/>
      <c r="Z199" s="332"/>
      <c r="AA199" s="332"/>
      <c r="AB199" s="332"/>
      <c r="AC199" s="330"/>
      <c r="AD199" s="330"/>
      <c r="AE199" s="332"/>
      <c r="AF199" s="332"/>
      <c r="AG199" s="332"/>
      <c r="AH199" s="332"/>
      <c r="AI199" s="332">
        <v>0</v>
      </c>
      <c r="AJ199" s="332">
        <v>0</v>
      </c>
      <c r="AK199" s="332"/>
      <c r="AL199" s="332"/>
      <c r="AM199" s="332"/>
      <c r="AN199" s="332"/>
      <c r="AO199" s="332"/>
      <c r="AP199" s="332"/>
      <c r="AQ199" s="332"/>
      <c r="AR199" s="332"/>
      <c r="AS199" s="332">
        <v>0</v>
      </c>
      <c r="AT199" s="332">
        <v>0</v>
      </c>
      <c r="AU199" s="332"/>
      <c r="AV199" s="332"/>
      <c r="AW199" s="330"/>
      <c r="AX199" s="330"/>
      <c r="AY199" s="332"/>
      <c r="AZ199" s="332"/>
      <c r="BA199" s="4"/>
      <c r="BB199" s="4"/>
      <c r="BC199" s="332"/>
      <c r="BD199" s="332">
        <v>0</v>
      </c>
      <c r="BE199" s="332"/>
      <c r="BF199" s="332"/>
      <c r="BG199" s="332"/>
      <c r="BH199" s="332"/>
      <c r="BI199" s="332"/>
      <c r="BJ199" s="332"/>
      <c r="BK199" s="332"/>
      <c r="BL199" s="332"/>
      <c r="BM199" s="332"/>
      <c r="BN199" s="332"/>
      <c r="BO199" s="332"/>
      <c r="BP199" s="332"/>
      <c r="BQ199" s="332"/>
      <c r="BR199" s="332"/>
      <c r="BS199" s="332"/>
      <c r="BT199" s="332"/>
      <c r="BU199" s="332"/>
      <c r="BV199" s="332"/>
      <c r="BW199" s="332">
        <v>15</v>
      </c>
      <c r="BX199" s="332">
        <v>15</v>
      </c>
      <c r="BY199" s="332"/>
      <c r="BZ199" s="332"/>
    </row>
    <row r="200" spans="1:78" s="204" customFormat="1">
      <c r="A200" s="791">
        <v>197</v>
      </c>
      <c r="B200" s="324">
        <v>732</v>
      </c>
      <c r="C200" s="324" t="s">
        <v>2890</v>
      </c>
      <c r="D200" s="325">
        <v>766</v>
      </c>
      <c r="E200" s="389" t="s">
        <v>2891</v>
      </c>
      <c r="F200" s="13" t="s">
        <v>2865</v>
      </c>
      <c r="G200" s="385" t="s">
        <v>2299</v>
      </c>
      <c r="H200" s="328">
        <f t="shared" si="28"/>
        <v>1290</v>
      </c>
      <c r="I200" s="391">
        <v>42000</v>
      </c>
      <c r="J200" s="329">
        <f t="shared" si="26"/>
        <v>541800</v>
      </c>
      <c r="K200" s="328">
        <f t="shared" si="27"/>
        <v>54180000</v>
      </c>
      <c r="L200" s="271">
        <v>0</v>
      </c>
      <c r="M200" s="696" t="s">
        <v>2252</v>
      </c>
      <c r="N200" s="696"/>
      <c r="O200" s="4">
        <v>60</v>
      </c>
      <c r="P200" s="4">
        <v>60</v>
      </c>
      <c r="Q200" s="330">
        <v>500</v>
      </c>
      <c r="R200" s="330">
        <v>500</v>
      </c>
      <c r="S200" s="332">
        <v>5</v>
      </c>
      <c r="T200" s="332">
        <v>5</v>
      </c>
      <c r="U200" s="332">
        <v>0</v>
      </c>
      <c r="V200" s="332">
        <v>0</v>
      </c>
      <c r="W200" s="332"/>
      <c r="X200" s="332"/>
      <c r="Y200" s="332"/>
      <c r="Z200" s="332"/>
      <c r="AA200" s="332"/>
      <c r="AB200" s="332"/>
      <c r="AC200" s="330"/>
      <c r="AD200" s="330"/>
      <c r="AE200" s="332">
        <v>30</v>
      </c>
      <c r="AF200" s="332">
        <v>30</v>
      </c>
      <c r="AG200" s="332"/>
      <c r="AH200" s="332"/>
      <c r="AI200" s="332">
        <v>0</v>
      </c>
      <c r="AJ200" s="332">
        <v>0</v>
      </c>
      <c r="AK200" s="332"/>
      <c r="AL200" s="332"/>
      <c r="AM200" s="332"/>
      <c r="AN200" s="332"/>
      <c r="AO200" s="332"/>
      <c r="AP200" s="332"/>
      <c r="AQ200" s="332"/>
      <c r="AR200" s="332"/>
      <c r="AS200" s="332">
        <v>30</v>
      </c>
      <c r="AT200" s="332">
        <v>40</v>
      </c>
      <c r="AU200" s="332"/>
      <c r="AV200" s="332"/>
      <c r="AW200" s="330"/>
      <c r="AX200" s="330"/>
      <c r="AY200" s="332"/>
      <c r="AZ200" s="332"/>
      <c r="BA200" s="4"/>
      <c r="BB200" s="4"/>
      <c r="BC200" s="332"/>
      <c r="BD200" s="332">
        <v>0</v>
      </c>
      <c r="BE200" s="332"/>
      <c r="BF200" s="332"/>
      <c r="BG200" s="332"/>
      <c r="BH200" s="332"/>
      <c r="BI200" s="332"/>
      <c r="BJ200" s="332"/>
      <c r="BK200" s="332"/>
      <c r="BL200" s="332"/>
      <c r="BM200" s="332"/>
      <c r="BN200" s="332"/>
      <c r="BO200" s="332"/>
      <c r="BP200" s="332"/>
      <c r="BQ200" s="332"/>
      <c r="BR200" s="332"/>
      <c r="BS200" s="332"/>
      <c r="BT200" s="332"/>
      <c r="BU200" s="332"/>
      <c r="BV200" s="332"/>
      <c r="BW200" s="332">
        <v>15</v>
      </c>
      <c r="BX200" s="332">
        <v>15</v>
      </c>
      <c r="BY200" s="332"/>
      <c r="BZ200" s="332"/>
    </row>
    <row r="201" spans="1:78" s="204" customFormat="1">
      <c r="A201" s="791">
        <v>198</v>
      </c>
      <c r="B201" s="324">
        <v>738</v>
      </c>
      <c r="C201" s="324" t="s">
        <v>2892</v>
      </c>
      <c r="D201" s="325">
        <v>772</v>
      </c>
      <c r="E201" s="339" t="s">
        <v>2893</v>
      </c>
      <c r="F201" s="3" t="s">
        <v>2894</v>
      </c>
      <c r="G201" s="341" t="s">
        <v>2324</v>
      </c>
      <c r="H201" s="328">
        <f t="shared" si="28"/>
        <v>1720</v>
      </c>
      <c r="I201" s="391">
        <v>150000</v>
      </c>
      <c r="J201" s="329">
        <f t="shared" si="26"/>
        <v>2580000</v>
      </c>
      <c r="K201" s="328">
        <f t="shared" si="27"/>
        <v>258000000</v>
      </c>
      <c r="L201" s="271">
        <v>0</v>
      </c>
      <c r="M201" s="696" t="s">
        <v>2252</v>
      </c>
      <c r="N201" s="696"/>
      <c r="O201" s="4">
        <v>200</v>
      </c>
      <c r="P201" s="4">
        <v>200</v>
      </c>
      <c r="Q201" s="330">
        <v>550</v>
      </c>
      <c r="R201" s="330">
        <v>550</v>
      </c>
      <c r="S201" s="332"/>
      <c r="T201" s="332"/>
      <c r="U201" s="332">
        <v>0</v>
      </c>
      <c r="V201" s="332">
        <v>0</v>
      </c>
      <c r="W201" s="332"/>
      <c r="X201" s="332"/>
      <c r="Y201" s="332"/>
      <c r="Z201" s="332"/>
      <c r="AA201" s="332"/>
      <c r="AB201" s="332"/>
      <c r="AC201" s="330"/>
      <c r="AD201" s="330"/>
      <c r="AE201" s="332"/>
      <c r="AF201" s="332"/>
      <c r="AG201" s="332"/>
      <c r="AH201" s="332"/>
      <c r="AI201" s="332"/>
      <c r="AJ201" s="332"/>
      <c r="AK201" s="332"/>
      <c r="AL201" s="332"/>
      <c r="AM201" s="332"/>
      <c r="AN201" s="332"/>
      <c r="AO201" s="332"/>
      <c r="AP201" s="332"/>
      <c r="AQ201" s="332">
        <v>10</v>
      </c>
      <c r="AR201" s="332">
        <v>10</v>
      </c>
      <c r="AS201" s="332">
        <v>0</v>
      </c>
      <c r="AT201" s="332">
        <v>0</v>
      </c>
      <c r="AU201" s="332"/>
      <c r="AV201" s="332"/>
      <c r="AW201" s="330"/>
      <c r="AX201" s="330"/>
      <c r="AY201" s="332"/>
      <c r="AZ201" s="332"/>
      <c r="BA201" s="4"/>
      <c r="BB201" s="4"/>
      <c r="BC201" s="332"/>
      <c r="BD201" s="332">
        <v>0</v>
      </c>
      <c r="BE201" s="332"/>
      <c r="BF201" s="332"/>
      <c r="BG201" s="332"/>
      <c r="BH201" s="332"/>
      <c r="BI201" s="332"/>
      <c r="BJ201" s="332"/>
      <c r="BK201" s="332"/>
      <c r="BL201" s="332"/>
      <c r="BM201" s="332"/>
      <c r="BN201" s="332"/>
      <c r="BO201" s="332"/>
      <c r="BP201" s="332"/>
      <c r="BQ201" s="332"/>
      <c r="BR201" s="332"/>
      <c r="BS201" s="332"/>
      <c r="BT201" s="332"/>
      <c r="BU201" s="332"/>
      <c r="BV201" s="332"/>
      <c r="BW201" s="332">
        <v>100</v>
      </c>
      <c r="BX201" s="332">
        <v>100</v>
      </c>
      <c r="BY201" s="332"/>
      <c r="BZ201" s="332"/>
    </row>
    <row r="202" spans="1:78" s="204" customFormat="1" ht="47.25" customHeight="1">
      <c r="A202" s="791">
        <v>199</v>
      </c>
      <c r="B202" s="324">
        <v>740</v>
      </c>
      <c r="C202" s="324" t="s">
        <v>2895</v>
      </c>
      <c r="D202" s="325">
        <v>774</v>
      </c>
      <c r="E202" s="342" t="s">
        <v>2896</v>
      </c>
      <c r="F202" s="380" t="s">
        <v>2897</v>
      </c>
      <c r="G202" s="327" t="s">
        <v>2299</v>
      </c>
      <c r="H202" s="328">
        <f t="shared" si="28"/>
        <v>32</v>
      </c>
      <c r="I202" s="390">
        <v>107310</v>
      </c>
      <c r="J202" s="329">
        <f t="shared" si="26"/>
        <v>34339.199999999997</v>
      </c>
      <c r="K202" s="328">
        <f t="shared" si="27"/>
        <v>3433920</v>
      </c>
      <c r="L202" s="271">
        <v>0</v>
      </c>
      <c r="M202" s="696" t="s">
        <v>2252</v>
      </c>
      <c r="N202" s="696" t="s">
        <v>4513</v>
      </c>
      <c r="O202" s="4">
        <v>16</v>
      </c>
      <c r="P202" s="4">
        <v>16</v>
      </c>
      <c r="Q202" s="330"/>
      <c r="R202" s="330"/>
      <c r="S202" s="332"/>
      <c r="T202" s="332"/>
      <c r="U202" s="332">
        <v>0</v>
      </c>
      <c r="V202" s="332">
        <v>0</v>
      </c>
      <c r="W202" s="332"/>
      <c r="X202" s="332"/>
      <c r="Y202" s="332"/>
      <c r="Z202" s="332"/>
      <c r="AA202" s="332"/>
      <c r="AB202" s="332"/>
      <c r="AC202" s="330"/>
      <c r="AD202" s="330"/>
      <c r="AE202" s="332"/>
      <c r="AF202" s="332"/>
      <c r="AG202" s="332"/>
      <c r="AH202" s="332"/>
      <c r="AI202" s="332">
        <v>0</v>
      </c>
      <c r="AJ202" s="332">
        <v>0</v>
      </c>
      <c r="AK202" s="332"/>
      <c r="AL202" s="332"/>
      <c r="AM202" s="332"/>
      <c r="AN202" s="332"/>
      <c r="AO202" s="332"/>
      <c r="AP202" s="332"/>
      <c r="AQ202" s="332"/>
      <c r="AR202" s="332"/>
      <c r="AS202" s="332">
        <v>0</v>
      </c>
      <c r="AT202" s="332">
        <v>0</v>
      </c>
      <c r="AU202" s="332"/>
      <c r="AV202" s="332"/>
      <c r="AW202" s="330"/>
      <c r="AX202" s="330"/>
      <c r="AY202" s="332"/>
      <c r="AZ202" s="332"/>
      <c r="BA202" s="4"/>
      <c r="BB202" s="4"/>
      <c r="BC202" s="332"/>
      <c r="BD202" s="332">
        <v>0</v>
      </c>
      <c r="BE202" s="332"/>
      <c r="BF202" s="332"/>
      <c r="BG202" s="332"/>
      <c r="BH202" s="332"/>
      <c r="BI202" s="332"/>
      <c r="BJ202" s="332"/>
      <c r="BK202" s="332"/>
      <c r="BL202" s="332"/>
      <c r="BM202" s="332"/>
      <c r="BN202" s="332"/>
      <c r="BO202" s="332"/>
      <c r="BP202" s="332"/>
      <c r="BQ202" s="332"/>
      <c r="BR202" s="332"/>
      <c r="BS202" s="332"/>
      <c r="BT202" s="332"/>
      <c r="BU202" s="332"/>
      <c r="BV202" s="332"/>
      <c r="BW202" s="332"/>
      <c r="BX202" s="332"/>
      <c r="BY202" s="332"/>
      <c r="BZ202" s="332"/>
    </row>
    <row r="203" spans="1:78" s="204" customFormat="1" ht="31.5">
      <c r="A203" s="791">
        <v>200</v>
      </c>
      <c r="B203" s="324">
        <v>742</v>
      </c>
      <c r="C203" s="324" t="s">
        <v>2898</v>
      </c>
      <c r="D203" s="325">
        <v>776</v>
      </c>
      <c r="E203" s="342" t="s">
        <v>2899</v>
      </c>
      <c r="F203" s="380" t="s">
        <v>2900</v>
      </c>
      <c r="G203" s="327" t="s">
        <v>2299</v>
      </c>
      <c r="H203" s="328">
        <f t="shared" si="28"/>
        <v>4246</v>
      </c>
      <c r="I203" s="390">
        <v>11000</v>
      </c>
      <c r="J203" s="329">
        <f t="shared" si="26"/>
        <v>467060</v>
      </c>
      <c r="K203" s="328">
        <f t="shared" si="27"/>
        <v>46706000</v>
      </c>
      <c r="L203" s="271">
        <v>0</v>
      </c>
      <c r="M203" s="696" t="s">
        <v>2252</v>
      </c>
      <c r="N203" s="696"/>
      <c r="O203" s="4">
        <v>338</v>
      </c>
      <c r="P203" s="4">
        <v>338</v>
      </c>
      <c r="Q203" s="330">
        <v>10</v>
      </c>
      <c r="R203" s="330">
        <v>10</v>
      </c>
      <c r="S203" s="332">
        <v>200</v>
      </c>
      <c r="T203" s="332">
        <v>200</v>
      </c>
      <c r="U203" s="332">
        <v>0</v>
      </c>
      <c r="V203" s="332">
        <v>0</v>
      </c>
      <c r="W203" s="332"/>
      <c r="X203" s="332"/>
      <c r="Y203" s="332"/>
      <c r="Z203" s="332"/>
      <c r="AA203" s="332"/>
      <c r="AB203" s="332"/>
      <c r="AC203" s="330"/>
      <c r="AD203" s="330"/>
      <c r="AE203" s="332"/>
      <c r="AF203" s="332"/>
      <c r="AG203" s="332">
        <v>600</v>
      </c>
      <c r="AH203" s="332">
        <v>700</v>
      </c>
      <c r="AI203" s="332">
        <v>400</v>
      </c>
      <c r="AJ203" s="332">
        <v>400</v>
      </c>
      <c r="AK203" s="332">
        <v>100</v>
      </c>
      <c r="AL203" s="332">
        <v>100</v>
      </c>
      <c r="AM203" s="332">
        <v>20</v>
      </c>
      <c r="AN203" s="332">
        <v>20</v>
      </c>
      <c r="AO203" s="332">
        <v>30</v>
      </c>
      <c r="AP203" s="332">
        <v>30</v>
      </c>
      <c r="AQ203" s="332">
        <v>10</v>
      </c>
      <c r="AR203" s="332">
        <v>20</v>
      </c>
      <c r="AS203" s="332">
        <v>100</v>
      </c>
      <c r="AT203" s="332">
        <v>120</v>
      </c>
      <c r="AU203" s="332"/>
      <c r="AV203" s="332"/>
      <c r="AW203" s="330"/>
      <c r="AX203" s="330"/>
      <c r="AY203" s="332"/>
      <c r="AZ203" s="332"/>
      <c r="BA203" s="4"/>
      <c r="BB203" s="4"/>
      <c r="BC203" s="332"/>
      <c r="BD203" s="332">
        <v>0</v>
      </c>
      <c r="BE203" s="332"/>
      <c r="BF203" s="332"/>
      <c r="BG203" s="332"/>
      <c r="BH203" s="332"/>
      <c r="BI203" s="332"/>
      <c r="BJ203" s="332"/>
      <c r="BK203" s="332">
        <v>100</v>
      </c>
      <c r="BL203" s="332">
        <v>100</v>
      </c>
      <c r="BM203" s="332"/>
      <c r="BN203" s="332"/>
      <c r="BO203" s="332"/>
      <c r="BP203" s="332"/>
      <c r="BQ203" s="332"/>
      <c r="BR203" s="332"/>
      <c r="BS203" s="332"/>
      <c r="BT203" s="332"/>
      <c r="BU203" s="332"/>
      <c r="BV203" s="332"/>
      <c r="BW203" s="332">
        <v>150</v>
      </c>
      <c r="BX203" s="332">
        <v>150</v>
      </c>
      <c r="BY203" s="332"/>
      <c r="BZ203" s="332"/>
    </row>
    <row r="204" spans="1:78" s="204" customFormat="1" ht="111.75" customHeight="1">
      <c r="A204" s="791">
        <v>201</v>
      </c>
      <c r="B204" s="324">
        <v>762</v>
      </c>
      <c r="C204" s="324" t="s">
        <v>2901</v>
      </c>
      <c r="D204" s="325">
        <v>796</v>
      </c>
      <c r="E204" s="339" t="s">
        <v>2902</v>
      </c>
      <c r="F204" s="3" t="s">
        <v>2903</v>
      </c>
      <c r="G204" s="327" t="s">
        <v>2299</v>
      </c>
      <c r="H204" s="328">
        <f t="shared" si="28"/>
        <v>400</v>
      </c>
      <c r="I204" s="390">
        <v>20000</v>
      </c>
      <c r="J204" s="329">
        <f t="shared" si="26"/>
        <v>80000</v>
      </c>
      <c r="K204" s="328">
        <f t="shared" si="27"/>
        <v>8000000</v>
      </c>
      <c r="L204" s="271">
        <v>0</v>
      </c>
      <c r="M204" s="696" t="s">
        <v>2252</v>
      </c>
      <c r="N204" s="696" t="s">
        <v>4518</v>
      </c>
      <c r="O204" s="4">
        <v>0</v>
      </c>
      <c r="P204" s="4">
        <v>0</v>
      </c>
      <c r="Q204" s="330"/>
      <c r="R204" s="325"/>
      <c r="S204" s="331"/>
      <c r="T204" s="332"/>
      <c r="U204" s="332">
        <v>0</v>
      </c>
      <c r="V204" s="332">
        <v>0</v>
      </c>
      <c r="W204" s="331"/>
      <c r="X204" s="331"/>
      <c r="Y204" s="331"/>
      <c r="Z204" s="331"/>
      <c r="AA204" s="331"/>
      <c r="AB204" s="331"/>
      <c r="AC204" s="325"/>
      <c r="AD204" s="325"/>
      <c r="AE204" s="331"/>
      <c r="AF204" s="331"/>
      <c r="AG204" s="331"/>
      <c r="AH204" s="331"/>
      <c r="AI204" s="332">
        <v>200</v>
      </c>
      <c r="AJ204" s="332">
        <v>200</v>
      </c>
      <c r="AK204" s="331"/>
      <c r="AL204" s="331"/>
      <c r="AM204" s="331"/>
      <c r="AN204" s="331"/>
      <c r="AO204" s="331"/>
      <c r="AP204" s="331"/>
      <c r="AQ204" s="331"/>
      <c r="AR204" s="331"/>
      <c r="AS204" s="331">
        <v>0</v>
      </c>
      <c r="AT204" s="331">
        <v>0</v>
      </c>
      <c r="AU204" s="331"/>
      <c r="AV204" s="331"/>
      <c r="AW204" s="325"/>
      <c r="AX204" s="325"/>
      <c r="AY204" s="331"/>
      <c r="AZ204" s="331"/>
      <c r="BA204" s="186"/>
      <c r="BB204" s="186"/>
      <c r="BC204" s="331"/>
      <c r="BD204" s="331">
        <v>0</v>
      </c>
      <c r="BE204" s="331"/>
      <c r="BF204" s="331"/>
      <c r="BG204" s="331"/>
      <c r="BH204" s="331"/>
      <c r="BI204" s="331"/>
      <c r="BJ204" s="331"/>
      <c r="BK204" s="331"/>
      <c r="BL204" s="331"/>
      <c r="BM204" s="331"/>
      <c r="BN204" s="331"/>
      <c r="BO204" s="331"/>
      <c r="BP204" s="331"/>
      <c r="BQ204" s="331"/>
      <c r="BR204" s="331"/>
      <c r="BS204" s="331"/>
      <c r="BT204" s="331"/>
      <c r="BU204" s="331"/>
      <c r="BV204" s="331"/>
      <c r="BW204" s="332"/>
      <c r="BX204" s="332"/>
      <c r="BY204" s="331"/>
      <c r="BZ204" s="331"/>
    </row>
    <row r="205" spans="1:78" s="204" customFormat="1" ht="105" customHeight="1">
      <c r="A205" s="791">
        <v>202</v>
      </c>
      <c r="B205" s="324">
        <v>763</v>
      </c>
      <c r="C205" s="324" t="s">
        <v>2904</v>
      </c>
      <c r="D205" s="325">
        <v>797</v>
      </c>
      <c r="E205" s="339" t="s">
        <v>2905</v>
      </c>
      <c r="F205" s="3" t="s">
        <v>2906</v>
      </c>
      <c r="G205" s="327" t="s">
        <v>2299</v>
      </c>
      <c r="H205" s="328">
        <f t="shared" si="28"/>
        <v>930</v>
      </c>
      <c r="I205" s="390">
        <v>28329</v>
      </c>
      <c r="J205" s="329">
        <f t="shared" si="26"/>
        <v>263459.7</v>
      </c>
      <c r="K205" s="328">
        <f t="shared" si="27"/>
        <v>26345970</v>
      </c>
      <c r="L205" s="271">
        <v>0</v>
      </c>
      <c r="M205" s="696" t="s">
        <v>2252</v>
      </c>
      <c r="N205" s="696" t="s">
        <v>4513</v>
      </c>
      <c r="O205" s="4">
        <v>465</v>
      </c>
      <c r="P205" s="4">
        <v>465</v>
      </c>
      <c r="Q205" s="330"/>
      <c r="R205" s="325"/>
      <c r="S205" s="331"/>
      <c r="T205" s="332"/>
      <c r="U205" s="332">
        <v>0</v>
      </c>
      <c r="V205" s="332">
        <v>0</v>
      </c>
      <c r="W205" s="331"/>
      <c r="X205" s="331"/>
      <c r="Y205" s="331"/>
      <c r="Z205" s="331"/>
      <c r="AA205" s="331"/>
      <c r="AB205" s="331"/>
      <c r="AC205" s="325"/>
      <c r="AD205" s="325"/>
      <c r="AE205" s="331"/>
      <c r="AF205" s="331"/>
      <c r="AG205" s="331"/>
      <c r="AH205" s="331"/>
      <c r="AI205" s="332">
        <v>0</v>
      </c>
      <c r="AJ205" s="332">
        <v>0</v>
      </c>
      <c r="AK205" s="331"/>
      <c r="AL205" s="331"/>
      <c r="AM205" s="331"/>
      <c r="AN205" s="331"/>
      <c r="AO205" s="331"/>
      <c r="AP205" s="331"/>
      <c r="AQ205" s="331"/>
      <c r="AR205" s="331"/>
      <c r="AS205" s="331">
        <v>0</v>
      </c>
      <c r="AT205" s="331">
        <v>0</v>
      </c>
      <c r="AU205" s="331"/>
      <c r="AV205" s="331"/>
      <c r="AW205" s="325"/>
      <c r="AX205" s="325"/>
      <c r="AY205" s="331"/>
      <c r="AZ205" s="331"/>
      <c r="BA205" s="186"/>
      <c r="BB205" s="186"/>
      <c r="BC205" s="331"/>
      <c r="BD205" s="331">
        <v>0</v>
      </c>
      <c r="BE205" s="331"/>
      <c r="BF205" s="331"/>
      <c r="BG205" s="331"/>
      <c r="BH205" s="331"/>
      <c r="BI205" s="331"/>
      <c r="BJ205" s="331"/>
      <c r="BK205" s="331"/>
      <c r="BL205" s="331"/>
      <c r="BM205" s="331"/>
      <c r="BN205" s="331"/>
      <c r="BO205" s="331"/>
      <c r="BP205" s="331"/>
      <c r="BQ205" s="331"/>
      <c r="BR205" s="331"/>
      <c r="BS205" s="331"/>
      <c r="BT205" s="331"/>
      <c r="BU205" s="331"/>
      <c r="BV205" s="331"/>
      <c r="BW205" s="332"/>
      <c r="BX205" s="332"/>
      <c r="BY205" s="331"/>
      <c r="BZ205" s="331"/>
    </row>
    <row r="206" spans="1:78" s="204" customFormat="1" ht="31.5">
      <c r="A206" s="791">
        <v>203</v>
      </c>
      <c r="B206" s="324">
        <v>765</v>
      </c>
      <c r="C206" s="324" t="s">
        <v>2907</v>
      </c>
      <c r="D206" s="325">
        <v>799</v>
      </c>
      <c r="E206" s="342" t="s">
        <v>2908</v>
      </c>
      <c r="F206" s="380" t="s">
        <v>2909</v>
      </c>
      <c r="G206" s="327" t="s">
        <v>2299</v>
      </c>
      <c r="H206" s="328">
        <f t="shared" si="28"/>
        <v>270000</v>
      </c>
      <c r="I206" s="390">
        <v>1250</v>
      </c>
      <c r="J206" s="329">
        <f t="shared" si="26"/>
        <v>3375000</v>
      </c>
      <c r="K206" s="328">
        <f t="shared" si="27"/>
        <v>337500000</v>
      </c>
      <c r="L206" s="271">
        <v>0</v>
      </c>
      <c r="M206" s="696" t="s">
        <v>2252</v>
      </c>
      <c r="N206" s="696" t="s">
        <v>4513</v>
      </c>
      <c r="O206" s="4">
        <v>135000</v>
      </c>
      <c r="P206" s="4">
        <v>135000</v>
      </c>
      <c r="Q206" s="330"/>
      <c r="R206" s="325"/>
      <c r="S206" s="331"/>
      <c r="T206" s="332"/>
      <c r="U206" s="332">
        <v>0</v>
      </c>
      <c r="V206" s="332">
        <v>0</v>
      </c>
      <c r="W206" s="331"/>
      <c r="X206" s="331"/>
      <c r="Y206" s="331"/>
      <c r="Z206" s="331"/>
      <c r="AA206" s="331"/>
      <c r="AB206" s="331"/>
      <c r="AC206" s="325"/>
      <c r="AD206" s="325"/>
      <c r="AE206" s="331"/>
      <c r="AF206" s="331"/>
      <c r="AG206" s="331"/>
      <c r="AH206" s="331"/>
      <c r="AI206" s="332">
        <v>0</v>
      </c>
      <c r="AJ206" s="332">
        <v>0</v>
      </c>
      <c r="AK206" s="331"/>
      <c r="AL206" s="331"/>
      <c r="AM206" s="331"/>
      <c r="AN206" s="331"/>
      <c r="AO206" s="331"/>
      <c r="AP206" s="331"/>
      <c r="AQ206" s="331"/>
      <c r="AR206" s="331"/>
      <c r="AS206" s="331">
        <v>0</v>
      </c>
      <c r="AT206" s="331">
        <v>0</v>
      </c>
      <c r="AU206" s="331"/>
      <c r="AV206" s="331"/>
      <c r="AW206" s="325"/>
      <c r="AX206" s="325"/>
      <c r="AY206" s="331"/>
      <c r="AZ206" s="331"/>
      <c r="BA206" s="186"/>
      <c r="BB206" s="186"/>
      <c r="BC206" s="331"/>
      <c r="BD206" s="331">
        <v>0</v>
      </c>
      <c r="BE206" s="331"/>
      <c r="BF206" s="331"/>
      <c r="BG206" s="331"/>
      <c r="BH206" s="331"/>
      <c r="BI206" s="331"/>
      <c r="BJ206" s="331"/>
      <c r="BK206" s="331"/>
      <c r="BL206" s="331"/>
      <c r="BM206" s="331"/>
      <c r="BN206" s="331"/>
      <c r="BO206" s="331"/>
      <c r="BP206" s="331"/>
      <c r="BQ206" s="331"/>
      <c r="BR206" s="331"/>
      <c r="BS206" s="331"/>
      <c r="BT206" s="331"/>
      <c r="BU206" s="331"/>
      <c r="BV206" s="331"/>
      <c r="BW206" s="332"/>
      <c r="BX206" s="332"/>
      <c r="BY206" s="331"/>
      <c r="BZ206" s="331"/>
    </row>
    <row r="207" spans="1:78" s="204" customFormat="1" ht="47.25">
      <c r="A207" s="791">
        <v>204</v>
      </c>
      <c r="B207" s="324">
        <v>781</v>
      </c>
      <c r="C207" s="324" t="s">
        <v>2910</v>
      </c>
      <c r="D207" s="325">
        <v>813</v>
      </c>
      <c r="E207" s="342" t="s">
        <v>2911</v>
      </c>
      <c r="F207" s="421" t="s">
        <v>2912</v>
      </c>
      <c r="G207" s="327" t="s">
        <v>2299</v>
      </c>
      <c r="H207" s="328">
        <f t="shared" si="28"/>
        <v>815</v>
      </c>
      <c r="I207" s="390">
        <v>120000</v>
      </c>
      <c r="J207" s="329">
        <f t="shared" ref="J207:J226" si="29">K207*0.01</f>
        <v>978000</v>
      </c>
      <c r="K207" s="328">
        <f t="shared" ref="K207:K225" si="30">H207*I207</f>
        <v>97800000</v>
      </c>
      <c r="L207" s="271">
        <v>0</v>
      </c>
      <c r="M207" s="696" t="s">
        <v>2252</v>
      </c>
      <c r="N207" s="696"/>
      <c r="O207" s="4">
        <v>0</v>
      </c>
      <c r="P207" s="4">
        <v>0</v>
      </c>
      <c r="Q207" s="330">
        <v>15</v>
      </c>
      <c r="R207" s="325">
        <v>15</v>
      </c>
      <c r="S207" s="331"/>
      <c r="T207" s="331"/>
      <c r="U207" s="332">
        <v>0</v>
      </c>
      <c r="V207" s="332">
        <v>0</v>
      </c>
      <c r="W207" s="331"/>
      <c r="X207" s="331"/>
      <c r="Y207" s="331"/>
      <c r="Z207" s="331"/>
      <c r="AA207" s="331"/>
      <c r="AB207" s="331"/>
      <c r="AC207" s="325">
        <v>50</v>
      </c>
      <c r="AD207" s="325">
        <v>70</v>
      </c>
      <c r="AE207" s="331"/>
      <c r="AF207" s="331"/>
      <c r="AG207" s="331">
        <v>50</v>
      </c>
      <c r="AH207" s="331">
        <v>55</v>
      </c>
      <c r="AI207" s="332">
        <v>0</v>
      </c>
      <c r="AJ207" s="332">
        <v>0</v>
      </c>
      <c r="AK207" s="331"/>
      <c r="AL207" s="331"/>
      <c r="AM207" s="331"/>
      <c r="AN207" s="331"/>
      <c r="AO207" s="331"/>
      <c r="AP207" s="331"/>
      <c r="AQ207" s="331">
        <v>10</v>
      </c>
      <c r="AR207" s="331">
        <v>10</v>
      </c>
      <c r="AS207" s="331">
        <v>20</v>
      </c>
      <c r="AT207" s="331">
        <v>20</v>
      </c>
      <c r="AU207" s="331"/>
      <c r="AV207" s="331"/>
      <c r="AW207" s="325">
        <v>250</v>
      </c>
      <c r="AX207" s="325">
        <v>250</v>
      </c>
      <c r="AY207" s="331"/>
      <c r="AZ207" s="331"/>
      <c r="BA207" s="186"/>
      <c r="BB207" s="186"/>
      <c r="BC207" s="331"/>
      <c r="BD207" s="331">
        <v>0</v>
      </c>
      <c r="BE207" s="331"/>
      <c r="BF207" s="331"/>
      <c r="BG207" s="331"/>
      <c r="BH207" s="331"/>
      <c r="BI207" s="331"/>
      <c r="BJ207" s="331"/>
      <c r="BK207" s="331"/>
      <c r="BL207" s="331"/>
      <c r="BM207" s="331"/>
      <c r="BN207" s="331"/>
      <c r="BO207" s="331"/>
      <c r="BP207" s="331"/>
      <c r="BQ207" s="331"/>
      <c r="BR207" s="331"/>
      <c r="BS207" s="331"/>
      <c r="BT207" s="331"/>
      <c r="BU207" s="331"/>
      <c r="BV207" s="331"/>
      <c r="BW207" s="332"/>
      <c r="BX207" s="332"/>
      <c r="BY207" s="331"/>
      <c r="BZ207" s="331"/>
    </row>
    <row r="208" spans="1:78" s="204" customFormat="1" ht="31.5">
      <c r="A208" s="791">
        <v>205</v>
      </c>
      <c r="B208" s="324">
        <v>782</v>
      </c>
      <c r="C208" s="324" t="s">
        <v>2913</v>
      </c>
      <c r="D208" s="325">
        <v>815</v>
      </c>
      <c r="E208" s="409" t="s">
        <v>2914</v>
      </c>
      <c r="F208" s="71" t="s">
        <v>2914</v>
      </c>
      <c r="G208" s="327" t="s">
        <v>2299</v>
      </c>
      <c r="H208" s="328">
        <f t="shared" si="28"/>
        <v>64</v>
      </c>
      <c r="I208" s="390">
        <v>14700</v>
      </c>
      <c r="J208" s="329">
        <f t="shared" si="29"/>
        <v>9408</v>
      </c>
      <c r="K208" s="328">
        <f t="shared" si="30"/>
        <v>940800</v>
      </c>
      <c r="L208" s="271">
        <v>0</v>
      </c>
      <c r="M208" s="696" t="s">
        <v>2252</v>
      </c>
      <c r="N208" s="696"/>
      <c r="O208" s="4">
        <v>0</v>
      </c>
      <c r="P208" s="4">
        <v>0</v>
      </c>
      <c r="Q208" s="330"/>
      <c r="R208" s="325"/>
      <c r="S208" s="331">
        <v>20</v>
      </c>
      <c r="T208" s="331">
        <v>20</v>
      </c>
      <c r="U208" s="332">
        <v>0</v>
      </c>
      <c r="V208" s="332">
        <v>0</v>
      </c>
      <c r="W208" s="331"/>
      <c r="X208" s="331"/>
      <c r="Y208" s="331"/>
      <c r="Z208" s="331"/>
      <c r="AA208" s="331"/>
      <c r="AB208" s="331"/>
      <c r="AC208" s="325"/>
      <c r="AD208" s="325"/>
      <c r="AE208" s="331"/>
      <c r="AF208" s="331"/>
      <c r="AG208" s="331"/>
      <c r="AH208" s="331"/>
      <c r="AI208" s="332">
        <v>2</v>
      </c>
      <c r="AJ208" s="332">
        <v>2</v>
      </c>
      <c r="AK208" s="331"/>
      <c r="AL208" s="331"/>
      <c r="AM208" s="331">
        <v>10</v>
      </c>
      <c r="AN208" s="331">
        <v>10</v>
      </c>
      <c r="AO208" s="331"/>
      <c r="AP208" s="331"/>
      <c r="AQ208" s="331"/>
      <c r="AR208" s="331"/>
      <c r="AS208" s="331">
        <v>0</v>
      </c>
      <c r="AT208" s="331">
        <v>0</v>
      </c>
      <c r="AU208" s="331"/>
      <c r="AV208" s="331"/>
      <c r="AW208" s="325"/>
      <c r="AX208" s="325"/>
      <c r="AY208" s="331"/>
      <c r="AZ208" s="331"/>
      <c r="BA208" s="186"/>
      <c r="BB208" s="186"/>
      <c r="BC208" s="331"/>
      <c r="BD208" s="331">
        <v>0</v>
      </c>
      <c r="BE208" s="331"/>
      <c r="BF208" s="331"/>
      <c r="BG208" s="331"/>
      <c r="BH208" s="331"/>
      <c r="BI208" s="331"/>
      <c r="BJ208" s="331"/>
      <c r="BK208" s="331"/>
      <c r="BL208" s="331"/>
      <c r="BM208" s="331"/>
      <c r="BN208" s="331"/>
      <c r="BO208" s="331"/>
      <c r="BP208" s="331"/>
      <c r="BQ208" s="331"/>
      <c r="BR208" s="331"/>
      <c r="BS208" s="331"/>
      <c r="BT208" s="331"/>
      <c r="BU208" s="331"/>
      <c r="BV208" s="331"/>
      <c r="BW208" s="332"/>
      <c r="BX208" s="332"/>
      <c r="BY208" s="331"/>
      <c r="BZ208" s="331"/>
    </row>
    <row r="209" spans="1:78" s="204" customFormat="1" ht="31.5">
      <c r="A209" s="791">
        <v>206</v>
      </c>
      <c r="B209" s="324">
        <v>783</v>
      </c>
      <c r="C209" s="324" t="s">
        <v>2915</v>
      </c>
      <c r="D209" s="325">
        <v>816</v>
      </c>
      <c r="E209" s="339" t="s">
        <v>2916</v>
      </c>
      <c r="F209" s="3" t="s">
        <v>2917</v>
      </c>
      <c r="G209" s="341" t="s">
        <v>2218</v>
      </c>
      <c r="H209" s="328">
        <f t="shared" si="28"/>
        <v>456</v>
      </c>
      <c r="I209" s="391">
        <v>37000</v>
      </c>
      <c r="J209" s="329">
        <f t="shared" si="29"/>
        <v>168720</v>
      </c>
      <c r="K209" s="328">
        <f t="shared" si="30"/>
        <v>16872000</v>
      </c>
      <c r="L209" s="271">
        <v>0</v>
      </c>
      <c r="M209" s="696" t="s">
        <v>2252</v>
      </c>
      <c r="N209" s="696"/>
      <c r="O209" s="4">
        <v>0</v>
      </c>
      <c r="P209" s="4">
        <v>0</v>
      </c>
      <c r="Q209" s="330"/>
      <c r="R209" s="325"/>
      <c r="S209" s="331">
        <v>3</v>
      </c>
      <c r="T209" s="331">
        <v>3</v>
      </c>
      <c r="U209" s="332">
        <v>0</v>
      </c>
      <c r="V209" s="332">
        <v>0</v>
      </c>
      <c r="W209" s="331"/>
      <c r="X209" s="331"/>
      <c r="Y209" s="331"/>
      <c r="Z209" s="331"/>
      <c r="AA209" s="331"/>
      <c r="AB209" s="331"/>
      <c r="AC209" s="325"/>
      <c r="AD209" s="325"/>
      <c r="AE209" s="331"/>
      <c r="AF209" s="331"/>
      <c r="AG209" s="331"/>
      <c r="AH209" s="331"/>
      <c r="AI209" s="332">
        <v>0</v>
      </c>
      <c r="AJ209" s="332">
        <v>0</v>
      </c>
      <c r="AK209" s="331"/>
      <c r="AL209" s="331"/>
      <c r="AM209" s="331"/>
      <c r="AN209" s="331"/>
      <c r="AO209" s="331"/>
      <c r="AP209" s="331"/>
      <c r="AQ209" s="331"/>
      <c r="AR209" s="331"/>
      <c r="AS209" s="331">
        <v>200</v>
      </c>
      <c r="AT209" s="331">
        <v>250</v>
      </c>
      <c r="AU209" s="331"/>
      <c r="AV209" s="331"/>
      <c r="AW209" s="325"/>
      <c r="AX209" s="325"/>
      <c r="AY209" s="331"/>
      <c r="AZ209" s="331"/>
      <c r="BA209" s="186"/>
      <c r="BB209" s="186"/>
      <c r="BC209" s="331"/>
      <c r="BD209" s="331">
        <v>0</v>
      </c>
      <c r="BE209" s="331"/>
      <c r="BF209" s="331"/>
      <c r="BG209" s="331"/>
      <c r="BH209" s="331"/>
      <c r="BI209" s="331"/>
      <c r="BJ209" s="331"/>
      <c r="BK209" s="331"/>
      <c r="BL209" s="331"/>
      <c r="BM209" s="331"/>
      <c r="BN209" s="331"/>
      <c r="BO209" s="331"/>
      <c r="BP209" s="331"/>
      <c r="BQ209" s="331"/>
      <c r="BR209" s="331"/>
      <c r="BS209" s="331"/>
      <c r="BT209" s="331"/>
      <c r="BU209" s="331"/>
      <c r="BV209" s="331"/>
      <c r="BW209" s="332"/>
      <c r="BX209" s="332"/>
      <c r="BY209" s="331"/>
      <c r="BZ209" s="331"/>
    </row>
    <row r="210" spans="1:78" s="204" customFormat="1">
      <c r="A210" s="791">
        <v>207</v>
      </c>
      <c r="B210" s="324">
        <v>791</v>
      </c>
      <c r="C210" s="324" t="s">
        <v>2918</v>
      </c>
      <c r="D210" s="325">
        <v>824</v>
      </c>
      <c r="E210" s="339" t="s">
        <v>2919</v>
      </c>
      <c r="F210" s="3" t="s">
        <v>2920</v>
      </c>
      <c r="G210" s="327" t="s">
        <v>2299</v>
      </c>
      <c r="H210" s="328">
        <f t="shared" si="28"/>
        <v>27200</v>
      </c>
      <c r="I210" s="390">
        <v>517</v>
      </c>
      <c r="J210" s="329">
        <f t="shared" si="29"/>
        <v>140624</v>
      </c>
      <c r="K210" s="328">
        <f t="shared" si="30"/>
        <v>14062400</v>
      </c>
      <c r="L210" s="271">
        <v>0</v>
      </c>
      <c r="M210" s="696" t="s">
        <v>2252</v>
      </c>
      <c r="N210" s="696"/>
      <c r="O210" s="4">
        <v>20100</v>
      </c>
      <c r="P210" s="4">
        <v>100</v>
      </c>
      <c r="Q210" s="330"/>
      <c r="R210" s="325"/>
      <c r="S210" s="331"/>
      <c r="T210" s="331"/>
      <c r="U210" s="332">
        <v>0</v>
      </c>
      <c r="V210" s="332">
        <v>0</v>
      </c>
      <c r="W210" s="331"/>
      <c r="X210" s="331"/>
      <c r="Y210" s="331">
        <v>2000</v>
      </c>
      <c r="Z210" s="331">
        <v>3000</v>
      </c>
      <c r="AA210" s="331"/>
      <c r="AB210" s="331"/>
      <c r="AC210" s="325">
        <v>700</v>
      </c>
      <c r="AD210" s="325">
        <v>800</v>
      </c>
      <c r="AE210" s="331"/>
      <c r="AF210" s="331"/>
      <c r="AG210" s="331"/>
      <c r="AH210" s="331"/>
      <c r="AI210" s="332">
        <v>0</v>
      </c>
      <c r="AJ210" s="332">
        <v>0</v>
      </c>
      <c r="AK210" s="331"/>
      <c r="AL210" s="331"/>
      <c r="AM210" s="331"/>
      <c r="AN210" s="331"/>
      <c r="AO210" s="331"/>
      <c r="AP210" s="331"/>
      <c r="AQ210" s="331"/>
      <c r="AR210" s="331"/>
      <c r="AS210" s="331">
        <v>0</v>
      </c>
      <c r="AT210" s="331">
        <v>0</v>
      </c>
      <c r="AU210" s="331"/>
      <c r="AV210" s="331"/>
      <c r="AW210" s="325"/>
      <c r="AX210" s="325"/>
      <c r="AY210" s="331"/>
      <c r="AZ210" s="331"/>
      <c r="BA210" s="186"/>
      <c r="BB210" s="186"/>
      <c r="BC210" s="331"/>
      <c r="BD210" s="331">
        <v>0</v>
      </c>
      <c r="BE210" s="331"/>
      <c r="BF210" s="331"/>
      <c r="BG210" s="331"/>
      <c r="BH210" s="331"/>
      <c r="BI210" s="331"/>
      <c r="BJ210" s="331"/>
      <c r="BK210" s="331"/>
      <c r="BL210" s="331"/>
      <c r="BM210" s="331"/>
      <c r="BN210" s="331"/>
      <c r="BO210" s="331"/>
      <c r="BP210" s="331"/>
      <c r="BQ210" s="331"/>
      <c r="BR210" s="331"/>
      <c r="BS210" s="331"/>
      <c r="BT210" s="331"/>
      <c r="BU210" s="331"/>
      <c r="BV210" s="331"/>
      <c r="BW210" s="332">
        <v>250</v>
      </c>
      <c r="BX210" s="332">
        <v>250</v>
      </c>
      <c r="BY210" s="331"/>
      <c r="BZ210" s="331"/>
    </row>
    <row r="211" spans="1:78" s="204" customFormat="1" ht="25.5">
      <c r="A211" s="791">
        <v>208</v>
      </c>
      <c r="B211" s="324">
        <v>792</v>
      </c>
      <c r="C211" s="324" t="s">
        <v>2921</v>
      </c>
      <c r="D211" s="325"/>
      <c r="E211" s="339" t="s">
        <v>2919</v>
      </c>
      <c r="F211" s="6" t="s">
        <v>2922</v>
      </c>
      <c r="G211" s="422" t="s">
        <v>2299</v>
      </c>
      <c r="H211" s="328">
        <f t="shared" si="28"/>
        <v>1500</v>
      </c>
      <c r="I211" s="750">
        <v>3000</v>
      </c>
      <c r="J211" s="329">
        <f t="shared" si="29"/>
        <v>45000</v>
      </c>
      <c r="K211" s="328">
        <f t="shared" si="30"/>
        <v>4500000</v>
      </c>
      <c r="L211" s="271">
        <v>0</v>
      </c>
      <c r="M211" s="696" t="s">
        <v>2252</v>
      </c>
      <c r="N211" s="696" t="s">
        <v>2283</v>
      </c>
      <c r="O211" s="4"/>
      <c r="P211" s="4"/>
      <c r="Q211" s="330"/>
      <c r="R211" s="330"/>
      <c r="S211" s="330"/>
      <c r="T211" s="330"/>
      <c r="U211" s="330"/>
      <c r="V211" s="330"/>
      <c r="W211" s="330"/>
      <c r="X211" s="330"/>
      <c r="Y211" s="330"/>
      <c r="Z211" s="330"/>
      <c r="AA211" s="330"/>
      <c r="AB211" s="330"/>
      <c r="AC211" s="330">
        <v>700</v>
      </c>
      <c r="AD211" s="330">
        <v>800</v>
      </c>
      <c r="AE211" s="330"/>
      <c r="AF211" s="330"/>
      <c r="AG211" s="330"/>
      <c r="AH211" s="330"/>
      <c r="AI211" s="330"/>
      <c r="AJ211" s="330"/>
      <c r="AK211" s="330"/>
      <c r="AL211" s="330"/>
      <c r="AM211" s="330"/>
      <c r="AN211" s="330"/>
      <c r="AO211" s="330"/>
      <c r="AP211" s="330"/>
      <c r="AQ211" s="330"/>
      <c r="AR211" s="330"/>
      <c r="AS211" s="330"/>
      <c r="AT211" s="330"/>
      <c r="AU211" s="330"/>
      <c r="AV211" s="330"/>
      <c r="AW211" s="330"/>
      <c r="AX211" s="330"/>
      <c r="AY211" s="330"/>
      <c r="AZ211" s="330"/>
      <c r="BA211" s="4"/>
      <c r="BB211" s="4"/>
      <c r="BC211" s="330"/>
      <c r="BD211" s="330"/>
      <c r="BE211" s="330"/>
      <c r="BF211" s="330"/>
      <c r="BG211" s="330"/>
      <c r="BH211" s="330"/>
      <c r="BI211" s="330"/>
      <c r="BJ211" s="330"/>
      <c r="BK211" s="330"/>
      <c r="BL211" s="330"/>
      <c r="BM211" s="330"/>
      <c r="BN211" s="330"/>
      <c r="BO211" s="330"/>
      <c r="BP211" s="330"/>
      <c r="BQ211" s="330"/>
      <c r="BR211" s="330"/>
      <c r="BS211" s="330"/>
      <c r="BT211" s="330"/>
      <c r="BU211" s="330"/>
      <c r="BV211" s="330"/>
      <c r="BW211" s="330"/>
      <c r="BX211" s="330"/>
      <c r="BY211" s="330"/>
      <c r="BZ211" s="330"/>
    </row>
    <row r="212" spans="1:78" s="204" customFormat="1" ht="25.5">
      <c r="A212" s="791">
        <v>209</v>
      </c>
      <c r="B212" s="324">
        <v>793</v>
      </c>
      <c r="C212" s="324" t="s">
        <v>2923</v>
      </c>
      <c r="D212" s="325">
        <v>825</v>
      </c>
      <c r="E212" s="342" t="s">
        <v>2924</v>
      </c>
      <c r="F212" s="380" t="s">
        <v>2925</v>
      </c>
      <c r="G212" s="327" t="s">
        <v>2926</v>
      </c>
      <c r="H212" s="328">
        <f t="shared" si="28"/>
        <v>2700</v>
      </c>
      <c r="I212" s="390">
        <v>47916</v>
      </c>
      <c r="J212" s="329">
        <f t="shared" si="29"/>
        <v>1293732</v>
      </c>
      <c r="K212" s="328">
        <f t="shared" si="30"/>
        <v>129373200</v>
      </c>
      <c r="L212" s="271">
        <v>0</v>
      </c>
      <c r="M212" s="696" t="s">
        <v>2252</v>
      </c>
      <c r="N212" s="696" t="s">
        <v>2283</v>
      </c>
      <c r="O212" s="4">
        <v>0</v>
      </c>
      <c r="P212" s="4">
        <v>0</v>
      </c>
      <c r="Q212" s="330"/>
      <c r="R212" s="325"/>
      <c r="S212" s="331"/>
      <c r="T212" s="331"/>
      <c r="U212" s="332">
        <v>0</v>
      </c>
      <c r="V212" s="332">
        <v>0</v>
      </c>
      <c r="W212" s="331"/>
      <c r="X212" s="331"/>
      <c r="Y212" s="331"/>
      <c r="Z212" s="331"/>
      <c r="AA212" s="331"/>
      <c r="AB212" s="331"/>
      <c r="AC212" s="325">
        <v>1200</v>
      </c>
      <c r="AD212" s="325">
        <v>1500</v>
      </c>
      <c r="AE212" s="331"/>
      <c r="AF212" s="331"/>
      <c r="AG212" s="331"/>
      <c r="AH212" s="331"/>
      <c r="AI212" s="332">
        <v>0</v>
      </c>
      <c r="AJ212" s="332">
        <v>0</v>
      </c>
      <c r="AK212" s="331"/>
      <c r="AL212" s="331"/>
      <c r="AM212" s="331"/>
      <c r="AN212" s="331"/>
      <c r="AO212" s="331"/>
      <c r="AP212" s="331"/>
      <c r="AQ212" s="331"/>
      <c r="AR212" s="331"/>
      <c r="AS212" s="331">
        <v>0</v>
      </c>
      <c r="AT212" s="331">
        <v>0</v>
      </c>
      <c r="AU212" s="331"/>
      <c r="AV212" s="331"/>
      <c r="AW212" s="325"/>
      <c r="AX212" s="325"/>
      <c r="AY212" s="331"/>
      <c r="AZ212" s="331"/>
      <c r="BA212" s="186"/>
      <c r="BB212" s="186"/>
      <c r="BC212" s="331"/>
      <c r="BD212" s="331">
        <v>0</v>
      </c>
      <c r="BE212" s="331"/>
      <c r="BF212" s="331"/>
      <c r="BG212" s="331"/>
      <c r="BH212" s="331"/>
      <c r="BI212" s="331"/>
      <c r="BJ212" s="331"/>
      <c r="BK212" s="331"/>
      <c r="BL212" s="331"/>
      <c r="BM212" s="331"/>
      <c r="BN212" s="331"/>
      <c r="BO212" s="331"/>
      <c r="BP212" s="331"/>
      <c r="BQ212" s="331"/>
      <c r="BR212" s="331"/>
      <c r="BS212" s="331"/>
      <c r="BT212" s="331"/>
      <c r="BU212" s="331"/>
      <c r="BV212" s="331"/>
      <c r="BW212" s="332"/>
      <c r="BX212" s="332"/>
      <c r="BY212" s="331"/>
      <c r="BZ212" s="331"/>
    </row>
    <row r="213" spans="1:78" s="204" customFormat="1" ht="47.25">
      <c r="A213" s="791">
        <v>210</v>
      </c>
      <c r="B213" s="324">
        <v>794</v>
      </c>
      <c r="C213" s="324" t="s">
        <v>2927</v>
      </c>
      <c r="D213" s="325"/>
      <c r="E213" s="339" t="s">
        <v>2928</v>
      </c>
      <c r="F213" s="419" t="s">
        <v>2929</v>
      </c>
      <c r="G213" s="349" t="s">
        <v>2737</v>
      </c>
      <c r="H213" s="328">
        <f t="shared" si="28"/>
        <v>2000</v>
      </c>
      <c r="I213" s="746" t="s">
        <v>2930</v>
      </c>
      <c r="J213" s="329">
        <f t="shared" si="29"/>
        <v>12800000</v>
      </c>
      <c r="K213" s="328">
        <f t="shared" si="30"/>
        <v>1280000000</v>
      </c>
      <c r="L213" s="271">
        <v>0</v>
      </c>
      <c r="M213" s="696" t="s">
        <v>2252</v>
      </c>
      <c r="N213" s="696" t="s">
        <v>2284</v>
      </c>
      <c r="O213" s="4"/>
      <c r="P213" s="4"/>
      <c r="Q213" s="330"/>
      <c r="R213" s="330"/>
      <c r="S213" s="330"/>
      <c r="T213" s="330"/>
      <c r="U213" s="330"/>
      <c r="V213" s="330"/>
      <c r="W213" s="330"/>
      <c r="X213" s="330"/>
      <c r="Y213" s="330"/>
      <c r="Z213" s="330"/>
      <c r="AA213" s="330"/>
      <c r="AB213" s="330"/>
      <c r="AC213" s="330"/>
      <c r="AD213" s="330"/>
      <c r="AE213" s="330"/>
      <c r="AF213" s="330"/>
      <c r="AG213" s="330">
        <v>1000</v>
      </c>
      <c r="AH213" s="330">
        <v>1000</v>
      </c>
      <c r="AI213" s="330"/>
      <c r="AJ213" s="330"/>
      <c r="AK213" s="330"/>
      <c r="AL213" s="330"/>
      <c r="AM213" s="330"/>
      <c r="AN213" s="330"/>
      <c r="AO213" s="330"/>
      <c r="AP213" s="330"/>
      <c r="AQ213" s="330"/>
      <c r="AR213" s="330"/>
      <c r="AS213" s="330"/>
      <c r="AT213" s="330"/>
      <c r="AU213" s="330"/>
      <c r="AV213" s="330"/>
      <c r="AW213" s="330"/>
      <c r="AX213" s="330"/>
      <c r="AY213" s="330"/>
      <c r="AZ213" s="330"/>
      <c r="BA213" s="4"/>
      <c r="BB213" s="4"/>
      <c r="BC213" s="330"/>
      <c r="BD213" s="330"/>
      <c r="BE213" s="330"/>
      <c r="BF213" s="330"/>
      <c r="BG213" s="330"/>
      <c r="BH213" s="330"/>
      <c r="BI213" s="330"/>
      <c r="BJ213" s="330"/>
      <c r="BK213" s="330"/>
      <c r="BL213" s="330"/>
      <c r="BM213" s="330"/>
      <c r="BN213" s="330"/>
      <c r="BO213" s="330"/>
      <c r="BP213" s="330"/>
      <c r="BQ213" s="330"/>
      <c r="BR213" s="330"/>
      <c r="BS213" s="330"/>
      <c r="BT213" s="330"/>
      <c r="BU213" s="330"/>
      <c r="BV213" s="330"/>
      <c r="BW213" s="330"/>
      <c r="BX213" s="330"/>
      <c r="BY213" s="330"/>
      <c r="BZ213" s="330"/>
    </row>
    <row r="214" spans="1:78" s="204" customFormat="1" ht="31.5">
      <c r="A214" s="791">
        <v>211</v>
      </c>
      <c r="B214" s="324">
        <v>803</v>
      </c>
      <c r="C214" s="324" t="s">
        <v>2931</v>
      </c>
      <c r="D214" s="325"/>
      <c r="E214" s="339" t="s">
        <v>2932</v>
      </c>
      <c r="F214" s="3" t="s">
        <v>2933</v>
      </c>
      <c r="G214" s="341" t="s">
        <v>2934</v>
      </c>
      <c r="H214" s="328">
        <f t="shared" si="28"/>
        <v>7200</v>
      </c>
      <c r="I214" s="391">
        <v>735</v>
      </c>
      <c r="J214" s="329">
        <f t="shared" si="29"/>
        <v>52920</v>
      </c>
      <c r="K214" s="328">
        <f t="shared" si="30"/>
        <v>5292000</v>
      </c>
      <c r="L214" s="271">
        <v>0</v>
      </c>
      <c r="M214" s="696" t="s">
        <v>2252</v>
      </c>
      <c r="N214" s="696" t="s">
        <v>2262</v>
      </c>
      <c r="O214" s="4"/>
      <c r="P214" s="4"/>
      <c r="Q214" s="330"/>
      <c r="R214" s="330"/>
      <c r="S214" s="330">
        <v>3600</v>
      </c>
      <c r="T214" s="330">
        <v>3600</v>
      </c>
      <c r="U214" s="330"/>
      <c r="V214" s="330"/>
      <c r="W214" s="330"/>
      <c r="X214" s="330"/>
      <c r="Y214" s="330"/>
      <c r="Z214" s="330"/>
      <c r="AA214" s="330"/>
      <c r="AB214" s="330"/>
      <c r="AC214" s="330"/>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0"/>
      <c r="AY214" s="330"/>
      <c r="AZ214" s="330"/>
      <c r="BA214" s="4"/>
      <c r="BB214" s="4"/>
      <c r="BC214" s="330"/>
      <c r="BD214" s="330"/>
      <c r="BE214" s="330"/>
      <c r="BF214" s="330"/>
      <c r="BG214" s="330"/>
      <c r="BH214" s="330"/>
      <c r="BI214" s="330"/>
      <c r="BJ214" s="330"/>
      <c r="BK214" s="330"/>
      <c r="BL214" s="330"/>
      <c r="BM214" s="330"/>
      <c r="BN214" s="330"/>
      <c r="BO214" s="330"/>
      <c r="BP214" s="330"/>
      <c r="BQ214" s="330"/>
      <c r="BR214" s="330"/>
      <c r="BS214" s="330"/>
      <c r="BT214" s="330"/>
      <c r="BU214" s="330"/>
      <c r="BV214" s="330"/>
      <c r="BW214" s="330"/>
      <c r="BX214" s="330"/>
      <c r="BY214" s="330"/>
      <c r="BZ214" s="330"/>
    </row>
    <row r="215" spans="1:78" s="204" customFormat="1" ht="25.5">
      <c r="A215" s="791">
        <v>212</v>
      </c>
      <c r="B215" s="324">
        <v>810</v>
      </c>
      <c r="C215" s="324" t="s">
        <v>2935</v>
      </c>
      <c r="D215" s="325"/>
      <c r="E215" s="339" t="s">
        <v>2936</v>
      </c>
      <c r="F215" s="399" t="s">
        <v>2937</v>
      </c>
      <c r="G215" s="400" t="s">
        <v>2323</v>
      </c>
      <c r="H215" s="328">
        <f t="shared" si="28"/>
        <v>400</v>
      </c>
      <c r="I215" s="743">
        <v>3520</v>
      </c>
      <c r="J215" s="329">
        <f t="shared" si="29"/>
        <v>14080</v>
      </c>
      <c r="K215" s="328">
        <f t="shared" si="30"/>
        <v>1408000</v>
      </c>
      <c r="L215" s="271">
        <v>0</v>
      </c>
      <c r="M215" s="696" t="s">
        <v>2252</v>
      </c>
      <c r="N215" s="696" t="s">
        <v>2268</v>
      </c>
      <c r="O215" s="4"/>
      <c r="P215" s="4"/>
      <c r="Q215" s="330"/>
      <c r="R215" s="330"/>
      <c r="S215" s="330"/>
      <c r="T215" s="330"/>
      <c r="U215" s="330"/>
      <c r="V215" s="330"/>
      <c r="W215" s="330">
        <v>200</v>
      </c>
      <c r="X215" s="330">
        <v>200</v>
      </c>
      <c r="Y215" s="330"/>
      <c r="Z215" s="330"/>
      <c r="AA215" s="330"/>
      <c r="AB215" s="330"/>
      <c r="AC215" s="330"/>
      <c r="AD215" s="330"/>
      <c r="AE215" s="330"/>
      <c r="AF215" s="330"/>
      <c r="AG215" s="330"/>
      <c r="AH215" s="330"/>
      <c r="AI215" s="330"/>
      <c r="AJ215" s="330"/>
      <c r="AK215" s="330"/>
      <c r="AL215" s="330"/>
      <c r="AM215" s="330"/>
      <c r="AN215" s="330"/>
      <c r="AO215" s="330"/>
      <c r="AP215" s="330"/>
      <c r="AQ215" s="330"/>
      <c r="AR215" s="330"/>
      <c r="AS215" s="330"/>
      <c r="AT215" s="330"/>
      <c r="AU215" s="330"/>
      <c r="AV215" s="330"/>
      <c r="AW215" s="330"/>
      <c r="AX215" s="330"/>
      <c r="AY215" s="330"/>
      <c r="AZ215" s="330"/>
      <c r="BA215" s="4"/>
      <c r="BB215" s="4"/>
      <c r="BC215" s="330"/>
      <c r="BD215" s="330"/>
      <c r="BE215" s="330"/>
      <c r="BF215" s="330"/>
      <c r="BG215" s="330"/>
      <c r="BH215" s="330"/>
      <c r="BI215" s="330"/>
      <c r="BJ215" s="330"/>
      <c r="BK215" s="330"/>
      <c r="BL215" s="330"/>
      <c r="BM215" s="330"/>
      <c r="BN215" s="330"/>
      <c r="BO215" s="330"/>
      <c r="BP215" s="330"/>
      <c r="BQ215" s="330"/>
      <c r="BR215" s="330"/>
      <c r="BS215" s="330"/>
      <c r="BT215" s="330"/>
      <c r="BU215" s="330"/>
      <c r="BV215" s="330"/>
      <c r="BW215" s="330"/>
      <c r="BX215" s="330"/>
      <c r="BY215" s="330"/>
      <c r="BZ215" s="330"/>
    </row>
    <row r="216" spans="1:78" s="204" customFormat="1">
      <c r="A216" s="791">
        <v>213</v>
      </c>
      <c r="B216" s="324">
        <v>811</v>
      </c>
      <c r="C216" s="324" t="s">
        <v>2938</v>
      </c>
      <c r="D216" s="325">
        <v>836</v>
      </c>
      <c r="E216" s="339" t="s">
        <v>2936</v>
      </c>
      <c r="F216" s="3" t="s">
        <v>2939</v>
      </c>
      <c r="G216" s="327" t="s">
        <v>2299</v>
      </c>
      <c r="H216" s="328">
        <f t="shared" si="28"/>
        <v>3990</v>
      </c>
      <c r="I216" s="743">
        <v>13000</v>
      </c>
      <c r="J216" s="329">
        <f t="shared" si="29"/>
        <v>518700</v>
      </c>
      <c r="K216" s="328">
        <f t="shared" si="30"/>
        <v>51870000</v>
      </c>
      <c r="L216" s="271">
        <v>0</v>
      </c>
      <c r="M216" s="696" t="s">
        <v>2252</v>
      </c>
      <c r="N216" s="696"/>
      <c r="O216" s="4">
        <v>25</v>
      </c>
      <c r="P216" s="4">
        <v>25</v>
      </c>
      <c r="Q216" s="330"/>
      <c r="R216" s="325"/>
      <c r="S216" s="325"/>
      <c r="T216" s="325"/>
      <c r="U216" s="330">
        <v>0</v>
      </c>
      <c r="V216" s="330">
        <v>0</v>
      </c>
      <c r="W216" s="325"/>
      <c r="X216" s="325"/>
      <c r="Y216" s="325"/>
      <c r="Z216" s="325"/>
      <c r="AA216" s="325"/>
      <c r="AB216" s="325"/>
      <c r="AC216" s="325">
        <v>1500</v>
      </c>
      <c r="AD216" s="325">
        <v>2000</v>
      </c>
      <c r="AE216" s="325"/>
      <c r="AF216" s="325"/>
      <c r="AG216" s="325"/>
      <c r="AH216" s="325"/>
      <c r="AI216" s="330">
        <v>0</v>
      </c>
      <c r="AJ216" s="330">
        <v>0</v>
      </c>
      <c r="AK216" s="325"/>
      <c r="AL216" s="325"/>
      <c r="AM216" s="325"/>
      <c r="AN216" s="325"/>
      <c r="AO216" s="325"/>
      <c r="AP216" s="325"/>
      <c r="AQ216" s="325"/>
      <c r="AR216" s="325"/>
      <c r="AS216" s="325">
        <v>200</v>
      </c>
      <c r="AT216" s="325">
        <v>240</v>
      </c>
      <c r="AU216" s="325"/>
      <c r="AV216" s="325"/>
      <c r="AW216" s="325"/>
      <c r="AX216" s="325"/>
      <c r="AY216" s="325"/>
      <c r="AZ216" s="325"/>
      <c r="BA216" s="186"/>
      <c r="BB216" s="186"/>
      <c r="BC216" s="325"/>
      <c r="BD216" s="325">
        <v>0</v>
      </c>
      <c r="BE216" s="325"/>
      <c r="BF216" s="325"/>
      <c r="BG216" s="325"/>
      <c r="BH216" s="325"/>
      <c r="BI216" s="325"/>
      <c r="BJ216" s="325"/>
      <c r="BK216" s="325"/>
      <c r="BL216" s="325"/>
      <c r="BM216" s="325"/>
      <c r="BN216" s="325"/>
      <c r="BO216" s="325"/>
      <c r="BP216" s="325"/>
      <c r="BQ216" s="325"/>
      <c r="BR216" s="325"/>
      <c r="BS216" s="325"/>
      <c r="BT216" s="325"/>
      <c r="BU216" s="325"/>
      <c r="BV216" s="325"/>
      <c r="BW216" s="330"/>
      <c r="BX216" s="330"/>
      <c r="BY216" s="325"/>
      <c r="BZ216" s="325"/>
    </row>
    <row r="217" spans="1:78" s="204" customFormat="1" ht="25.5">
      <c r="A217" s="791">
        <v>214</v>
      </c>
      <c r="B217" s="324">
        <v>812</v>
      </c>
      <c r="C217" s="324" t="s">
        <v>2940</v>
      </c>
      <c r="D217" s="325"/>
      <c r="E217" s="339" t="s">
        <v>2941</v>
      </c>
      <c r="F217" s="423" t="s">
        <v>2942</v>
      </c>
      <c r="G217" s="422" t="s">
        <v>83</v>
      </c>
      <c r="H217" s="328">
        <f t="shared" si="28"/>
        <v>3500</v>
      </c>
      <c r="I217" s="743">
        <v>6754</v>
      </c>
      <c r="J217" s="329">
        <f t="shared" si="29"/>
        <v>236390</v>
      </c>
      <c r="K217" s="328">
        <f t="shared" si="30"/>
        <v>23639000</v>
      </c>
      <c r="L217" s="271">
        <v>0</v>
      </c>
      <c r="M217" s="696" t="s">
        <v>2252</v>
      </c>
      <c r="N217" s="696" t="s">
        <v>2283</v>
      </c>
      <c r="O217" s="4"/>
      <c r="P217" s="4"/>
      <c r="Q217" s="330"/>
      <c r="R217" s="330"/>
      <c r="S217" s="330"/>
      <c r="T217" s="330"/>
      <c r="U217" s="330"/>
      <c r="V217" s="330"/>
      <c r="W217" s="330"/>
      <c r="X217" s="330"/>
      <c r="Y217" s="330"/>
      <c r="Z217" s="330"/>
      <c r="AA217" s="330"/>
      <c r="AB217" s="330"/>
      <c r="AC217" s="330">
        <v>1500</v>
      </c>
      <c r="AD217" s="330">
        <v>2000</v>
      </c>
      <c r="AE217" s="330"/>
      <c r="AF217" s="330"/>
      <c r="AG217" s="330"/>
      <c r="AH217" s="330"/>
      <c r="AI217" s="330"/>
      <c r="AJ217" s="330"/>
      <c r="AK217" s="330"/>
      <c r="AL217" s="330"/>
      <c r="AM217" s="330"/>
      <c r="AN217" s="330"/>
      <c r="AO217" s="330"/>
      <c r="AP217" s="330"/>
      <c r="AQ217" s="330"/>
      <c r="AR217" s="330"/>
      <c r="AS217" s="330"/>
      <c r="AT217" s="330"/>
      <c r="AU217" s="330"/>
      <c r="AV217" s="330"/>
      <c r="AW217" s="330"/>
      <c r="AX217" s="330"/>
      <c r="AY217" s="330"/>
      <c r="AZ217" s="330"/>
      <c r="BA217" s="4"/>
      <c r="BB217" s="4"/>
      <c r="BC217" s="330"/>
      <c r="BD217" s="330"/>
      <c r="BE217" s="330"/>
      <c r="BF217" s="330"/>
      <c r="BG217" s="330"/>
      <c r="BH217" s="330"/>
      <c r="BI217" s="330"/>
      <c r="BJ217" s="330"/>
      <c r="BK217" s="330"/>
      <c r="BL217" s="330"/>
      <c r="BM217" s="330"/>
      <c r="BN217" s="330"/>
      <c r="BO217" s="330"/>
      <c r="BP217" s="330"/>
      <c r="BQ217" s="330"/>
      <c r="BR217" s="330"/>
      <c r="BS217" s="330"/>
      <c r="BT217" s="330"/>
      <c r="BU217" s="330"/>
      <c r="BV217" s="330"/>
      <c r="BW217" s="330"/>
      <c r="BX217" s="330"/>
      <c r="BY217" s="330"/>
      <c r="BZ217" s="330"/>
    </row>
    <row r="218" spans="1:78" s="204" customFormat="1" ht="31.5">
      <c r="A218" s="791">
        <v>215</v>
      </c>
      <c r="B218" s="324">
        <v>813</v>
      </c>
      <c r="C218" s="324" t="s">
        <v>2943</v>
      </c>
      <c r="D218" s="325">
        <v>837</v>
      </c>
      <c r="E218" s="326" t="s">
        <v>2944</v>
      </c>
      <c r="F218" s="381" t="s">
        <v>2945</v>
      </c>
      <c r="G218" s="341" t="s">
        <v>328</v>
      </c>
      <c r="H218" s="328">
        <f t="shared" si="28"/>
        <v>23050</v>
      </c>
      <c r="I218" s="743">
        <v>3520</v>
      </c>
      <c r="J218" s="329">
        <f t="shared" si="29"/>
        <v>811360</v>
      </c>
      <c r="K218" s="328">
        <f t="shared" si="30"/>
        <v>81136000</v>
      </c>
      <c r="L218" s="271">
        <v>0</v>
      </c>
      <c r="M218" s="696" t="s">
        <v>2252</v>
      </c>
      <c r="N218" s="696"/>
      <c r="O218" s="4">
        <v>6025</v>
      </c>
      <c r="P218" s="4">
        <v>25</v>
      </c>
      <c r="Q218" s="330"/>
      <c r="R218" s="325"/>
      <c r="S218" s="331">
        <v>500</v>
      </c>
      <c r="T218" s="331">
        <v>500</v>
      </c>
      <c r="U218" s="332">
        <v>8000</v>
      </c>
      <c r="V218" s="332">
        <v>8000</v>
      </c>
      <c r="W218" s="331"/>
      <c r="X218" s="331"/>
      <c r="Y218" s="331"/>
      <c r="Z218" s="331"/>
      <c r="AA218" s="331"/>
      <c r="AB218" s="331"/>
      <c r="AC218" s="325"/>
      <c r="AD218" s="325"/>
      <c r="AE218" s="331"/>
      <c r="AF218" s="331"/>
      <c r="AG218" s="331"/>
      <c r="AH218" s="331"/>
      <c r="AI218" s="332">
        <v>0</v>
      </c>
      <c r="AJ218" s="332">
        <v>0</v>
      </c>
      <c r="AK218" s="331"/>
      <c r="AL218" s="331"/>
      <c r="AM218" s="331"/>
      <c r="AN218" s="331"/>
      <c r="AO218" s="331"/>
      <c r="AP218" s="331"/>
      <c r="AQ218" s="331"/>
      <c r="AR218" s="331"/>
      <c r="AS218" s="331">
        <v>0</v>
      </c>
      <c r="AT218" s="331">
        <v>0</v>
      </c>
      <c r="AU218" s="331"/>
      <c r="AV218" s="331"/>
      <c r="AW218" s="325"/>
      <c r="AX218" s="325"/>
      <c r="AY218" s="331"/>
      <c r="AZ218" s="331"/>
      <c r="BA218" s="186"/>
      <c r="BB218" s="186"/>
      <c r="BC218" s="331"/>
      <c r="BD218" s="331">
        <v>0</v>
      </c>
      <c r="BE218" s="331"/>
      <c r="BF218" s="331"/>
      <c r="BG218" s="331"/>
      <c r="BH218" s="331"/>
      <c r="BI218" s="331"/>
      <c r="BJ218" s="331"/>
      <c r="BK218" s="331"/>
      <c r="BL218" s="331"/>
      <c r="BM218" s="331"/>
      <c r="BN218" s="331"/>
      <c r="BO218" s="331"/>
      <c r="BP218" s="331"/>
      <c r="BQ218" s="331"/>
      <c r="BR218" s="331"/>
      <c r="BS218" s="331"/>
      <c r="BT218" s="331"/>
      <c r="BU218" s="331"/>
      <c r="BV218" s="331"/>
      <c r="BW218" s="332"/>
      <c r="BX218" s="332"/>
      <c r="BY218" s="331"/>
      <c r="BZ218" s="331"/>
    </row>
    <row r="219" spans="1:78" s="204" customFormat="1" ht="63">
      <c r="A219" s="791">
        <v>216</v>
      </c>
      <c r="B219" s="324">
        <v>815</v>
      </c>
      <c r="C219" s="324" t="s">
        <v>2946</v>
      </c>
      <c r="D219" s="325">
        <v>841</v>
      </c>
      <c r="E219" s="342" t="s">
        <v>2947</v>
      </c>
      <c r="F219" s="3" t="s">
        <v>2948</v>
      </c>
      <c r="G219" s="327" t="s">
        <v>2357</v>
      </c>
      <c r="H219" s="328">
        <f t="shared" si="28"/>
        <v>4000</v>
      </c>
      <c r="I219" s="390">
        <v>20000</v>
      </c>
      <c r="J219" s="329">
        <f t="shared" si="29"/>
        <v>800000</v>
      </c>
      <c r="K219" s="328">
        <f t="shared" si="30"/>
        <v>80000000</v>
      </c>
      <c r="L219" s="271">
        <v>0</v>
      </c>
      <c r="M219" s="696" t="s">
        <v>2252</v>
      </c>
      <c r="N219" s="696"/>
      <c r="O219" s="4">
        <v>0</v>
      </c>
      <c r="P219" s="4">
        <v>0</v>
      </c>
      <c r="Q219" s="330"/>
      <c r="R219" s="325"/>
      <c r="S219" s="331"/>
      <c r="T219" s="331"/>
      <c r="U219" s="332">
        <v>0</v>
      </c>
      <c r="V219" s="332">
        <v>0</v>
      </c>
      <c r="W219" s="331"/>
      <c r="X219" s="331"/>
      <c r="Y219" s="331"/>
      <c r="Z219" s="331"/>
      <c r="AA219" s="331"/>
      <c r="AB219" s="331"/>
      <c r="AC219" s="325"/>
      <c r="AD219" s="325"/>
      <c r="AE219" s="331"/>
      <c r="AF219" s="331"/>
      <c r="AG219" s="331"/>
      <c r="AH219" s="331"/>
      <c r="AI219" s="332">
        <v>0</v>
      </c>
      <c r="AJ219" s="332">
        <v>0</v>
      </c>
      <c r="AK219" s="331"/>
      <c r="AL219" s="331"/>
      <c r="AM219" s="331"/>
      <c r="AN219" s="331"/>
      <c r="AO219" s="331"/>
      <c r="AP219" s="331"/>
      <c r="AQ219" s="331">
        <v>200</v>
      </c>
      <c r="AR219" s="331">
        <v>300</v>
      </c>
      <c r="AS219" s="331">
        <v>0</v>
      </c>
      <c r="AT219" s="331">
        <v>0</v>
      </c>
      <c r="AU219" s="331"/>
      <c r="AV219" s="331"/>
      <c r="AW219" s="325"/>
      <c r="AX219" s="325"/>
      <c r="AY219" s="331"/>
      <c r="AZ219" s="331"/>
      <c r="BA219" s="186"/>
      <c r="BB219" s="186"/>
      <c r="BC219" s="331">
        <v>1700</v>
      </c>
      <c r="BD219" s="331">
        <v>1800</v>
      </c>
      <c r="BE219" s="331"/>
      <c r="BF219" s="331"/>
      <c r="BG219" s="331"/>
      <c r="BH219" s="331"/>
      <c r="BI219" s="331"/>
      <c r="BJ219" s="331"/>
      <c r="BK219" s="331"/>
      <c r="BL219" s="331"/>
      <c r="BM219" s="331"/>
      <c r="BN219" s="331"/>
      <c r="BO219" s="331"/>
      <c r="BP219" s="331"/>
      <c r="BQ219" s="331"/>
      <c r="BR219" s="331"/>
      <c r="BS219" s="331"/>
      <c r="BT219" s="331"/>
      <c r="BU219" s="331"/>
      <c r="BV219" s="331"/>
      <c r="BW219" s="332"/>
      <c r="BX219" s="332"/>
      <c r="BY219" s="331"/>
      <c r="BZ219" s="331"/>
    </row>
    <row r="220" spans="1:78" s="204" customFormat="1" ht="94.5">
      <c r="A220" s="791">
        <v>217</v>
      </c>
      <c r="B220" s="324">
        <v>821</v>
      </c>
      <c r="C220" s="324" t="s">
        <v>2949</v>
      </c>
      <c r="D220" s="325">
        <v>850</v>
      </c>
      <c r="E220" s="339" t="s">
        <v>2950</v>
      </c>
      <c r="F220" s="3" t="s">
        <v>2951</v>
      </c>
      <c r="G220" s="327" t="s">
        <v>2299</v>
      </c>
      <c r="H220" s="328">
        <f t="shared" si="28"/>
        <v>4450</v>
      </c>
      <c r="I220" s="390">
        <v>19975</v>
      </c>
      <c r="J220" s="329">
        <f t="shared" si="29"/>
        <v>888887.5</v>
      </c>
      <c r="K220" s="328">
        <f t="shared" si="30"/>
        <v>88888750</v>
      </c>
      <c r="L220" s="271">
        <v>0</v>
      </c>
      <c r="M220" s="696" t="s">
        <v>2252</v>
      </c>
      <c r="N220" s="696"/>
      <c r="O220" s="4">
        <v>0</v>
      </c>
      <c r="P220" s="4">
        <v>0</v>
      </c>
      <c r="Q220" s="330"/>
      <c r="R220" s="325"/>
      <c r="S220" s="331"/>
      <c r="T220" s="331"/>
      <c r="U220" s="332">
        <v>0</v>
      </c>
      <c r="V220" s="332">
        <v>0</v>
      </c>
      <c r="W220" s="331"/>
      <c r="X220" s="331"/>
      <c r="Y220" s="331"/>
      <c r="Z220" s="331"/>
      <c r="AA220" s="331"/>
      <c r="AB220" s="331"/>
      <c r="AC220" s="325">
        <v>200</v>
      </c>
      <c r="AD220" s="325">
        <v>250</v>
      </c>
      <c r="AE220" s="331"/>
      <c r="AF220" s="331"/>
      <c r="AG220" s="331"/>
      <c r="AH220" s="331"/>
      <c r="AI220" s="332">
        <v>0</v>
      </c>
      <c r="AJ220" s="332">
        <v>0</v>
      </c>
      <c r="AK220" s="331"/>
      <c r="AL220" s="331"/>
      <c r="AM220" s="331"/>
      <c r="AN220" s="331"/>
      <c r="AO220" s="331"/>
      <c r="AP220" s="331"/>
      <c r="AQ220" s="331"/>
      <c r="AR220" s="331"/>
      <c r="AS220" s="331">
        <v>0</v>
      </c>
      <c r="AT220" s="331">
        <v>0</v>
      </c>
      <c r="AU220" s="331"/>
      <c r="AV220" s="331"/>
      <c r="AW220" s="325"/>
      <c r="AX220" s="325"/>
      <c r="AY220" s="331"/>
      <c r="AZ220" s="331"/>
      <c r="BA220" s="186"/>
      <c r="BB220" s="186"/>
      <c r="BC220" s="331">
        <v>2000</v>
      </c>
      <c r="BD220" s="331">
        <v>2000</v>
      </c>
      <c r="BE220" s="331"/>
      <c r="BF220" s="331"/>
      <c r="BG220" s="331"/>
      <c r="BH220" s="331"/>
      <c r="BI220" s="331"/>
      <c r="BJ220" s="331"/>
      <c r="BK220" s="331"/>
      <c r="BL220" s="331"/>
      <c r="BM220" s="331"/>
      <c r="BN220" s="331"/>
      <c r="BO220" s="331"/>
      <c r="BP220" s="331"/>
      <c r="BQ220" s="331"/>
      <c r="BR220" s="331"/>
      <c r="BS220" s="331"/>
      <c r="BT220" s="331"/>
      <c r="BU220" s="331"/>
      <c r="BV220" s="331"/>
      <c r="BW220" s="332"/>
      <c r="BX220" s="332"/>
      <c r="BY220" s="331"/>
      <c r="BZ220" s="331"/>
    </row>
    <row r="221" spans="1:78" s="204" customFormat="1" ht="186" customHeight="1">
      <c r="A221" s="791">
        <v>218</v>
      </c>
      <c r="B221" s="324">
        <v>827</v>
      </c>
      <c r="C221" s="324" t="s">
        <v>2952</v>
      </c>
      <c r="D221" s="325">
        <v>857</v>
      </c>
      <c r="E221" s="339" t="s">
        <v>2953</v>
      </c>
      <c r="F221" s="3" t="s">
        <v>2954</v>
      </c>
      <c r="G221" s="341" t="s">
        <v>2955</v>
      </c>
      <c r="H221" s="328">
        <f t="shared" si="28"/>
        <v>690</v>
      </c>
      <c r="I221" s="391">
        <v>10395</v>
      </c>
      <c r="J221" s="329">
        <f t="shared" si="29"/>
        <v>71725.5</v>
      </c>
      <c r="K221" s="328">
        <f t="shared" si="30"/>
        <v>7172550</v>
      </c>
      <c r="L221" s="271">
        <v>0</v>
      </c>
      <c r="M221" s="696" t="s">
        <v>2252</v>
      </c>
      <c r="N221" s="696" t="s">
        <v>4513</v>
      </c>
      <c r="O221" s="4">
        <v>345</v>
      </c>
      <c r="P221" s="4">
        <v>345</v>
      </c>
      <c r="Q221" s="330"/>
      <c r="R221" s="325"/>
      <c r="S221" s="331"/>
      <c r="T221" s="331"/>
      <c r="U221" s="332">
        <v>0</v>
      </c>
      <c r="V221" s="332">
        <v>0</v>
      </c>
      <c r="W221" s="331"/>
      <c r="X221" s="331"/>
      <c r="Y221" s="331"/>
      <c r="Z221" s="331"/>
      <c r="AA221" s="331"/>
      <c r="AB221" s="331"/>
      <c r="AC221" s="325"/>
      <c r="AD221" s="325"/>
      <c r="AE221" s="331"/>
      <c r="AF221" s="331"/>
      <c r="AG221" s="331"/>
      <c r="AH221" s="331"/>
      <c r="AI221" s="332">
        <v>0</v>
      </c>
      <c r="AJ221" s="332">
        <v>0</v>
      </c>
      <c r="AK221" s="331"/>
      <c r="AL221" s="331"/>
      <c r="AM221" s="331"/>
      <c r="AN221" s="331"/>
      <c r="AO221" s="331"/>
      <c r="AP221" s="331"/>
      <c r="AQ221" s="331"/>
      <c r="AR221" s="331"/>
      <c r="AS221" s="331">
        <v>0</v>
      </c>
      <c r="AT221" s="331">
        <v>0</v>
      </c>
      <c r="AU221" s="331"/>
      <c r="AV221" s="331"/>
      <c r="AW221" s="325"/>
      <c r="AX221" s="325"/>
      <c r="AY221" s="331"/>
      <c r="AZ221" s="331"/>
      <c r="BA221" s="186"/>
      <c r="BB221" s="186"/>
      <c r="BC221" s="331"/>
      <c r="BD221" s="331">
        <v>0</v>
      </c>
      <c r="BE221" s="331"/>
      <c r="BF221" s="331"/>
      <c r="BG221" s="331"/>
      <c r="BH221" s="331"/>
      <c r="BI221" s="331"/>
      <c r="BJ221" s="331"/>
      <c r="BK221" s="331"/>
      <c r="BL221" s="331"/>
      <c r="BM221" s="331"/>
      <c r="BN221" s="331"/>
      <c r="BO221" s="331"/>
      <c r="BP221" s="331"/>
      <c r="BQ221" s="331"/>
      <c r="BR221" s="331"/>
      <c r="BS221" s="331"/>
      <c r="BT221" s="331"/>
      <c r="BU221" s="331"/>
      <c r="BV221" s="331"/>
      <c r="BW221" s="332"/>
      <c r="BX221" s="332"/>
      <c r="BY221" s="331"/>
      <c r="BZ221" s="331"/>
    </row>
    <row r="222" spans="1:78" s="204" customFormat="1" ht="47.25">
      <c r="A222" s="791">
        <v>219</v>
      </c>
      <c r="B222" s="324">
        <v>828</v>
      </c>
      <c r="C222" s="324" t="s">
        <v>2956</v>
      </c>
      <c r="D222" s="325">
        <v>856</v>
      </c>
      <c r="E222" s="339" t="s">
        <v>2953</v>
      </c>
      <c r="F222" s="3" t="s">
        <v>2957</v>
      </c>
      <c r="G222" s="341" t="s">
        <v>2955</v>
      </c>
      <c r="H222" s="328">
        <f t="shared" si="28"/>
        <v>1640</v>
      </c>
      <c r="I222" s="391">
        <v>14000</v>
      </c>
      <c r="J222" s="329">
        <f t="shared" si="29"/>
        <v>229600</v>
      </c>
      <c r="K222" s="328">
        <f t="shared" si="30"/>
        <v>22960000</v>
      </c>
      <c r="L222" s="271">
        <v>0</v>
      </c>
      <c r="M222" s="696" t="s">
        <v>2252</v>
      </c>
      <c r="N222" s="696"/>
      <c r="O222" s="4">
        <v>0</v>
      </c>
      <c r="P222" s="4">
        <v>0</v>
      </c>
      <c r="Q222" s="330"/>
      <c r="R222" s="325"/>
      <c r="S222" s="331">
        <v>100</v>
      </c>
      <c r="T222" s="331">
        <v>100</v>
      </c>
      <c r="U222" s="332">
        <v>0</v>
      </c>
      <c r="V222" s="332">
        <v>0</v>
      </c>
      <c r="W222" s="331"/>
      <c r="X222" s="331"/>
      <c r="Y222" s="331"/>
      <c r="Z222" s="331"/>
      <c r="AA222" s="331"/>
      <c r="AB222" s="331"/>
      <c r="AC222" s="325">
        <v>50</v>
      </c>
      <c r="AD222" s="325">
        <v>70</v>
      </c>
      <c r="AE222" s="331"/>
      <c r="AF222" s="331"/>
      <c r="AG222" s="331">
        <v>200</v>
      </c>
      <c r="AH222" s="331">
        <v>210</v>
      </c>
      <c r="AI222" s="332">
        <v>250</v>
      </c>
      <c r="AJ222" s="332">
        <v>250</v>
      </c>
      <c r="AK222" s="331"/>
      <c r="AL222" s="331"/>
      <c r="AM222" s="331">
        <v>100</v>
      </c>
      <c r="AN222" s="331">
        <v>100</v>
      </c>
      <c r="AO222" s="331">
        <v>50</v>
      </c>
      <c r="AP222" s="331">
        <v>50</v>
      </c>
      <c r="AQ222" s="331"/>
      <c r="AR222" s="331"/>
      <c r="AS222" s="331">
        <v>50</v>
      </c>
      <c r="AT222" s="331">
        <v>60</v>
      </c>
      <c r="AU222" s="331"/>
      <c r="AV222" s="331"/>
      <c r="AW222" s="325"/>
      <c r="AX222" s="325"/>
      <c r="AY222" s="331"/>
      <c r="AZ222" s="331"/>
      <c r="BA222" s="186"/>
      <c r="BB222" s="186"/>
      <c r="BC222" s="331"/>
      <c r="BD222" s="331">
        <v>0</v>
      </c>
      <c r="BE222" s="331"/>
      <c r="BF222" s="331"/>
      <c r="BG222" s="331"/>
      <c r="BH222" s="331"/>
      <c r="BI222" s="331"/>
      <c r="BJ222" s="331"/>
      <c r="BK222" s="331"/>
      <c r="BL222" s="331"/>
      <c r="BM222" s="331"/>
      <c r="BN222" s="331"/>
      <c r="BO222" s="331"/>
      <c r="BP222" s="331"/>
      <c r="BQ222" s="331"/>
      <c r="BR222" s="331"/>
      <c r="BS222" s="331"/>
      <c r="BT222" s="331"/>
      <c r="BU222" s="331"/>
      <c r="BV222" s="331"/>
      <c r="BW222" s="332"/>
      <c r="BX222" s="332"/>
      <c r="BY222" s="331"/>
      <c r="BZ222" s="331"/>
    </row>
    <row r="223" spans="1:78" s="204" customFormat="1" ht="147" customHeight="1">
      <c r="A223" s="791">
        <v>220</v>
      </c>
      <c r="B223" s="324">
        <v>830</v>
      </c>
      <c r="C223" s="324" t="s">
        <v>2959</v>
      </c>
      <c r="D223" s="325">
        <v>859</v>
      </c>
      <c r="E223" s="339" t="s">
        <v>2958</v>
      </c>
      <c r="F223" s="3" t="s">
        <v>2701</v>
      </c>
      <c r="G223" s="341" t="s">
        <v>328</v>
      </c>
      <c r="H223" s="328">
        <f t="shared" si="28"/>
        <v>440</v>
      </c>
      <c r="I223" s="391">
        <v>47355</v>
      </c>
      <c r="J223" s="329">
        <f t="shared" si="29"/>
        <v>208362</v>
      </c>
      <c r="K223" s="328">
        <f t="shared" si="30"/>
        <v>20836200</v>
      </c>
      <c r="L223" s="271">
        <v>0</v>
      </c>
      <c r="M223" s="696" t="s">
        <v>2252</v>
      </c>
      <c r="N223" s="696"/>
      <c r="O223" s="4">
        <v>165</v>
      </c>
      <c r="P223" s="4">
        <v>165</v>
      </c>
      <c r="Q223" s="330"/>
      <c r="R223" s="325"/>
      <c r="S223" s="331">
        <v>30</v>
      </c>
      <c r="T223" s="331">
        <v>30</v>
      </c>
      <c r="U223" s="332">
        <v>25</v>
      </c>
      <c r="V223" s="332">
        <v>25</v>
      </c>
      <c r="W223" s="331"/>
      <c r="X223" s="331"/>
      <c r="Y223" s="331"/>
      <c r="Z223" s="331"/>
      <c r="AA223" s="331"/>
      <c r="AB223" s="331"/>
      <c r="AC223" s="325"/>
      <c r="AD223" s="325"/>
      <c r="AE223" s="331"/>
      <c r="AF223" s="331"/>
      <c r="AG223" s="331"/>
      <c r="AH223" s="331"/>
      <c r="AI223" s="332">
        <v>0</v>
      </c>
      <c r="AJ223" s="332">
        <v>0</v>
      </c>
      <c r="AK223" s="331"/>
      <c r="AL223" s="331"/>
      <c r="AM223" s="331"/>
      <c r="AN223" s="331"/>
      <c r="AO223" s="331"/>
      <c r="AP223" s="331"/>
      <c r="AQ223" s="331"/>
      <c r="AR223" s="331"/>
      <c r="AS223" s="331">
        <v>0</v>
      </c>
      <c r="AT223" s="331">
        <v>0</v>
      </c>
      <c r="AU223" s="331"/>
      <c r="AV223" s="331"/>
      <c r="AW223" s="325"/>
      <c r="AX223" s="325"/>
      <c r="AY223" s="331"/>
      <c r="AZ223" s="331"/>
      <c r="BA223" s="186"/>
      <c r="BB223" s="186"/>
      <c r="BC223" s="331"/>
      <c r="BD223" s="331">
        <v>0</v>
      </c>
      <c r="BE223" s="331"/>
      <c r="BF223" s="331"/>
      <c r="BG223" s="331"/>
      <c r="BH223" s="331"/>
      <c r="BI223" s="331"/>
      <c r="BJ223" s="331"/>
      <c r="BK223" s="331"/>
      <c r="BL223" s="331"/>
      <c r="BM223" s="331"/>
      <c r="BN223" s="331"/>
      <c r="BO223" s="331"/>
      <c r="BP223" s="331"/>
      <c r="BQ223" s="331"/>
      <c r="BR223" s="331"/>
      <c r="BS223" s="331"/>
      <c r="BT223" s="331"/>
      <c r="BU223" s="331"/>
      <c r="BV223" s="331"/>
      <c r="BW223" s="332"/>
      <c r="BX223" s="332"/>
      <c r="BY223" s="331"/>
      <c r="BZ223" s="331"/>
    </row>
    <row r="224" spans="1:78" s="204" customFormat="1">
      <c r="A224" s="791">
        <v>221</v>
      </c>
      <c r="B224" s="324">
        <v>831</v>
      </c>
      <c r="C224" s="324" t="s">
        <v>2960</v>
      </c>
      <c r="D224" s="325">
        <v>860</v>
      </c>
      <c r="E224" s="339" t="s">
        <v>2961</v>
      </c>
      <c r="F224" s="3" t="s">
        <v>2962</v>
      </c>
      <c r="G224" s="327" t="s">
        <v>2299</v>
      </c>
      <c r="H224" s="328">
        <f t="shared" si="28"/>
        <v>160</v>
      </c>
      <c r="I224" s="390">
        <v>3300</v>
      </c>
      <c r="J224" s="329">
        <f t="shared" si="29"/>
        <v>5280</v>
      </c>
      <c r="K224" s="328">
        <f t="shared" si="30"/>
        <v>528000</v>
      </c>
      <c r="L224" s="271">
        <v>0</v>
      </c>
      <c r="M224" s="696" t="s">
        <v>2252</v>
      </c>
      <c r="N224" s="696"/>
      <c r="O224" s="4">
        <v>0</v>
      </c>
      <c r="P224" s="4">
        <v>0</v>
      </c>
      <c r="Q224" s="330"/>
      <c r="R224" s="325"/>
      <c r="S224" s="331"/>
      <c r="T224" s="331"/>
      <c r="U224" s="332">
        <v>0</v>
      </c>
      <c r="V224" s="332">
        <v>0</v>
      </c>
      <c r="W224" s="331"/>
      <c r="X224" s="331"/>
      <c r="Y224" s="331"/>
      <c r="Z224" s="331"/>
      <c r="AA224" s="331"/>
      <c r="AB224" s="331"/>
      <c r="AC224" s="325"/>
      <c r="AD224" s="325"/>
      <c r="AE224" s="331"/>
      <c r="AF224" s="331"/>
      <c r="AG224" s="331"/>
      <c r="AH224" s="331"/>
      <c r="AI224" s="332">
        <v>0</v>
      </c>
      <c r="AJ224" s="332">
        <v>0</v>
      </c>
      <c r="AK224" s="331"/>
      <c r="AL224" s="331"/>
      <c r="AM224" s="331">
        <v>10</v>
      </c>
      <c r="AN224" s="331">
        <v>10</v>
      </c>
      <c r="AO224" s="331">
        <v>20</v>
      </c>
      <c r="AP224" s="331">
        <v>20</v>
      </c>
      <c r="AQ224" s="331"/>
      <c r="AR224" s="331"/>
      <c r="AS224" s="331">
        <v>50</v>
      </c>
      <c r="AT224" s="331">
        <v>50</v>
      </c>
      <c r="AU224" s="331"/>
      <c r="AV224" s="331"/>
      <c r="AW224" s="325"/>
      <c r="AX224" s="325"/>
      <c r="AY224" s="331"/>
      <c r="AZ224" s="331"/>
      <c r="BA224" s="186"/>
      <c r="BB224" s="186"/>
      <c r="BC224" s="331"/>
      <c r="BD224" s="331">
        <v>0</v>
      </c>
      <c r="BE224" s="331"/>
      <c r="BF224" s="331"/>
      <c r="BG224" s="331"/>
      <c r="BH224" s="331"/>
      <c r="BI224" s="331"/>
      <c r="BJ224" s="331"/>
      <c r="BK224" s="331"/>
      <c r="BL224" s="331"/>
      <c r="BM224" s="331"/>
      <c r="BN224" s="331"/>
      <c r="BO224" s="331"/>
      <c r="BP224" s="331"/>
      <c r="BQ224" s="331"/>
      <c r="BR224" s="331"/>
      <c r="BS224" s="331"/>
      <c r="BT224" s="331"/>
      <c r="BU224" s="331"/>
      <c r="BV224" s="331"/>
      <c r="BW224" s="332"/>
      <c r="BX224" s="332"/>
      <c r="BY224" s="331"/>
      <c r="BZ224" s="331"/>
    </row>
    <row r="225" spans="1:78" s="204" customFormat="1" ht="47.25">
      <c r="A225" s="791">
        <v>222</v>
      </c>
      <c r="B225" s="324">
        <v>832</v>
      </c>
      <c r="C225" s="324" t="s">
        <v>2963</v>
      </c>
      <c r="D225" s="325">
        <v>861</v>
      </c>
      <c r="E225" s="342" t="s">
        <v>2964</v>
      </c>
      <c r="F225" s="380" t="s">
        <v>2965</v>
      </c>
      <c r="G225" s="341" t="s">
        <v>2444</v>
      </c>
      <c r="H225" s="328">
        <f t="shared" si="28"/>
        <v>10529</v>
      </c>
      <c r="I225" s="391">
        <v>8400</v>
      </c>
      <c r="J225" s="329">
        <f t="shared" si="29"/>
        <v>884436</v>
      </c>
      <c r="K225" s="328">
        <f t="shared" si="30"/>
        <v>88443600</v>
      </c>
      <c r="L225" s="271">
        <v>0</v>
      </c>
      <c r="M225" s="696" t="s">
        <v>2252</v>
      </c>
      <c r="N225" s="696"/>
      <c r="O225" s="4">
        <v>1313</v>
      </c>
      <c r="P225" s="4">
        <v>1346</v>
      </c>
      <c r="Q225" s="330">
        <v>2650</v>
      </c>
      <c r="R225" s="325">
        <v>2650</v>
      </c>
      <c r="S225" s="331">
        <v>200</v>
      </c>
      <c r="T225" s="331">
        <v>200</v>
      </c>
      <c r="U225" s="332">
        <v>0</v>
      </c>
      <c r="V225" s="332">
        <v>0</v>
      </c>
      <c r="W225" s="331"/>
      <c r="X225" s="331"/>
      <c r="Y225" s="331"/>
      <c r="Z225" s="331"/>
      <c r="AA225" s="331"/>
      <c r="AB225" s="331"/>
      <c r="AC225" s="325"/>
      <c r="AD225" s="325"/>
      <c r="AE225" s="331"/>
      <c r="AF225" s="331"/>
      <c r="AG225" s="331">
        <v>500</v>
      </c>
      <c r="AH225" s="331">
        <v>600</v>
      </c>
      <c r="AI225" s="332">
        <v>75</v>
      </c>
      <c r="AJ225" s="332">
        <v>75</v>
      </c>
      <c r="AK225" s="331"/>
      <c r="AL225" s="331"/>
      <c r="AM225" s="331">
        <v>50</v>
      </c>
      <c r="AN225" s="331">
        <v>50</v>
      </c>
      <c r="AO225" s="331">
        <v>50</v>
      </c>
      <c r="AP225" s="331">
        <v>50</v>
      </c>
      <c r="AQ225" s="331">
        <v>100</v>
      </c>
      <c r="AR225" s="331">
        <v>120</v>
      </c>
      <c r="AS225" s="331">
        <v>250</v>
      </c>
      <c r="AT225" s="331">
        <v>250</v>
      </c>
      <c r="AU225" s="331"/>
      <c r="AV225" s="331"/>
      <c r="AW225" s="325"/>
      <c r="AX225" s="325"/>
      <c r="AY225" s="331"/>
      <c r="AZ225" s="331"/>
      <c r="BA225" s="186"/>
      <c r="BB225" s="186"/>
      <c r="BC225" s="331"/>
      <c r="BD225" s="331">
        <v>0</v>
      </c>
      <c r="BE225" s="331"/>
      <c r="BF225" s="331"/>
      <c r="BG225" s="331"/>
      <c r="BH225" s="331"/>
      <c r="BI225" s="331"/>
      <c r="BJ225" s="331"/>
      <c r="BK225" s="331"/>
      <c r="BL225" s="331"/>
      <c r="BM225" s="331"/>
      <c r="BN225" s="331"/>
      <c r="BO225" s="331"/>
      <c r="BP225" s="331"/>
      <c r="BQ225" s="331"/>
      <c r="BR225" s="331"/>
      <c r="BS225" s="331"/>
      <c r="BT225" s="331"/>
      <c r="BU225" s="331"/>
      <c r="BV225" s="331"/>
      <c r="BW225" s="332"/>
      <c r="BX225" s="332"/>
      <c r="BY225" s="331"/>
      <c r="BZ225" s="331"/>
    </row>
    <row r="226" spans="1:78" s="204" customFormat="1" ht="118.5" customHeight="1">
      <c r="A226" s="791">
        <v>223</v>
      </c>
      <c r="B226" s="324">
        <v>833</v>
      </c>
      <c r="C226" s="324" t="s">
        <v>2966</v>
      </c>
      <c r="D226" s="325">
        <v>862</v>
      </c>
      <c r="E226" s="342" t="s">
        <v>2964</v>
      </c>
      <c r="F226" s="418" t="s">
        <v>2967</v>
      </c>
      <c r="G226" s="341"/>
      <c r="H226" s="328">
        <f t="shared" si="28"/>
        <v>4080</v>
      </c>
      <c r="I226" s="391">
        <v>8400</v>
      </c>
      <c r="J226" s="329">
        <f t="shared" si="29"/>
        <v>342720</v>
      </c>
      <c r="K226" s="328">
        <f t="shared" ref="K226:K246" si="31">H226*I226</f>
        <v>34272000</v>
      </c>
      <c r="L226" s="271">
        <v>0</v>
      </c>
      <c r="M226" s="696" t="s">
        <v>2252</v>
      </c>
      <c r="N226" s="696"/>
      <c r="O226" s="4">
        <v>0</v>
      </c>
      <c r="P226" s="4">
        <v>0</v>
      </c>
      <c r="Q226" s="330"/>
      <c r="R226" s="325"/>
      <c r="S226" s="331"/>
      <c r="T226" s="331"/>
      <c r="U226" s="332">
        <v>0</v>
      </c>
      <c r="V226" s="332">
        <v>0</v>
      </c>
      <c r="W226" s="331"/>
      <c r="X226" s="331"/>
      <c r="Y226" s="331"/>
      <c r="Z226" s="331"/>
      <c r="AA226" s="331"/>
      <c r="AB226" s="331"/>
      <c r="AC226" s="325">
        <v>30</v>
      </c>
      <c r="AD226" s="325">
        <v>50</v>
      </c>
      <c r="AE226" s="331"/>
      <c r="AF226" s="331"/>
      <c r="AG226" s="331"/>
      <c r="AH226" s="331"/>
      <c r="AI226" s="332"/>
      <c r="AJ226" s="332"/>
      <c r="AK226" s="331"/>
      <c r="AL226" s="331"/>
      <c r="AM226" s="331"/>
      <c r="AN226" s="331"/>
      <c r="AO226" s="331"/>
      <c r="AP226" s="331"/>
      <c r="AQ226" s="331"/>
      <c r="AR226" s="331"/>
      <c r="AS226" s="331">
        <v>0</v>
      </c>
      <c r="AT226" s="331">
        <v>0</v>
      </c>
      <c r="AU226" s="331"/>
      <c r="AV226" s="331"/>
      <c r="AW226" s="325"/>
      <c r="AX226" s="325"/>
      <c r="AY226" s="331"/>
      <c r="AZ226" s="331"/>
      <c r="BA226" s="186"/>
      <c r="BB226" s="186"/>
      <c r="BC226" s="331">
        <v>2000</v>
      </c>
      <c r="BD226" s="331">
        <v>2000</v>
      </c>
      <c r="BE226" s="331"/>
      <c r="BF226" s="331"/>
      <c r="BG226" s="331"/>
      <c r="BH226" s="331"/>
      <c r="BI226" s="331"/>
      <c r="BJ226" s="331"/>
      <c r="BK226" s="331"/>
      <c r="BL226" s="331"/>
      <c r="BM226" s="331"/>
      <c r="BN226" s="331"/>
      <c r="BO226" s="331"/>
      <c r="BP226" s="331"/>
      <c r="BQ226" s="331"/>
      <c r="BR226" s="331"/>
      <c r="BS226" s="331"/>
      <c r="BT226" s="331"/>
      <c r="BU226" s="331"/>
      <c r="BV226" s="331"/>
      <c r="BW226" s="332"/>
      <c r="BX226" s="332"/>
      <c r="BY226" s="331"/>
      <c r="BZ226" s="331"/>
    </row>
    <row r="227" spans="1:78" s="204" customFormat="1" ht="31.5">
      <c r="A227" s="791">
        <v>224</v>
      </c>
      <c r="B227" s="324">
        <v>834</v>
      </c>
      <c r="C227" s="324" t="s">
        <v>2968</v>
      </c>
      <c r="D227" s="325"/>
      <c r="E227" s="354" t="s">
        <v>2969</v>
      </c>
      <c r="F227" s="380" t="s">
        <v>2970</v>
      </c>
      <c r="G227" s="345" t="s">
        <v>1250</v>
      </c>
      <c r="H227" s="328">
        <f t="shared" si="28"/>
        <v>40</v>
      </c>
      <c r="I227" s="391">
        <v>315000</v>
      </c>
      <c r="J227" s="329">
        <f t="shared" ref="J227:J246" si="32">K227*0.01</f>
        <v>126000</v>
      </c>
      <c r="K227" s="328">
        <f t="shared" si="31"/>
        <v>12600000</v>
      </c>
      <c r="L227" s="271">
        <v>0</v>
      </c>
      <c r="M227" s="696" t="s">
        <v>2252</v>
      </c>
      <c r="N227" s="696" t="s">
        <v>4513</v>
      </c>
      <c r="O227" s="4">
        <v>20</v>
      </c>
      <c r="P227" s="4">
        <v>20</v>
      </c>
      <c r="Q227" s="330"/>
      <c r="R227" s="330"/>
      <c r="S227" s="330"/>
      <c r="T227" s="330"/>
      <c r="U227" s="330"/>
      <c r="V227" s="330"/>
      <c r="W227" s="330"/>
      <c r="X227" s="330"/>
      <c r="Y227" s="330"/>
      <c r="Z227" s="330"/>
      <c r="AA227" s="330"/>
      <c r="AB227" s="330"/>
      <c r="AC227" s="330"/>
      <c r="AD227" s="330"/>
      <c r="AE227" s="330"/>
      <c r="AF227" s="330"/>
      <c r="AG227" s="330"/>
      <c r="AH227" s="330"/>
      <c r="AI227" s="330"/>
      <c r="AJ227" s="330"/>
      <c r="AK227" s="330"/>
      <c r="AL227" s="330"/>
      <c r="AM227" s="330"/>
      <c r="AN227" s="330"/>
      <c r="AO227" s="330"/>
      <c r="AP227" s="330"/>
      <c r="AQ227" s="330"/>
      <c r="AR227" s="330"/>
      <c r="AS227" s="330"/>
      <c r="AT227" s="330"/>
      <c r="AU227" s="330"/>
      <c r="AV227" s="330"/>
      <c r="AW227" s="330"/>
      <c r="AX227" s="330"/>
      <c r="AY227" s="330"/>
      <c r="AZ227" s="330"/>
      <c r="BA227" s="4"/>
      <c r="BB227" s="4"/>
      <c r="BC227" s="330"/>
      <c r="BD227" s="330"/>
      <c r="BE227" s="330"/>
      <c r="BF227" s="330"/>
      <c r="BG227" s="330"/>
      <c r="BH227" s="330"/>
      <c r="BI227" s="330"/>
      <c r="BJ227" s="330"/>
      <c r="BK227" s="330"/>
      <c r="BL227" s="330"/>
      <c r="BM227" s="330"/>
      <c r="BN227" s="330"/>
      <c r="BO227" s="330"/>
      <c r="BP227" s="330"/>
      <c r="BQ227" s="330"/>
      <c r="BR227" s="330"/>
      <c r="BS227" s="330"/>
      <c r="BT227" s="330"/>
      <c r="BU227" s="330"/>
      <c r="BV227" s="330"/>
      <c r="BW227" s="330"/>
      <c r="BX227" s="330"/>
      <c r="BY227" s="330"/>
      <c r="BZ227" s="330"/>
    </row>
    <row r="228" spans="1:78" s="204" customFormat="1" ht="130.5" customHeight="1">
      <c r="A228" s="791">
        <v>225</v>
      </c>
      <c r="B228" s="324">
        <v>837</v>
      </c>
      <c r="C228" s="324" t="s">
        <v>2971</v>
      </c>
      <c r="D228" s="325">
        <v>865</v>
      </c>
      <c r="E228" s="339" t="s">
        <v>2972</v>
      </c>
      <c r="F228" s="3" t="s">
        <v>2973</v>
      </c>
      <c r="G228" s="327" t="s">
        <v>2299</v>
      </c>
      <c r="H228" s="328">
        <f t="shared" si="28"/>
        <v>70</v>
      </c>
      <c r="I228" s="390">
        <v>1995000</v>
      </c>
      <c r="J228" s="329">
        <f t="shared" si="32"/>
        <v>1396500</v>
      </c>
      <c r="K228" s="328">
        <f t="shared" si="31"/>
        <v>139650000</v>
      </c>
      <c r="L228" s="271">
        <v>0</v>
      </c>
      <c r="M228" s="696" t="s">
        <v>2252</v>
      </c>
      <c r="N228" s="696" t="s">
        <v>4513</v>
      </c>
      <c r="O228" s="4">
        <v>35</v>
      </c>
      <c r="P228" s="4">
        <v>35</v>
      </c>
      <c r="Q228" s="330"/>
      <c r="R228" s="325"/>
      <c r="S228" s="331"/>
      <c r="T228" s="331"/>
      <c r="U228" s="332">
        <v>0</v>
      </c>
      <c r="V228" s="332">
        <v>0</v>
      </c>
      <c r="W228" s="331"/>
      <c r="X228" s="331"/>
      <c r="Y228" s="331"/>
      <c r="Z228" s="331"/>
      <c r="AA228" s="331"/>
      <c r="AB228" s="331"/>
      <c r="AC228" s="325"/>
      <c r="AD228" s="325"/>
      <c r="AE228" s="331"/>
      <c r="AF228" s="331"/>
      <c r="AG228" s="331"/>
      <c r="AH228" s="331"/>
      <c r="AI228" s="332">
        <v>0</v>
      </c>
      <c r="AJ228" s="332">
        <v>0</v>
      </c>
      <c r="AK228" s="331"/>
      <c r="AL228" s="331"/>
      <c r="AM228" s="331"/>
      <c r="AN228" s="331"/>
      <c r="AO228" s="331"/>
      <c r="AP228" s="331"/>
      <c r="AQ228" s="331"/>
      <c r="AR228" s="331"/>
      <c r="AS228" s="331">
        <v>0</v>
      </c>
      <c r="AT228" s="331">
        <v>0</v>
      </c>
      <c r="AU228" s="331"/>
      <c r="AV228" s="331"/>
      <c r="AW228" s="325"/>
      <c r="AX228" s="325"/>
      <c r="AY228" s="331"/>
      <c r="AZ228" s="331"/>
      <c r="BA228" s="186"/>
      <c r="BB228" s="186"/>
      <c r="BC228" s="331"/>
      <c r="BD228" s="331">
        <v>0</v>
      </c>
      <c r="BE228" s="331"/>
      <c r="BF228" s="331"/>
      <c r="BG228" s="331"/>
      <c r="BH228" s="331"/>
      <c r="BI228" s="331"/>
      <c r="BJ228" s="331"/>
      <c r="BK228" s="331"/>
      <c r="BL228" s="331"/>
      <c r="BM228" s="331"/>
      <c r="BN228" s="331"/>
      <c r="BO228" s="331"/>
      <c r="BP228" s="331"/>
      <c r="BQ228" s="331"/>
      <c r="BR228" s="331"/>
      <c r="BS228" s="331"/>
      <c r="BT228" s="331"/>
      <c r="BU228" s="331"/>
      <c r="BV228" s="331"/>
      <c r="BW228" s="332"/>
      <c r="BX228" s="332"/>
      <c r="BY228" s="331"/>
      <c r="BZ228" s="331"/>
    </row>
    <row r="229" spans="1:78" s="204" customFormat="1">
      <c r="A229" s="791">
        <v>226</v>
      </c>
      <c r="B229" s="324">
        <v>838</v>
      </c>
      <c r="C229" s="324" t="s">
        <v>2974</v>
      </c>
      <c r="D229" s="325">
        <v>866</v>
      </c>
      <c r="E229" s="339" t="s">
        <v>2975</v>
      </c>
      <c r="F229" s="3" t="s">
        <v>2976</v>
      </c>
      <c r="G229" s="341" t="s">
        <v>328</v>
      </c>
      <c r="H229" s="328">
        <f t="shared" si="28"/>
        <v>26000</v>
      </c>
      <c r="I229" s="391">
        <v>2079</v>
      </c>
      <c r="J229" s="329">
        <f t="shared" si="32"/>
        <v>540540</v>
      </c>
      <c r="K229" s="328">
        <f t="shared" si="31"/>
        <v>54054000</v>
      </c>
      <c r="L229" s="271">
        <v>0</v>
      </c>
      <c r="M229" s="696" t="s">
        <v>2252</v>
      </c>
      <c r="N229" s="696"/>
      <c r="O229" s="186">
        <v>11000</v>
      </c>
      <c r="P229" s="186">
        <v>12000</v>
      </c>
      <c r="Q229" s="325">
        <v>1500</v>
      </c>
      <c r="R229" s="325">
        <v>1500</v>
      </c>
      <c r="S229" s="331"/>
      <c r="T229" s="331"/>
      <c r="U229" s="332">
        <v>0</v>
      </c>
      <c r="V229" s="332">
        <v>0</v>
      </c>
      <c r="W229" s="331"/>
      <c r="X229" s="331"/>
      <c r="Y229" s="331"/>
      <c r="Z229" s="331"/>
      <c r="AA229" s="331"/>
      <c r="AB229" s="331"/>
      <c r="AC229" s="325"/>
      <c r="AD229" s="325"/>
      <c r="AE229" s="331"/>
      <c r="AF229" s="331"/>
      <c r="AG229" s="331"/>
      <c r="AH229" s="331"/>
      <c r="AI229" s="332">
        <v>0</v>
      </c>
      <c r="AJ229" s="332">
        <v>0</v>
      </c>
      <c r="AK229" s="331"/>
      <c r="AL229" s="331"/>
      <c r="AM229" s="331"/>
      <c r="AN229" s="331"/>
      <c r="AO229" s="331"/>
      <c r="AP229" s="331"/>
      <c r="AQ229" s="331"/>
      <c r="AR229" s="331"/>
      <c r="AS229" s="331">
        <v>0</v>
      </c>
      <c r="AT229" s="331">
        <v>0</v>
      </c>
      <c r="AU229" s="331"/>
      <c r="AV229" s="331"/>
      <c r="AW229" s="325"/>
      <c r="AX229" s="325"/>
      <c r="AY229" s="331"/>
      <c r="AZ229" s="331"/>
      <c r="BA229" s="186"/>
      <c r="BB229" s="186"/>
      <c r="BC229" s="331"/>
      <c r="BD229" s="331">
        <v>0</v>
      </c>
      <c r="BE229" s="331"/>
      <c r="BF229" s="331"/>
      <c r="BG229" s="331"/>
      <c r="BH229" s="331"/>
      <c r="BI229" s="331"/>
      <c r="BJ229" s="331"/>
      <c r="BK229" s="331"/>
      <c r="BL229" s="331"/>
      <c r="BM229" s="331"/>
      <c r="BN229" s="331"/>
      <c r="BO229" s="331"/>
      <c r="BP229" s="331"/>
      <c r="BQ229" s="331"/>
      <c r="BR229" s="331"/>
      <c r="BS229" s="331"/>
      <c r="BT229" s="331"/>
      <c r="BU229" s="331"/>
      <c r="BV229" s="331"/>
      <c r="BW229" s="332"/>
      <c r="BX229" s="332"/>
      <c r="BY229" s="331"/>
      <c r="BZ229" s="331"/>
    </row>
    <row r="230" spans="1:78" s="204" customFormat="1" ht="47.25">
      <c r="A230" s="791">
        <v>227</v>
      </c>
      <c r="B230" s="324">
        <v>851</v>
      </c>
      <c r="C230" s="324" t="s">
        <v>2981</v>
      </c>
      <c r="D230" s="325">
        <v>885</v>
      </c>
      <c r="E230" s="342" t="s">
        <v>2982</v>
      </c>
      <c r="F230" s="380" t="s">
        <v>2983</v>
      </c>
      <c r="G230" s="327" t="s">
        <v>2980</v>
      </c>
      <c r="H230" s="328">
        <f t="shared" si="28"/>
        <v>16000</v>
      </c>
      <c r="I230" s="390">
        <v>7350</v>
      </c>
      <c r="J230" s="329">
        <f t="shared" si="32"/>
        <v>1176000</v>
      </c>
      <c r="K230" s="328">
        <f t="shared" si="31"/>
        <v>117600000</v>
      </c>
      <c r="L230" s="271">
        <v>0</v>
      </c>
      <c r="M230" s="696" t="s">
        <v>2252</v>
      </c>
      <c r="N230" s="696"/>
      <c r="O230" s="4">
        <v>2500</v>
      </c>
      <c r="P230" s="4">
        <v>2500</v>
      </c>
      <c r="Q230" s="330"/>
      <c r="R230" s="325"/>
      <c r="S230" s="331">
        <v>1500</v>
      </c>
      <c r="T230" s="331">
        <v>1500</v>
      </c>
      <c r="U230" s="332">
        <v>800</v>
      </c>
      <c r="V230" s="332">
        <v>900</v>
      </c>
      <c r="W230" s="331"/>
      <c r="X230" s="331"/>
      <c r="Y230" s="331"/>
      <c r="Z230" s="331"/>
      <c r="AA230" s="331"/>
      <c r="AB230" s="331"/>
      <c r="AC230" s="325"/>
      <c r="AD230" s="325"/>
      <c r="AE230" s="331"/>
      <c r="AF230" s="331"/>
      <c r="AG230" s="331"/>
      <c r="AH230" s="331"/>
      <c r="AI230" s="332">
        <v>150</v>
      </c>
      <c r="AJ230" s="332">
        <v>150</v>
      </c>
      <c r="AK230" s="331"/>
      <c r="AL230" s="331"/>
      <c r="AM230" s="331"/>
      <c r="AN230" s="331"/>
      <c r="AO230" s="331"/>
      <c r="AP230" s="331"/>
      <c r="AQ230" s="331"/>
      <c r="AR230" s="331"/>
      <c r="AS230" s="331">
        <v>0</v>
      </c>
      <c r="AT230" s="331">
        <v>0</v>
      </c>
      <c r="AU230" s="331"/>
      <c r="AV230" s="331"/>
      <c r="AW230" s="325"/>
      <c r="AX230" s="325"/>
      <c r="AY230" s="331"/>
      <c r="AZ230" s="331"/>
      <c r="BA230" s="186"/>
      <c r="BB230" s="186"/>
      <c r="BC230" s="331"/>
      <c r="BD230" s="331">
        <v>0</v>
      </c>
      <c r="BE230" s="331"/>
      <c r="BF230" s="331"/>
      <c r="BG230" s="331"/>
      <c r="BH230" s="331"/>
      <c r="BI230" s="331"/>
      <c r="BJ230" s="331"/>
      <c r="BK230" s="331">
        <v>3000</v>
      </c>
      <c r="BL230" s="331">
        <v>3000</v>
      </c>
      <c r="BM230" s="331"/>
      <c r="BN230" s="331"/>
      <c r="BO230" s="331"/>
      <c r="BP230" s="331"/>
      <c r="BQ230" s="331"/>
      <c r="BR230" s="331"/>
      <c r="BS230" s="331"/>
      <c r="BT230" s="331"/>
      <c r="BU230" s="331"/>
      <c r="BV230" s="331"/>
      <c r="BW230" s="332"/>
      <c r="BX230" s="332"/>
      <c r="BY230" s="331"/>
      <c r="BZ230" s="331"/>
    </row>
    <row r="231" spans="1:78" s="204" customFormat="1" ht="31.5">
      <c r="A231" s="791">
        <v>228</v>
      </c>
      <c r="B231" s="324">
        <v>853</v>
      </c>
      <c r="C231" s="324" t="s">
        <v>2984</v>
      </c>
      <c r="D231" s="325"/>
      <c r="E231" s="339" t="s">
        <v>2985</v>
      </c>
      <c r="F231" s="3" t="s">
        <v>2986</v>
      </c>
      <c r="G231" s="341" t="s">
        <v>2737</v>
      </c>
      <c r="H231" s="328">
        <f t="shared" si="28"/>
        <v>120</v>
      </c>
      <c r="I231" s="391">
        <v>2126250</v>
      </c>
      <c r="J231" s="329">
        <f t="shared" si="32"/>
        <v>2551500</v>
      </c>
      <c r="K231" s="328">
        <f t="shared" si="31"/>
        <v>255150000</v>
      </c>
      <c r="L231" s="271">
        <v>0</v>
      </c>
      <c r="M231" s="696" t="s">
        <v>2252</v>
      </c>
      <c r="N231" s="696" t="s">
        <v>4518</v>
      </c>
      <c r="O231" s="4"/>
      <c r="P231" s="4"/>
      <c r="Q231" s="330"/>
      <c r="R231" s="330"/>
      <c r="S231" s="330"/>
      <c r="T231" s="330"/>
      <c r="U231" s="330"/>
      <c r="V231" s="330"/>
      <c r="W231" s="330"/>
      <c r="X231" s="330"/>
      <c r="Y231" s="330"/>
      <c r="Z231" s="330"/>
      <c r="AA231" s="330"/>
      <c r="AB231" s="330"/>
      <c r="AC231" s="330"/>
      <c r="AD231" s="330"/>
      <c r="AE231" s="330"/>
      <c r="AF231" s="330"/>
      <c r="AG231" s="330"/>
      <c r="AH231" s="330"/>
      <c r="AI231" s="330">
        <v>60</v>
      </c>
      <c r="AJ231" s="330">
        <v>60</v>
      </c>
      <c r="AK231" s="330"/>
      <c r="AL231" s="330"/>
      <c r="AM231" s="330"/>
      <c r="AN231" s="330"/>
      <c r="AO231" s="330"/>
      <c r="AP231" s="330"/>
      <c r="AQ231" s="330"/>
      <c r="AR231" s="330"/>
      <c r="AS231" s="330"/>
      <c r="AT231" s="330"/>
      <c r="AU231" s="330"/>
      <c r="AV231" s="330"/>
      <c r="AW231" s="330"/>
      <c r="AX231" s="330"/>
      <c r="AY231" s="330"/>
      <c r="AZ231" s="330"/>
      <c r="BA231" s="4"/>
      <c r="BB231" s="4"/>
      <c r="BC231" s="330"/>
      <c r="BD231" s="330"/>
      <c r="BE231" s="330"/>
      <c r="BF231" s="330"/>
      <c r="BG231" s="330"/>
      <c r="BH231" s="330"/>
      <c r="BI231" s="330"/>
      <c r="BJ231" s="330"/>
      <c r="BK231" s="330"/>
      <c r="BL231" s="330"/>
      <c r="BM231" s="330"/>
      <c r="BN231" s="330"/>
      <c r="BO231" s="330"/>
      <c r="BP231" s="330"/>
      <c r="BQ231" s="330"/>
      <c r="BR231" s="330"/>
      <c r="BS231" s="330"/>
      <c r="BT231" s="330"/>
      <c r="BU231" s="330"/>
      <c r="BV231" s="330"/>
      <c r="BW231" s="330"/>
      <c r="BX231" s="330"/>
      <c r="BY231" s="330"/>
      <c r="BZ231" s="330"/>
    </row>
    <row r="232" spans="1:78" s="204" customFormat="1" ht="25.5">
      <c r="A232" s="791">
        <v>229</v>
      </c>
      <c r="B232" s="324">
        <v>862</v>
      </c>
      <c r="C232" s="324" t="s">
        <v>2987</v>
      </c>
      <c r="D232" s="325"/>
      <c r="E232" s="424" t="s">
        <v>2988</v>
      </c>
      <c r="F232" s="423" t="s">
        <v>2989</v>
      </c>
      <c r="G232" s="422" t="s">
        <v>2299</v>
      </c>
      <c r="H232" s="328">
        <f t="shared" si="28"/>
        <v>1200</v>
      </c>
      <c r="I232" s="391">
        <v>13530</v>
      </c>
      <c r="J232" s="329">
        <f t="shared" si="32"/>
        <v>162360</v>
      </c>
      <c r="K232" s="328">
        <f t="shared" si="31"/>
        <v>16236000</v>
      </c>
      <c r="L232" s="271">
        <v>0</v>
      </c>
      <c r="M232" s="696" t="s">
        <v>2252</v>
      </c>
      <c r="N232" s="696" t="s">
        <v>2283</v>
      </c>
      <c r="O232" s="4"/>
      <c r="P232" s="4"/>
      <c r="Q232" s="330"/>
      <c r="R232" s="330"/>
      <c r="S232" s="330"/>
      <c r="T232" s="330"/>
      <c r="U232" s="330"/>
      <c r="V232" s="330"/>
      <c r="W232" s="330"/>
      <c r="X232" s="330"/>
      <c r="Y232" s="330"/>
      <c r="Z232" s="330"/>
      <c r="AA232" s="330"/>
      <c r="AB232" s="330"/>
      <c r="AC232" s="330">
        <v>500</v>
      </c>
      <c r="AD232" s="330">
        <v>700</v>
      </c>
      <c r="AE232" s="330"/>
      <c r="AF232" s="330"/>
      <c r="AG232" s="330"/>
      <c r="AH232" s="330"/>
      <c r="AI232" s="330"/>
      <c r="AJ232" s="330"/>
      <c r="AK232" s="330"/>
      <c r="AL232" s="330"/>
      <c r="AM232" s="330"/>
      <c r="AN232" s="330"/>
      <c r="AO232" s="330"/>
      <c r="AP232" s="330"/>
      <c r="AQ232" s="330"/>
      <c r="AR232" s="330"/>
      <c r="AS232" s="330"/>
      <c r="AT232" s="330"/>
      <c r="AU232" s="330"/>
      <c r="AV232" s="330"/>
      <c r="AW232" s="330"/>
      <c r="AX232" s="330"/>
      <c r="AY232" s="330"/>
      <c r="AZ232" s="330"/>
      <c r="BA232" s="4"/>
      <c r="BB232" s="4"/>
      <c r="BC232" s="330"/>
      <c r="BD232" s="330"/>
      <c r="BE232" s="330"/>
      <c r="BF232" s="330"/>
      <c r="BG232" s="330"/>
      <c r="BH232" s="330"/>
      <c r="BI232" s="330"/>
      <c r="BJ232" s="330"/>
      <c r="BK232" s="330"/>
      <c r="BL232" s="330"/>
      <c r="BM232" s="330"/>
      <c r="BN232" s="330"/>
      <c r="BO232" s="330"/>
      <c r="BP232" s="330"/>
      <c r="BQ232" s="330"/>
      <c r="BR232" s="330"/>
      <c r="BS232" s="330"/>
      <c r="BT232" s="330"/>
      <c r="BU232" s="330"/>
      <c r="BV232" s="330"/>
      <c r="BW232" s="330"/>
      <c r="BX232" s="330"/>
      <c r="BY232" s="330"/>
      <c r="BZ232" s="330"/>
    </row>
    <row r="233" spans="1:78" s="204" customFormat="1" ht="25.5">
      <c r="A233" s="791">
        <v>230</v>
      </c>
      <c r="B233" s="324">
        <v>863</v>
      </c>
      <c r="C233" s="324" t="s">
        <v>2990</v>
      </c>
      <c r="D233" s="325">
        <v>895</v>
      </c>
      <c r="E233" s="339" t="s">
        <v>2991</v>
      </c>
      <c r="F233" s="3" t="s">
        <v>2992</v>
      </c>
      <c r="G233" s="327" t="s">
        <v>2299</v>
      </c>
      <c r="H233" s="328">
        <f t="shared" si="28"/>
        <v>1000</v>
      </c>
      <c r="I233" s="390">
        <v>8580</v>
      </c>
      <c r="J233" s="329">
        <f t="shared" si="32"/>
        <v>85800</v>
      </c>
      <c r="K233" s="328">
        <f t="shared" si="31"/>
        <v>8580000</v>
      </c>
      <c r="L233" s="271">
        <v>0</v>
      </c>
      <c r="M233" s="696" t="s">
        <v>2252</v>
      </c>
      <c r="N233" s="696" t="s">
        <v>4522</v>
      </c>
      <c r="O233" s="4">
        <v>0</v>
      </c>
      <c r="P233" s="4">
        <v>0</v>
      </c>
      <c r="Q233" s="330"/>
      <c r="R233" s="325"/>
      <c r="S233" s="325"/>
      <c r="T233" s="325"/>
      <c r="U233" s="330">
        <v>0</v>
      </c>
      <c r="V233" s="330">
        <v>0</v>
      </c>
      <c r="W233" s="325"/>
      <c r="X233" s="325"/>
      <c r="Y233" s="325"/>
      <c r="Z233" s="325"/>
      <c r="AA233" s="325"/>
      <c r="AB233" s="325"/>
      <c r="AC233" s="325"/>
      <c r="AD233" s="325"/>
      <c r="AE233" s="325"/>
      <c r="AF233" s="325"/>
      <c r="AG233" s="325"/>
      <c r="AH233" s="325"/>
      <c r="AI233" s="330">
        <v>0</v>
      </c>
      <c r="AJ233" s="330">
        <v>0</v>
      </c>
      <c r="AK233" s="325"/>
      <c r="AL233" s="325"/>
      <c r="AM233" s="325"/>
      <c r="AN233" s="325"/>
      <c r="AO233" s="325"/>
      <c r="AP233" s="325"/>
      <c r="AQ233" s="325"/>
      <c r="AR233" s="325"/>
      <c r="AS233" s="325">
        <v>0</v>
      </c>
      <c r="AT233" s="325">
        <v>0</v>
      </c>
      <c r="AU233" s="325">
        <v>500</v>
      </c>
      <c r="AV233" s="325">
        <v>500</v>
      </c>
      <c r="AW233" s="325"/>
      <c r="AX233" s="325"/>
      <c r="AY233" s="325"/>
      <c r="AZ233" s="325"/>
      <c r="BA233" s="186"/>
      <c r="BB233" s="186"/>
      <c r="BC233" s="325"/>
      <c r="BD233" s="325">
        <v>0</v>
      </c>
      <c r="BE233" s="325"/>
      <c r="BF233" s="325"/>
      <c r="BG233" s="325"/>
      <c r="BH233" s="325"/>
      <c r="BI233" s="325"/>
      <c r="BJ233" s="325"/>
      <c r="BK233" s="325"/>
      <c r="BL233" s="325"/>
      <c r="BM233" s="325"/>
      <c r="BN233" s="325"/>
      <c r="BO233" s="325"/>
      <c r="BP233" s="325"/>
      <c r="BQ233" s="325"/>
      <c r="BR233" s="325"/>
      <c r="BS233" s="325"/>
      <c r="BT233" s="325"/>
      <c r="BU233" s="325"/>
      <c r="BV233" s="325"/>
      <c r="BW233" s="330"/>
      <c r="BX233" s="330"/>
      <c r="BY233" s="325"/>
      <c r="BZ233" s="325"/>
    </row>
    <row r="234" spans="1:78" s="204" customFormat="1" ht="25.5">
      <c r="A234" s="791">
        <v>231</v>
      </c>
      <c r="B234" s="324">
        <v>864</v>
      </c>
      <c r="C234" s="324" t="s">
        <v>2993</v>
      </c>
      <c r="D234" s="325"/>
      <c r="E234" s="348" t="s">
        <v>2994</v>
      </c>
      <c r="F234" s="378"/>
      <c r="G234" s="341" t="s">
        <v>2934</v>
      </c>
      <c r="H234" s="328">
        <f t="shared" si="28"/>
        <v>60</v>
      </c>
      <c r="I234" s="391">
        <v>16800</v>
      </c>
      <c r="J234" s="329">
        <f t="shared" si="32"/>
        <v>10080</v>
      </c>
      <c r="K234" s="328">
        <f t="shared" si="31"/>
        <v>1008000</v>
      </c>
      <c r="L234" s="271">
        <v>0</v>
      </c>
      <c r="M234" s="696" t="s">
        <v>2252</v>
      </c>
      <c r="N234" s="696" t="s">
        <v>2262</v>
      </c>
      <c r="O234" s="4"/>
      <c r="P234" s="4"/>
      <c r="Q234" s="330"/>
      <c r="R234" s="330"/>
      <c r="S234" s="330">
        <v>30</v>
      </c>
      <c r="T234" s="330">
        <v>30</v>
      </c>
      <c r="U234" s="330"/>
      <c r="V234" s="330"/>
      <c r="W234" s="330"/>
      <c r="X234" s="330"/>
      <c r="Y234" s="330"/>
      <c r="Z234" s="330"/>
      <c r="AA234" s="330"/>
      <c r="AB234" s="330"/>
      <c r="AC234" s="330"/>
      <c r="AD234" s="330"/>
      <c r="AE234" s="330"/>
      <c r="AF234" s="330"/>
      <c r="AG234" s="330"/>
      <c r="AH234" s="330"/>
      <c r="AI234" s="330"/>
      <c r="AJ234" s="330"/>
      <c r="AK234" s="330"/>
      <c r="AL234" s="330"/>
      <c r="AM234" s="330"/>
      <c r="AN234" s="330"/>
      <c r="AO234" s="330"/>
      <c r="AP234" s="330"/>
      <c r="AQ234" s="330"/>
      <c r="AR234" s="330"/>
      <c r="AS234" s="330"/>
      <c r="AT234" s="330"/>
      <c r="AU234" s="330"/>
      <c r="AV234" s="330"/>
      <c r="AW234" s="330"/>
      <c r="AX234" s="330"/>
      <c r="AY234" s="330"/>
      <c r="AZ234" s="330"/>
      <c r="BA234" s="4"/>
      <c r="BB234" s="4"/>
      <c r="BC234" s="330"/>
      <c r="BD234" s="330"/>
      <c r="BE234" s="330"/>
      <c r="BF234" s="330"/>
      <c r="BG234" s="330"/>
      <c r="BH234" s="330"/>
      <c r="BI234" s="330"/>
      <c r="BJ234" s="330"/>
      <c r="BK234" s="330"/>
      <c r="BL234" s="330"/>
      <c r="BM234" s="330"/>
      <c r="BN234" s="330"/>
      <c r="BO234" s="330"/>
      <c r="BP234" s="330"/>
      <c r="BQ234" s="330"/>
      <c r="BR234" s="330"/>
      <c r="BS234" s="330"/>
      <c r="BT234" s="330"/>
      <c r="BU234" s="330"/>
      <c r="BV234" s="330"/>
      <c r="BW234" s="330"/>
      <c r="BX234" s="330"/>
      <c r="BY234" s="330"/>
      <c r="BZ234" s="330"/>
    </row>
    <row r="235" spans="1:78" s="204" customFormat="1" ht="25.5">
      <c r="A235" s="791">
        <v>232</v>
      </c>
      <c r="B235" s="324">
        <v>871</v>
      </c>
      <c r="C235" s="324" t="s">
        <v>2995</v>
      </c>
      <c r="D235" s="325"/>
      <c r="E235" s="339" t="s">
        <v>2996</v>
      </c>
      <c r="F235" s="423" t="s">
        <v>2997</v>
      </c>
      <c r="G235" s="422" t="s">
        <v>2299</v>
      </c>
      <c r="H235" s="328">
        <f t="shared" si="28"/>
        <v>4500</v>
      </c>
      <c r="I235" s="751" t="s">
        <v>2998</v>
      </c>
      <c r="J235" s="329">
        <f t="shared" si="32"/>
        <v>14850</v>
      </c>
      <c r="K235" s="328">
        <f t="shared" si="31"/>
        <v>1485000</v>
      </c>
      <c r="L235" s="271">
        <v>0</v>
      </c>
      <c r="M235" s="696" t="s">
        <v>2252</v>
      </c>
      <c r="N235" s="696" t="s">
        <v>2283</v>
      </c>
      <c r="O235" s="4"/>
      <c r="P235" s="4"/>
      <c r="Q235" s="330"/>
      <c r="R235" s="330"/>
      <c r="S235" s="330"/>
      <c r="T235" s="330"/>
      <c r="U235" s="330"/>
      <c r="V235" s="330"/>
      <c r="W235" s="330"/>
      <c r="X235" s="330"/>
      <c r="Y235" s="330"/>
      <c r="Z235" s="330"/>
      <c r="AA235" s="330"/>
      <c r="AB235" s="330"/>
      <c r="AC235" s="330">
        <v>2000</v>
      </c>
      <c r="AD235" s="330">
        <v>2500</v>
      </c>
      <c r="AE235" s="330"/>
      <c r="AF235" s="330"/>
      <c r="AG235" s="330"/>
      <c r="AH235" s="330"/>
      <c r="AI235" s="330"/>
      <c r="AJ235" s="330"/>
      <c r="AK235" s="330"/>
      <c r="AL235" s="330"/>
      <c r="AM235" s="330"/>
      <c r="AN235" s="330"/>
      <c r="AO235" s="330"/>
      <c r="AP235" s="330"/>
      <c r="AQ235" s="330"/>
      <c r="AR235" s="330"/>
      <c r="AS235" s="330"/>
      <c r="AT235" s="330"/>
      <c r="AU235" s="330"/>
      <c r="AV235" s="330"/>
      <c r="AW235" s="330"/>
      <c r="AX235" s="330"/>
      <c r="AY235" s="330"/>
      <c r="AZ235" s="330"/>
      <c r="BA235" s="4"/>
      <c r="BB235" s="4"/>
      <c r="BC235" s="330"/>
      <c r="BD235" s="330"/>
      <c r="BE235" s="330"/>
      <c r="BF235" s="330"/>
      <c r="BG235" s="330"/>
      <c r="BH235" s="330"/>
      <c r="BI235" s="330"/>
      <c r="BJ235" s="330"/>
      <c r="BK235" s="330"/>
      <c r="BL235" s="330"/>
      <c r="BM235" s="330"/>
      <c r="BN235" s="330"/>
      <c r="BO235" s="330"/>
      <c r="BP235" s="330"/>
      <c r="BQ235" s="330"/>
      <c r="BR235" s="330"/>
      <c r="BS235" s="330"/>
      <c r="BT235" s="330"/>
      <c r="BU235" s="330"/>
      <c r="BV235" s="330"/>
      <c r="BW235" s="330"/>
      <c r="BX235" s="330"/>
      <c r="BY235" s="330"/>
      <c r="BZ235" s="330"/>
    </row>
    <row r="236" spans="1:78" s="204" customFormat="1" ht="31.5">
      <c r="A236" s="791">
        <v>233</v>
      </c>
      <c r="B236" s="324">
        <v>872</v>
      </c>
      <c r="C236" s="324" t="s">
        <v>2999</v>
      </c>
      <c r="D236" s="325">
        <v>896</v>
      </c>
      <c r="E236" s="339" t="s">
        <v>3000</v>
      </c>
      <c r="F236" s="3" t="s">
        <v>3001</v>
      </c>
      <c r="G236" s="327" t="s">
        <v>2299</v>
      </c>
      <c r="H236" s="328">
        <f t="shared" si="28"/>
        <v>2050</v>
      </c>
      <c r="I236" s="390">
        <v>13000</v>
      </c>
      <c r="J236" s="329">
        <f t="shared" si="32"/>
        <v>266500</v>
      </c>
      <c r="K236" s="328">
        <f t="shared" si="31"/>
        <v>26650000</v>
      </c>
      <c r="L236" s="271">
        <v>0</v>
      </c>
      <c r="M236" s="696" t="s">
        <v>2252</v>
      </c>
      <c r="N236" s="696"/>
      <c r="O236" s="4">
        <v>0</v>
      </c>
      <c r="P236" s="4">
        <v>0</v>
      </c>
      <c r="Q236" s="330">
        <v>25</v>
      </c>
      <c r="R236" s="325">
        <v>25</v>
      </c>
      <c r="S236" s="331"/>
      <c r="T236" s="331"/>
      <c r="U236" s="332">
        <v>0</v>
      </c>
      <c r="V236" s="332">
        <v>0</v>
      </c>
      <c r="W236" s="331"/>
      <c r="X236" s="331"/>
      <c r="Y236" s="331"/>
      <c r="Z236" s="331"/>
      <c r="AA236" s="331"/>
      <c r="AB236" s="331"/>
      <c r="AC236" s="325"/>
      <c r="AD236" s="325"/>
      <c r="AE236" s="331"/>
      <c r="AF236" s="331"/>
      <c r="AG236" s="331"/>
      <c r="AH236" s="331"/>
      <c r="AI236" s="332">
        <v>0</v>
      </c>
      <c r="AJ236" s="332">
        <v>0</v>
      </c>
      <c r="AK236" s="331"/>
      <c r="AL236" s="331"/>
      <c r="AM236" s="331"/>
      <c r="AN236" s="331"/>
      <c r="AO236" s="331"/>
      <c r="AP236" s="331"/>
      <c r="AQ236" s="331"/>
      <c r="AR236" s="331"/>
      <c r="AS236" s="331">
        <v>0</v>
      </c>
      <c r="AT236" s="331">
        <v>0</v>
      </c>
      <c r="AU236" s="331">
        <v>1000</v>
      </c>
      <c r="AV236" s="331">
        <v>1000</v>
      </c>
      <c r="AW236" s="325"/>
      <c r="AX236" s="325"/>
      <c r="AY236" s="331"/>
      <c r="AZ236" s="331"/>
      <c r="BA236" s="186"/>
      <c r="BB236" s="186"/>
      <c r="BC236" s="331"/>
      <c r="BD236" s="331">
        <v>0</v>
      </c>
      <c r="BE236" s="331"/>
      <c r="BF236" s="331"/>
      <c r="BG236" s="331"/>
      <c r="BH236" s="331"/>
      <c r="BI236" s="331"/>
      <c r="BJ236" s="331"/>
      <c r="BK236" s="331"/>
      <c r="BL236" s="331"/>
      <c r="BM236" s="331"/>
      <c r="BN236" s="331"/>
      <c r="BO236" s="331"/>
      <c r="BP236" s="331"/>
      <c r="BQ236" s="331"/>
      <c r="BR236" s="331"/>
      <c r="BS236" s="331"/>
      <c r="BT236" s="331"/>
      <c r="BU236" s="331"/>
      <c r="BV236" s="331"/>
      <c r="BW236" s="332"/>
      <c r="BX236" s="332"/>
      <c r="BY236" s="331"/>
      <c r="BZ236" s="331"/>
    </row>
    <row r="237" spans="1:78" s="204" customFormat="1">
      <c r="A237" s="791">
        <v>234</v>
      </c>
      <c r="B237" s="324">
        <v>873</v>
      </c>
      <c r="C237" s="324" t="s">
        <v>3002</v>
      </c>
      <c r="D237" s="325">
        <v>897</v>
      </c>
      <c r="E237" s="339" t="s">
        <v>3003</v>
      </c>
      <c r="F237" s="3" t="s">
        <v>2416</v>
      </c>
      <c r="G237" s="327" t="s">
        <v>2417</v>
      </c>
      <c r="H237" s="328">
        <f t="shared" si="28"/>
        <v>225</v>
      </c>
      <c r="I237" s="390">
        <v>40000</v>
      </c>
      <c r="J237" s="329">
        <f t="shared" si="32"/>
        <v>90000</v>
      </c>
      <c r="K237" s="328">
        <f t="shared" si="31"/>
        <v>9000000</v>
      </c>
      <c r="L237" s="271">
        <v>0</v>
      </c>
      <c r="M237" s="696" t="s">
        <v>2252</v>
      </c>
      <c r="N237" s="696"/>
      <c r="O237" s="4">
        <v>70</v>
      </c>
      <c r="P237" s="4">
        <v>105</v>
      </c>
      <c r="Q237" s="330"/>
      <c r="R237" s="325"/>
      <c r="S237" s="331"/>
      <c r="T237" s="331"/>
      <c r="U237" s="332">
        <v>0</v>
      </c>
      <c r="V237" s="332">
        <v>0</v>
      </c>
      <c r="W237" s="331"/>
      <c r="X237" s="331"/>
      <c r="Y237" s="331"/>
      <c r="Z237" s="331"/>
      <c r="AA237" s="331"/>
      <c r="AB237" s="331"/>
      <c r="AC237" s="325"/>
      <c r="AD237" s="325"/>
      <c r="AE237" s="331"/>
      <c r="AF237" s="331"/>
      <c r="AG237" s="331"/>
      <c r="AH237" s="331"/>
      <c r="AI237" s="332">
        <v>5</v>
      </c>
      <c r="AJ237" s="332">
        <v>5</v>
      </c>
      <c r="AK237" s="331"/>
      <c r="AL237" s="331"/>
      <c r="AM237" s="331"/>
      <c r="AN237" s="331"/>
      <c r="AO237" s="331"/>
      <c r="AP237" s="331"/>
      <c r="AQ237" s="331"/>
      <c r="AR237" s="331"/>
      <c r="AS237" s="331">
        <v>20</v>
      </c>
      <c r="AT237" s="331">
        <v>20</v>
      </c>
      <c r="AU237" s="331"/>
      <c r="AV237" s="331"/>
      <c r="AW237" s="325"/>
      <c r="AX237" s="325"/>
      <c r="AY237" s="331"/>
      <c r="AZ237" s="331"/>
      <c r="BA237" s="186"/>
      <c r="BB237" s="186"/>
      <c r="BC237" s="331"/>
      <c r="BD237" s="331">
        <v>0</v>
      </c>
      <c r="BE237" s="331"/>
      <c r="BF237" s="331"/>
      <c r="BG237" s="331"/>
      <c r="BH237" s="331"/>
      <c r="BI237" s="331"/>
      <c r="BJ237" s="331"/>
      <c r="BK237" s="331"/>
      <c r="BL237" s="331"/>
      <c r="BM237" s="331"/>
      <c r="BN237" s="331"/>
      <c r="BO237" s="331"/>
      <c r="BP237" s="331"/>
      <c r="BQ237" s="331"/>
      <c r="BR237" s="331"/>
      <c r="BS237" s="331"/>
      <c r="BT237" s="331"/>
      <c r="BU237" s="331"/>
      <c r="BV237" s="331"/>
      <c r="BW237" s="332"/>
      <c r="BX237" s="332"/>
      <c r="BY237" s="331"/>
      <c r="BZ237" s="331"/>
    </row>
    <row r="238" spans="1:78" s="204" customFormat="1" ht="25.5">
      <c r="A238" s="791">
        <v>235</v>
      </c>
      <c r="B238" s="324">
        <v>879</v>
      </c>
      <c r="C238" s="324" t="s">
        <v>3004</v>
      </c>
      <c r="D238" s="325"/>
      <c r="E238" s="415" t="s">
        <v>3005</v>
      </c>
      <c r="F238" s="17" t="s">
        <v>2815</v>
      </c>
      <c r="G238" s="416" t="s">
        <v>2299</v>
      </c>
      <c r="H238" s="328">
        <f t="shared" si="28"/>
        <v>220</v>
      </c>
      <c r="I238" s="743">
        <v>175000</v>
      </c>
      <c r="J238" s="329">
        <f t="shared" si="32"/>
        <v>385000</v>
      </c>
      <c r="K238" s="328">
        <f t="shared" si="31"/>
        <v>38500000</v>
      </c>
      <c r="L238" s="271">
        <v>0</v>
      </c>
      <c r="M238" s="696" t="s">
        <v>2252</v>
      </c>
      <c r="N238" s="696" t="s">
        <v>4513</v>
      </c>
      <c r="O238" s="4">
        <v>110</v>
      </c>
      <c r="P238" s="4">
        <v>110</v>
      </c>
      <c r="Q238" s="330"/>
      <c r="R238" s="330"/>
      <c r="S238" s="330"/>
      <c r="T238" s="330"/>
      <c r="U238" s="330"/>
      <c r="V238" s="330"/>
      <c r="W238" s="330"/>
      <c r="X238" s="330"/>
      <c r="Y238" s="330"/>
      <c r="Z238" s="330"/>
      <c r="AA238" s="330"/>
      <c r="AB238" s="330"/>
      <c r="AC238" s="330"/>
      <c r="AD238" s="330"/>
      <c r="AE238" s="330"/>
      <c r="AF238" s="330"/>
      <c r="AG238" s="330"/>
      <c r="AH238" s="330"/>
      <c r="AI238" s="330"/>
      <c r="AJ238" s="330"/>
      <c r="AK238" s="330"/>
      <c r="AL238" s="330"/>
      <c r="AM238" s="330"/>
      <c r="AN238" s="330"/>
      <c r="AO238" s="330"/>
      <c r="AP238" s="330"/>
      <c r="AQ238" s="330"/>
      <c r="AR238" s="330"/>
      <c r="AS238" s="330"/>
      <c r="AT238" s="330"/>
      <c r="AU238" s="330"/>
      <c r="AV238" s="330"/>
      <c r="AW238" s="330"/>
      <c r="AX238" s="330"/>
      <c r="AY238" s="330"/>
      <c r="AZ238" s="330"/>
      <c r="BA238" s="4"/>
      <c r="BB238" s="4"/>
      <c r="BC238" s="330"/>
      <c r="BD238" s="330"/>
      <c r="BE238" s="330"/>
      <c r="BF238" s="330"/>
      <c r="BG238" s="330"/>
      <c r="BH238" s="330"/>
      <c r="BI238" s="330"/>
      <c r="BJ238" s="330"/>
      <c r="BK238" s="330"/>
      <c r="BL238" s="330"/>
      <c r="BM238" s="330"/>
      <c r="BN238" s="330"/>
      <c r="BO238" s="330"/>
      <c r="BP238" s="330"/>
      <c r="BQ238" s="330"/>
      <c r="BR238" s="330"/>
      <c r="BS238" s="330"/>
      <c r="BT238" s="330"/>
      <c r="BU238" s="330"/>
      <c r="BV238" s="330"/>
      <c r="BW238" s="330"/>
      <c r="BX238" s="330"/>
      <c r="BY238" s="330"/>
      <c r="BZ238" s="330"/>
    </row>
    <row r="239" spans="1:78" s="204" customFormat="1" ht="25.5">
      <c r="A239" s="791">
        <v>236</v>
      </c>
      <c r="B239" s="324">
        <v>880</v>
      </c>
      <c r="C239" s="324" t="s">
        <v>3006</v>
      </c>
      <c r="D239" s="325"/>
      <c r="E239" s="348" t="s">
        <v>3007</v>
      </c>
      <c r="F239" s="406" t="s">
        <v>3008</v>
      </c>
      <c r="G239" s="356" t="s">
        <v>2860</v>
      </c>
      <c r="H239" s="328">
        <f t="shared" si="28"/>
        <v>120</v>
      </c>
      <c r="I239" s="745">
        <v>8400</v>
      </c>
      <c r="J239" s="329">
        <f t="shared" si="32"/>
        <v>10080</v>
      </c>
      <c r="K239" s="328">
        <f t="shared" si="31"/>
        <v>1008000</v>
      </c>
      <c r="L239" s="271">
        <v>0</v>
      </c>
      <c r="M239" s="696" t="s">
        <v>2252</v>
      </c>
      <c r="N239" s="696" t="s">
        <v>4513</v>
      </c>
      <c r="O239" s="4">
        <v>60</v>
      </c>
      <c r="P239" s="4">
        <v>60</v>
      </c>
      <c r="Q239" s="330"/>
      <c r="R239" s="330"/>
      <c r="S239" s="330"/>
      <c r="T239" s="330"/>
      <c r="U239" s="330"/>
      <c r="V239" s="330"/>
      <c r="W239" s="330"/>
      <c r="X239" s="330"/>
      <c r="Y239" s="330"/>
      <c r="Z239" s="330"/>
      <c r="AA239" s="330"/>
      <c r="AB239" s="330"/>
      <c r="AC239" s="330"/>
      <c r="AD239" s="330"/>
      <c r="AE239" s="330"/>
      <c r="AF239" s="330"/>
      <c r="AG239" s="330"/>
      <c r="AH239" s="330"/>
      <c r="AI239" s="330"/>
      <c r="AJ239" s="330"/>
      <c r="AK239" s="330"/>
      <c r="AL239" s="330"/>
      <c r="AM239" s="330"/>
      <c r="AN239" s="330"/>
      <c r="AO239" s="330"/>
      <c r="AP239" s="330"/>
      <c r="AQ239" s="330"/>
      <c r="AR239" s="330"/>
      <c r="AS239" s="330"/>
      <c r="AT239" s="330"/>
      <c r="AU239" s="330"/>
      <c r="AV239" s="330"/>
      <c r="AW239" s="330"/>
      <c r="AX239" s="330"/>
      <c r="AY239" s="330"/>
      <c r="AZ239" s="330"/>
      <c r="BA239" s="4"/>
      <c r="BB239" s="4"/>
      <c r="BC239" s="330"/>
      <c r="BD239" s="330"/>
      <c r="BE239" s="330"/>
      <c r="BF239" s="330"/>
      <c r="BG239" s="330"/>
      <c r="BH239" s="330"/>
      <c r="BI239" s="330"/>
      <c r="BJ239" s="330"/>
      <c r="BK239" s="330"/>
      <c r="BL239" s="330"/>
      <c r="BM239" s="330"/>
      <c r="BN239" s="330"/>
      <c r="BO239" s="330"/>
      <c r="BP239" s="330"/>
      <c r="BQ239" s="330"/>
      <c r="BR239" s="330"/>
      <c r="BS239" s="330"/>
      <c r="BT239" s="330"/>
      <c r="BU239" s="330"/>
      <c r="BV239" s="330"/>
      <c r="BW239" s="330"/>
      <c r="BX239" s="330"/>
      <c r="BY239" s="330"/>
      <c r="BZ239" s="330"/>
    </row>
    <row r="240" spans="1:78" s="204" customFormat="1">
      <c r="A240" s="791">
        <v>237</v>
      </c>
      <c r="B240" s="324">
        <v>881</v>
      </c>
      <c r="C240" s="324" t="s">
        <v>3009</v>
      </c>
      <c r="D240" s="325">
        <v>903</v>
      </c>
      <c r="E240" s="339" t="s">
        <v>3010</v>
      </c>
      <c r="F240" s="3" t="s">
        <v>3010</v>
      </c>
      <c r="G240" s="327" t="s">
        <v>2299</v>
      </c>
      <c r="H240" s="328">
        <f t="shared" si="28"/>
        <v>71000</v>
      </c>
      <c r="I240" s="390">
        <v>590</v>
      </c>
      <c r="J240" s="329">
        <f t="shared" si="32"/>
        <v>418900</v>
      </c>
      <c r="K240" s="328">
        <f t="shared" si="31"/>
        <v>41890000</v>
      </c>
      <c r="L240" s="271">
        <v>0</v>
      </c>
      <c r="M240" s="696" t="s">
        <v>2252</v>
      </c>
      <c r="N240" s="696"/>
      <c r="O240" s="4">
        <v>45000</v>
      </c>
      <c r="P240" s="4">
        <v>17000</v>
      </c>
      <c r="Q240" s="330"/>
      <c r="R240" s="325"/>
      <c r="S240" s="325">
        <v>2500</v>
      </c>
      <c r="T240" s="325">
        <v>2500</v>
      </c>
      <c r="U240" s="330">
        <v>0</v>
      </c>
      <c r="V240" s="330">
        <v>0</v>
      </c>
      <c r="W240" s="325"/>
      <c r="X240" s="325"/>
      <c r="Y240" s="325"/>
      <c r="Z240" s="325"/>
      <c r="AA240" s="325"/>
      <c r="AB240" s="325"/>
      <c r="AC240" s="325"/>
      <c r="AD240" s="325"/>
      <c r="AE240" s="325"/>
      <c r="AF240" s="325"/>
      <c r="AG240" s="325"/>
      <c r="AH240" s="325"/>
      <c r="AI240" s="330">
        <v>0</v>
      </c>
      <c r="AJ240" s="330">
        <v>0</v>
      </c>
      <c r="AK240" s="325"/>
      <c r="AL240" s="325"/>
      <c r="AM240" s="325"/>
      <c r="AN240" s="325"/>
      <c r="AO240" s="325"/>
      <c r="AP240" s="325"/>
      <c r="AQ240" s="325"/>
      <c r="AR240" s="325"/>
      <c r="AS240" s="325">
        <v>0</v>
      </c>
      <c r="AT240" s="325">
        <v>0</v>
      </c>
      <c r="AU240" s="325"/>
      <c r="AV240" s="325"/>
      <c r="AW240" s="325"/>
      <c r="AX240" s="325"/>
      <c r="AY240" s="325"/>
      <c r="AZ240" s="325"/>
      <c r="BA240" s="186"/>
      <c r="BB240" s="186"/>
      <c r="BC240" s="325"/>
      <c r="BD240" s="325">
        <v>0</v>
      </c>
      <c r="BE240" s="325"/>
      <c r="BF240" s="325"/>
      <c r="BG240" s="325"/>
      <c r="BH240" s="325"/>
      <c r="BI240" s="325"/>
      <c r="BJ240" s="325"/>
      <c r="BK240" s="325">
        <v>2000</v>
      </c>
      <c r="BL240" s="325">
        <v>2000</v>
      </c>
      <c r="BM240" s="325"/>
      <c r="BN240" s="325"/>
      <c r="BO240" s="325"/>
      <c r="BP240" s="325"/>
      <c r="BQ240" s="325"/>
      <c r="BR240" s="325"/>
      <c r="BS240" s="325"/>
      <c r="BT240" s="325"/>
      <c r="BU240" s="325"/>
      <c r="BV240" s="325"/>
      <c r="BW240" s="330"/>
      <c r="BX240" s="330"/>
      <c r="BY240" s="325"/>
      <c r="BZ240" s="325"/>
    </row>
    <row r="241" spans="1:78" s="204" customFormat="1" ht="54.75" customHeight="1">
      <c r="A241" s="791">
        <v>238</v>
      </c>
      <c r="B241" s="324">
        <v>884</v>
      </c>
      <c r="C241" s="324" t="s">
        <v>3011</v>
      </c>
      <c r="D241" s="325">
        <v>906</v>
      </c>
      <c r="E241" s="342" t="s">
        <v>3012</v>
      </c>
      <c r="F241" s="380" t="s">
        <v>3013</v>
      </c>
      <c r="G241" s="327" t="s">
        <v>2299</v>
      </c>
      <c r="H241" s="328">
        <f t="shared" si="28"/>
        <v>5160</v>
      </c>
      <c r="I241" s="390">
        <v>7350</v>
      </c>
      <c r="J241" s="329">
        <f t="shared" si="32"/>
        <v>379260</v>
      </c>
      <c r="K241" s="328">
        <f t="shared" si="31"/>
        <v>37926000</v>
      </c>
      <c r="L241" s="271">
        <v>0</v>
      </c>
      <c r="M241" s="696" t="s">
        <v>2252</v>
      </c>
      <c r="N241" s="696"/>
      <c r="O241" s="4">
        <v>1260</v>
      </c>
      <c r="P241" s="4">
        <v>1260</v>
      </c>
      <c r="Q241" s="330">
        <v>300</v>
      </c>
      <c r="R241" s="325">
        <v>300</v>
      </c>
      <c r="S241" s="331">
        <v>800</v>
      </c>
      <c r="T241" s="331">
        <v>800</v>
      </c>
      <c r="U241" s="332">
        <v>0</v>
      </c>
      <c r="V241" s="332">
        <v>0</v>
      </c>
      <c r="W241" s="331"/>
      <c r="X241" s="331"/>
      <c r="Y241" s="331"/>
      <c r="Z241" s="331"/>
      <c r="AA241" s="331"/>
      <c r="AB241" s="331"/>
      <c r="AC241" s="325"/>
      <c r="AD241" s="325"/>
      <c r="AE241" s="331"/>
      <c r="AF241" s="331"/>
      <c r="AG241" s="331"/>
      <c r="AH241" s="331"/>
      <c r="AI241" s="332">
        <v>100</v>
      </c>
      <c r="AJ241" s="332">
        <v>100</v>
      </c>
      <c r="AK241" s="331">
        <v>20</v>
      </c>
      <c r="AL241" s="331">
        <v>20</v>
      </c>
      <c r="AM241" s="331">
        <v>50</v>
      </c>
      <c r="AN241" s="331">
        <v>50</v>
      </c>
      <c r="AO241" s="331">
        <v>50</v>
      </c>
      <c r="AP241" s="331">
        <v>50</v>
      </c>
      <c r="AQ241" s="331"/>
      <c r="AR241" s="331"/>
      <c r="AS241" s="331">
        <v>0</v>
      </c>
      <c r="AT241" s="331">
        <v>0</v>
      </c>
      <c r="AU241" s="331"/>
      <c r="AV241" s="331"/>
      <c r="AW241" s="325"/>
      <c r="AX241" s="325"/>
      <c r="AY241" s="331"/>
      <c r="AZ241" s="331"/>
      <c r="BA241" s="186"/>
      <c r="BB241" s="186"/>
      <c r="BC241" s="331"/>
      <c r="BD241" s="331">
        <v>0</v>
      </c>
      <c r="BE241" s="331"/>
      <c r="BF241" s="331"/>
      <c r="BG241" s="331"/>
      <c r="BH241" s="331"/>
      <c r="BI241" s="331"/>
      <c r="BJ241" s="331"/>
      <c r="BK241" s="331"/>
      <c r="BL241" s="331"/>
      <c r="BM241" s="331"/>
      <c r="BN241" s="331"/>
      <c r="BO241" s="331"/>
      <c r="BP241" s="331"/>
      <c r="BQ241" s="331"/>
      <c r="BR241" s="331"/>
      <c r="BS241" s="331"/>
      <c r="BT241" s="331"/>
      <c r="BU241" s="331"/>
      <c r="BV241" s="331"/>
      <c r="BW241" s="332"/>
      <c r="BX241" s="332"/>
      <c r="BY241" s="331"/>
      <c r="BZ241" s="331"/>
    </row>
    <row r="242" spans="1:78" s="204" customFormat="1" ht="83.25" customHeight="1">
      <c r="A242" s="791">
        <v>239</v>
      </c>
      <c r="B242" s="324">
        <v>885</v>
      </c>
      <c r="C242" s="324" t="s">
        <v>3014</v>
      </c>
      <c r="D242" s="325">
        <v>907</v>
      </c>
      <c r="E242" s="342" t="s">
        <v>3015</v>
      </c>
      <c r="F242" s="3" t="s">
        <v>3016</v>
      </c>
      <c r="G242" s="327" t="s">
        <v>2299</v>
      </c>
      <c r="H242" s="328">
        <f t="shared" si="28"/>
        <v>1320</v>
      </c>
      <c r="I242" s="390">
        <v>9450</v>
      </c>
      <c r="J242" s="329">
        <f t="shared" si="32"/>
        <v>124740</v>
      </c>
      <c r="K242" s="328">
        <f t="shared" si="31"/>
        <v>12474000</v>
      </c>
      <c r="L242" s="271">
        <v>0</v>
      </c>
      <c r="M242" s="696" t="s">
        <v>2252</v>
      </c>
      <c r="N242" s="696"/>
      <c r="O242" s="4">
        <v>200</v>
      </c>
      <c r="P242" s="4">
        <v>200</v>
      </c>
      <c r="Q242" s="330">
        <v>65</v>
      </c>
      <c r="R242" s="325">
        <v>65</v>
      </c>
      <c r="S242" s="331">
        <v>200</v>
      </c>
      <c r="T242" s="331">
        <v>200</v>
      </c>
      <c r="U242" s="332">
        <v>0</v>
      </c>
      <c r="V242" s="332">
        <v>0</v>
      </c>
      <c r="W242" s="331"/>
      <c r="X242" s="331"/>
      <c r="Y242" s="331"/>
      <c r="Z242" s="331"/>
      <c r="AA242" s="331"/>
      <c r="AB242" s="331"/>
      <c r="AC242" s="325"/>
      <c r="AD242" s="325"/>
      <c r="AE242" s="331"/>
      <c r="AF242" s="331"/>
      <c r="AG242" s="331"/>
      <c r="AH242" s="331"/>
      <c r="AI242" s="332">
        <v>20</v>
      </c>
      <c r="AJ242" s="332">
        <v>20</v>
      </c>
      <c r="AK242" s="331">
        <v>20</v>
      </c>
      <c r="AL242" s="331">
        <v>20</v>
      </c>
      <c r="AM242" s="331">
        <v>50</v>
      </c>
      <c r="AN242" s="331">
        <v>50</v>
      </c>
      <c r="AO242" s="331">
        <v>50</v>
      </c>
      <c r="AP242" s="331">
        <v>50</v>
      </c>
      <c r="AQ242" s="331"/>
      <c r="AR242" s="331"/>
      <c r="AS242" s="331">
        <v>50</v>
      </c>
      <c r="AT242" s="331">
        <v>60</v>
      </c>
      <c r="AU242" s="331"/>
      <c r="AV242" s="331"/>
      <c r="AW242" s="325"/>
      <c r="AX242" s="325"/>
      <c r="AY242" s="331"/>
      <c r="AZ242" s="331"/>
      <c r="BA242" s="186"/>
      <c r="BB242" s="186"/>
      <c r="BC242" s="331"/>
      <c r="BD242" s="331">
        <v>0</v>
      </c>
      <c r="BE242" s="331"/>
      <c r="BF242" s="331"/>
      <c r="BG242" s="331"/>
      <c r="BH242" s="331"/>
      <c r="BI242" s="331"/>
      <c r="BJ242" s="331"/>
      <c r="BK242" s="331"/>
      <c r="BL242" s="331"/>
      <c r="BM242" s="331"/>
      <c r="BN242" s="331"/>
      <c r="BO242" s="331"/>
      <c r="BP242" s="331"/>
      <c r="BQ242" s="331"/>
      <c r="BR242" s="331"/>
      <c r="BS242" s="331"/>
      <c r="BT242" s="331"/>
      <c r="BU242" s="331"/>
      <c r="BV242" s="331"/>
      <c r="BW242" s="332"/>
      <c r="BX242" s="332"/>
      <c r="BY242" s="331"/>
      <c r="BZ242" s="331"/>
    </row>
    <row r="243" spans="1:78" s="204" customFormat="1" ht="31.5">
      <c r="A243" s="791">
        <v>240</v>
      </c>
      <c r="B243" s="324">
        <v>890</v>
      </c>
      <c r="C243" s="324" t="s">
        <v>3017</v>
      </c>
      <c r="D243" s="325"/>
      <c r="E243" s="339" t="s">
        <v>3018</v>
      </c>
      <c r="F243" s="17" t="s">
        <v>3019</v>
      </c>
      <c r="G243" s="416" t="s">
        <v>2299</v>
      </c>
      <c r="H243" s="328">
        <f t="shared" si="28"/>
        <v>50</v>
      </c>
      <c r="I243" s="743">
        <v>120000</v>
      </c>
      <c r="J243" s="329">
        <f t="shared" si="32"/>
        <v>60000</v>
      </c>
      <c r="K243" s="328">
        <f t="shared" si="31"/>
        <v>6000000</v>
      </c>
      <c r="L243" s="271">
        <v>0</v>
      </c>
      <c r="M243" s="696" t="s">
        <v>2252</v>
      </c>
      <c r="N243" s="696" t="s">
        <v>4513</v>
      </c>
      <c r="O243" s="4">
        <v>25</v>
      </c>
      <c r="P243" s="4">
        <v>25</v>
      </c>
      <c r="Q243" s="330"/>
      <c r="R243" s="330"/>
      <c r="S243" s="330"/>
      <c r="T243" s="330"/>
      <c r="U243" s="330"/>
      <c r="V243" s="330"/>
      <c r="W243" s="330"/>
      <c r="X243" s="330"/>
      <c r="Y243" s="330"/>
      <c r="Z243" s="330"/>
      <c r="AA243" s="330"/>
      <c r="AB243" s="330"/>
      <c r="AC243" s="330"/>
      <c r="AD243" s="330"/>
      <c r="AE243" s="330"/>
      <c r="AF243" s="330"/>
      <c r="AG243" s="330"/>
      <c r="AH243" s="330"/>
      <c r="AI243" s="330"/>
      <c r="AJ243" s="330"/>
      <c r="AK243" s="330"/>
      <c r="AL243" s="330"/>
      <c r="AM243" s="330"/>
      <c r="AN243" s="330"/>
      <c r="AO243" s="330"/>
      <c r="AP243" s="330"/>
      <c r="AQ243" s="330"/>
      <c r="AR243" s="330"/>
      <c r="AS243" s="330"/>
      <c r="AT243" s="330"/>
      <c r="AU243" s="330"/>
      <c r="AV243" s="330"/>
      <c r="AW243" s="330"/>
      <c r="AX243" s="330"/>
      <c r="AY243" s="330"/>
      <c r="AZ243" s="330"/>
      <c r="BA243" s="4"/>
      <c r="BB243" s="4"/>
      <c r="BC243" s="330"/>
      <c r="BD243" s="330"/>
      <c r="BE243" s="330"/>
      <c r="BF243" s="330"/>
      <c r="BG243" s="330"/>
      <c r="BH243" s="330"/>
      <c r="BI243" s="330"/>
      <c r="BJ243" s="330"/>
      <c r="BK243" s="330"/>
      <c r="BL243" s="330"/>
      <c r="BM243" s="330"/>
      <c r="BN243" s="330"/>
      <c r="BO243" s="330"/>
      <c r="BP243" s="330"/>
      <c r="BQ243" s="330"/>
      <c r="BR243" s="330"/>
      <c r="BS243" s="330"/>
      <c r="BT243" s="330"/>
      <c r="BU243" s="330"/>
      <c r="BV243" s="330"/>
      <c r="BW243" s="330"/>
      <c r="BX243" s="330"/>
      <c r="BY243" s="330"/>
      <c r="BZ243" s="330"/>
    </row>
    <row r="244" spans="1:78" s="204" customFormat="1" ht="47.25">
      <c r="A244" s="791">
        <v>241</v>
      </c>
      <c r="B244" s="324">
        <v>891</v>
      </c>
      <c r="C244" s="324" t="s">
        <v>3020</v>
      </c>
      <c r="D244" s="325"/>
      <c r="E244" s="339" t="s">
        <v>3021</v>
      </c>
      <c r="F244" s="425" t="s">
        <v>3022</v>
      </c>
      <c r="G244" s="414" t="s">
        <v>2323</v>
      </c>
      <c r="H244" s="328">
        <f t="shared" si="28"/>
        <v>120</v>
      </c>
      <c r="I244" s="752">
        <v>35000</v>
      </c>
      <c r="J244" s="329">
        <f t="shared" si="32"/>
        <v>42000</v>
      </c>
      <c r="K244" s="328">
        <f t="shared" si="31"/>
        <v>4200000</v>
      </c>
      <c r="L244" s="271">
        <v>0</v>
      </c>
      <c r="M244" s="696" t="s">
        <v>2252</v>
      </c>
      <c r="N244" s="696" t="s">
        <v>4523</v>
      </c>
      <c r="O244" s="4"/>
      <c r="P244" s="4"/>
      <c r="Q244" s="330"/>
      <c r="R244" s="330"/>
      <c r="S244" s="330"/>
      <c r="T244" s="330"/>
      <c r="U244" s="330"/>
      <c r="V244" s="330"/>
      <c r="W244" s="330">
        <v>60</v>
      </c>
      <c r="X244" s="330">
        <v>60</v>
      </c>
      <c r="Y244" s="330"/>
      <c r="Z244" s="330"/>
      <c r="AA244" s="330"/>
      <c r="AB244" s="330"/>
      <c r="AC244" s="330"/>
      <c r="AD244" s="330"/>
      <c r="AE244" s="330"/>
      <c r="AF244" s="330"/>
      <c r="AG244" s="330"/>
      <c r="AH244" s="330"/>
      <c r="AI244" s="330"/>
      <c r="AJ244" s="330"/>
      <c r="AK244" s="330"/>
      <c r="AL244" s="330"/>
      <c r="AM244" s="330"/>
      <c r="AN244" s="330"/>
      <c r="AO244" s="330"/>
      <c r="AP244" s="330"/>
      <c r="AQ244" s="330"/>
      <c r="AR244" s="330"/>
      <c r="AS244" s="330"/>
      <c r="AT244" s="330"/>
      <c r="AU244" s="330"/>
      <c r="AV244" s="330"/>
      <c r="AW244" s="330"/>
      <c r="AX244" s="330"/>
      <c r="AY244" s="330"/>
      <c r="AZ244" s="330"/>
      <c r="BA244" s="4"/>
      <c r="BB244" s="4"/>
      <c r="BC244" s="330"/>
      <c r="BD244" s="330"/>
      <c r="BE244" s="330"/>
      <c r="BF244" s="330"/>
      <c r="BG244" s="330"/>
      <c r="BH244" s="330"/>
      <c r="BI244" s="330"/>
      <c r="BJ244" s="330"/>
      <c r="BK244" s="330"/>
      <c r="BL244" s="330"/>
      <c r="BM244" s="330"/>
      <c r="BN244" s="330"/>
      <c r="BO244" s="330"/>
      <c r="BP244" s="330"/>
      <c r="BQ244" s="330"/>
      <c r="BR244" s="330"/>
      <c r="BS244" s="330"/>
      <c r="BT244" s="330"/>
      <c r="BU244" s="330"/>
      <c r="BV244" s="330"/>
      <c r="BW244" s="330"/>
      <c r="BX244" s="330"/>
      <c r="BY244" s="330"/>
      <c r="BZ244" s="330"/>
    </row>
    <row r="245" spans="1:78" s="204" customFormat="1" ht="25.5">
      <c r="A245" s="791">
        <v>242</v>
      </c>
      <c r="B245" s="324">
        <v>892</v>
      </c>
      <c r="C245" s="324" t="s">
        <v>3023</v>
      </c>
      <c r="D245" s="325">
        <v>912</v>
      </c>
      <c r="E245" s="342" t="s">
        <v>3024</v>
      </c>
      <c r="F245" s="380" t="s">
        <v>3025</v>
      </c>
      <c r="G245" s="327" t="s">
        <v>2305</v>
      </c>
      <c r="H245" s="328">
        <f t="shared" si="28"/>
        <v>3604</v>
      </c>
      <c r="I245" s="390">
        <v>9240</v>
      </c>
      <c r="J245" s="329">
        <f t="shared" si="32"/>
        <v>333009.60000000003</v>
      </c>
      <c r="K245" s="328">
        <f t="shared" si="31"/>
        <v>33300960</v>
      </c>
      <c r="L245" s="271">
        <v>9450</v>
      </c>
      <c r="M245" s="696" t="s">
        <v>2149</v>
      </c>
      <c r="N245" s="696"/>
      <c r="O245" s="4">
        <v>1500</v>
      </c>
      <c r="P245" s="4">
        <v>1500</v>
      </c>
      <c r="Q245" s="330"/>
      <c r="R245" s="325"/>
      <c r="S245" s="331"/>
      <c r="T245" s="331"/>
      <c r="U245" s="332">
        <v>2</v>
      </c>
      <c r="V245" s="332">
        <v>2</v>
      </c>
      <c r="W245" s="331"/>
      <c r="X245" s="331"/>
      <c r="Y245" s="331"/>
      <c r="Z245" s="331"/>
      <c r="AA245" s="331"/>
      <c r="AB245" s="331"/>
      <c r="AC245" s="325"/>
      <c r="AD245" s="325"/>
      <c r="AE245" s="331"/>
      <c r="AF245" s="331"/>
      <c r="AG245" s="331"/>
      <c r="AH245" s="331"/>
      <c r="AI245" s="332">
        <v>0</v>
      </c>
      <c r="AJ245" s="332">
        <v>0</v>
      </c>
      <c r="AK245" s="331"/>
      <c r="AL245" s="331"/>
      <c r="AM245" s="331"/>
      <c r="AN245" s="331"/>
      <c r="AO245" s="331">
        <v>300</v>
      </c>
      <c r="AP245" s="331">
        <v>300</v>
      </c>
      <c r="AQ245" s="331"/>
      <c r="AR245" s="331"/>
      <c r="AS245" s="331">
        <v>0</v>
      </c>
      <c r="AT245" s="331">
        <v>0</v>
      </c>
      <c r="AU245" s="331"/>
      <c r="AV245" s="331"/>
      <c r="AW245" s="325"/>
      <c r="AX245" s="325"/>
      <c r="AY245" s="331"/>
      <c r="AZ245" s="331"/>
      <c r="BA245" s="186"/>
      <c r="BB245" s="186"/>
      <c r="BC245" s="331"/>
      <c r="BD245" s="331">
        <v>0</v>
      </c>
      <c r="BE245" s="331"/>
      <c r="BF245" s="331"/>
      <c r="BG245" s="331"/>
      <c r="BH245" s="331"/>
      <c r="BI245" s="331"/>
      <c r="BJ245" s="331"/>
      <c r="BK245" s="331"/>
      <c r="BL245" s="331"/>
      <c r="BM245" s="331"/>
      <c r="BN245" s="331"/>
      <c r="BO245" s="331"/>
      <c r="BP245" s="331"/>
      <c r="BQ245" s="331"/>
      <c r="BR245" s="331"/>
      <c r="BS245" s="331"/>
      <c r="BT245" s="331"/>
      <c r="BU245" s="331"/>
      <c r="BV245" s="331"/>
      <c r="BW245" s="332"/>
      <c r="BX245" s="332"/>
      <c r="BY245" s="331"/>
      <c r="BZ245" s="331"/>
    </row>
    <row r="246" spans="1:78" s="204" customFormat="1" ht="25.5">
      <c r="A246" s="791">
        <v>243</v>
      </c>
      <c r="B246" s="324">
        <v>895</v>
      </c>
      <c r="C246" s="324" t="s">
        <v>3027</v>
      </c>
      <c r="D246" s="325">
        <v>915</v>
      </c>
      <c r="E246" s="342" t="s">
        <v>3026</v>
      </c>
      <c r="F246" s="380" t="s">
        <v>3028</v>
      </c>
      <c r="G246" s="327" t="s">
        <v>2299</v>
      </c>
      <c r="H246" s="328">
        <f t="shared" si="28"/>
        <v>8400</v>
      </c>
      <c r="I246" s="390">
        <v>7200</v>
      </c>
      <c r="J246" s="329">
        <f t="shared" si="32"/>
        <v>604800</v>
      </c>
      <c r="K246" s="328">
        <f t="shared" si="31"/>
        <v>60480000</v>
      </c>
      <c r="L246" s="271">
        <v>7350</v>
      </c>
      <c r="M246" s="696" t="s">
        <v>2149</v>
      </c>
      <c r="N246" s="696"/>
      <c r="O246" s="4">
        <v>1500</v>
      </c>
      <c r="P246" s="4">
        <v>1500</v>
      </c>
      <c r="Q246" s="330"/>
      <c r="R246" s="325"/>
      <c r="S246" s="331"/>
      <c r="T246" s="331"/>
      <c r="U246" s="332">
        <v>0</v>
      </c>
      <c r="V246" s="332">
        <v>0</v>
      </c>
      <c r="W246" s="331"/>
      <c r="X246" s="331"/>
      <c r="Y246" s="331"/>
      <c r="Z246" s="331"/>
      <c r="AA246" s="331"/>
      <c r="AB246" s="331"/>
      <c r="AC246" s="325"/>
      <c r="AD246" s="325"/>
      <c r="AE246" s="331"/>
      <c r="AF246" s="331"/>
      <c r="AG246" s="331"/>
      <c r="AH246" s="331"/>
      <c r="AI246" s="332">
        <v>0</v>
      </c>
      <c r="AJ246" s="332">
        <v>0</v>
      </c>
      <c r="AK246" s="331"/>
      <c r="AL246" s="331"/>
      <c r="AM246" s="331"/>
      <c r="AN246" s="331"/>
      <c r="AO246" s="331"/>
      <c r="AP246" s="331"/>
      <c r="AQ246" s="331"/>
      <c r="AR246" s="331"/>
      <c r="AS246" s="331">
        <v>2400</v>
      </c>
      <c r="AT246" s="331">
        <v>3000</v>
      </c>
      <c r="AU246" s="331"/>
      <c r="AV246" s="331"/>
      <c r="AW246" s="325"/>
      <c r="AX246" s="325"/>
      <c r="AY246" s="331"/>
      <c r="AZ246" s="331"/>
      <c r="BA246" s="186"/>
      <c r="BB246" s="186"/>
      <c r="BC246" s="331"/>
      <c r="BD246" s="331">
        <v>0</v>
      </c>
      <c r="BE246" s="331"/>
      <c r="BF246" s="331"/>
      <c r="BG246" s="331"/>
      <c r="BH246" s="331"/>
      <c r="BI246" s="331"/>
      <c r="BJ246" s="331"/>
      <c r="BK246" s="331"/>
      <c r="BL246" s="331"/>
      <c r="BM246" s="331"/>
      <c r="BN246" s="331"/>
      <c r="BO246" s="331"/>
      <c r="BP246" s="331"/>
      <c r="BQ246" s="331"/>
      <c r="BR246" s="331"/>
      <c r="BS246" s="331"/>
      <c r="BT246" s="331"/>
      <c r="BU246" s="331"/>
      <c r="BV246" s="331"/>
      <c r="BW246" s="332"/>
      <c r="BX246" s="332"/>
      <c r="BY246" s="331"/>
      <c r="BZ246" s="331"/>
    </row>
    <row r="247" spans="1:78" s="204" customFormat="1" ht="25.5">
      <c r="A247" s="791">
        <v>244</v>
      </c>
      <c r="B247" s="324">
        <v>902</v>
      </c>
      <c r="C247" s="324" t="s">
        <v>3029</v>
      </c>
      <c r="D247" s="325">
        <v>922</v>
      </c>
      <c r="E247" s="339" t="s">
        <v>3030</v>
      </c>
      <c r="F247" s="411" t="s">
        <v>3031</v>
      </c>
      <c r="G247" s="327" t="s">
        <v>2299</v>
      </c>
      <c r="H247" s="328">
        <f t="shared" si="28"/>
        <v>60</v>
      </c>
      <c r="I247" s="390">
        <v>47350</v>
      </c>
      <c r="J247" s="329">
        <f t="shared" ref="J247:J261" si="33">K247*0.01</f>
        <v>28410</v>
      </c>
      <c r="K247" s="328">
        <f t="shared" ref="K247:K261" si="34">H247*I247</f>
        <v>2841000</v>
      </c>
      <c r="L247" s="271">
        <v>0</v>
      </c>
      <c r="M247" s="696" t="s">
        <v>2252</v>
      </c>
      <c r="N247" s="696" t="s">
        <v>4524</v>
      </c>
      <c r="O247" s="4">
        <v>0</v>
      </c>
      <c r="P247" s="4">
        <v>0</v>
      </c>
      <c r="Q247" s="330"/>
      <c r="R247" s="325"/>
      <c r="S247" s="331">
        <v>30</v>
      </c>
      <c r="T247" s="331">
        <v>30</v>
      </c>
      <c r="U247" s="332">
        <v>0</v>
      </c>
      <c r="V247" s="332">
        <v>0</v>
      </c>
      <c r="W247" s="331"/>
      <c r="X247" s="331"/>
      <c r="Y247" s="331"/>
      <c r="Z247" s="331"/>
      <c r="AA247" s="331"/>
      <c r="AB247" s="331"/>
      <c r="AC247" s="325"/>
      <c r="AD247" s="325"/>
      <c r="AE247" s="331"/>
      <c r="AF247" s="331"/>
      <c r="AG247" s="331"/>
      <c r="AH247" s="331"/>
      <c r="AI247" s="332">
        <v>0</v>
      </c>
      <c r="AJ247" s="332">
        <v>0</v>
      </c>
      <c r="AK247" s="331"/>
      <c r="AL247" s="331"/>
      <c r="AM247" s="331"/>
      <c r="AN247" s="331"/>
      <c r="AO247" s="331"/>
      <c r="AP247" s="331"/>
      <c r="AQ247" s="331"/>
      <c r="AR247" s="331"/>
      <c r="AS247" s="331">
        <v>0</v>
      </c>
      <c r="AT247" s="331">
        <v>0</v>
      </c>
      <c r="AU247" s="331"/>
      <c r="AV247" s="331"/>
      <c r="AW247" s="325"/>
      <c r="AX247" s="325"/>
      <c r="AY247" s="331"/>
      <c r="AZ247" s="331"/>
      <c r="BA247" s="186"/>
      <c r="BB247" s="186"/>
      <c r="BC247" s="331"/>
      <c r="BD247" s="331">
        <v>0</v>
      </c>
      <c r="BE247" s="331"/>
      <c r="BF247" s="331"/>
      <c r="BG247" s="331"/>
      <c r="BH247" s="331"/>
      <c r="BI247" s="331"/>
      <c r="BJ247" s="331"/>
      <c r="BK247" s="331"/>
      <c r="BL247" s="331"/>
      <c r="BM247" s="331"/>
      <c r="BN247" s="331"/>
      <c r="BO247" s="331"/>
      <c r="BP247" s="331"/>
      <c r="BQ247" s="331"/>
      <c r="BR247" s="331"/>
      <c r="BS247" s="331"/>
      <c r="BT247" s="331"/>
      <c r="BU247" s="331"/>
      <c r="BV247" s="331"/>
      <c r="BW247" s="332"/>
      <c r="BX247" s="332"/>
      <c r="BY247" s="331"/>
      <c r="BZ247" s="331"/>
    </row>
    <row r="248" spans="1:78" s="204" customFormat="1" ht="210">
      <c r="A248" s="791">
        <v>245</v>
      </c>
      <c r="B248" s="324">
        <v>908</v>
      </c>
      <c r="C248" s="324" t="s">
        <v>3032</v>
      </c>
      <c r="D248" s="325">
        <v>930</v>
      </c>
      <c r="E248" s="339" t="s">
        <v>3033</v>
      </c>
      <c r="F248" s="427" t="s">
        <v>3034</v>
      </c>
      <c r="G248" s="327" t="s">
        <v>2299</v>
      </c>
      <c r="H248" s="328">
        <f t="shared" si="28"/>
        <v>50</v>
      </c>
      <c r="I248" s="390">
        <v>28000000</v>
      </c>
      <c r="J248" s="329">
        <f t="shared" si="33"/>
        <v>14000000</v>
      </c>
      <c r="K248" s="328">
        <f t="shared" si="34"/>
        <v>1400000000</v>
      </c>
      <c r="L248" s="271">
        <v>0</v>
      </c>
      <c r="M248" s="696" t="s">
        <v>2252</v>
      </c>
      <c r="N248" s="696" t="s">
        <v>4513</v>
      </c>
      <c r="O248" s="186">
        <v>25</v>
      </c>
      <c r="P248" s="186">
        <v>25</v>
      </c>
      <c r="Q248" s="325"/>
      <c r="R248" s="325"/>
      <c r="S248" s="331"/>
      <c r="T248" s="331"/>
      <c r="U248" s="332">
        <v>0</v>
      </c>
      <c r="V248" s="332">
        <v>0</v>
      </c>
      <c r="W248" s="331"/>
      <c r="X248" s="331"/>
      <c r="Y248" s="331"/>
      <c r="Z248" s="331"/>
      <c r="AA248" s="331"/>
      <c r="AB248" s="331"/>
      <c r="AC248" s="325"/>
      <c r="AD248" s="325"/>
      <c r="AE248" s="331"/>
      <c r="AF248" s="331"/>
      <c r="AG248" s="331"/>
      <c r="AH248" s="331"/>
      <c r="AI248" s="332">
        <v>0</v>
      </c>
      <c r="AJ248" s="332">
        <v>0</v>
      </c>
      <c r="AK248" s="331"/>
      <c r="AL248" s="331"/>
      <c r="AM248" s="331"/>
      <c r="AN248" s="331"/>
      <c r="AO248" s="331"/>
      <c r="AP248" s="331"/>
      <c r="AQ248" s="331"/>
      <c r="AR248" s="331"/>
      <c r="AS248" s="331">
        <v>0</v>
      </c>
      <c r="AT248" s="331">
        <v>0</v>
      </c>
      <c r="AU248" s="331"/>
      <c r="AV248" s="331"/>
      <c r="AW248" s="325"/>
      <c r="AX248" s="325"/>
      <c r="AY248" s="331"/>
      <c r="AZ248" s="331"/>
      <c r="BA248" s="186"/>
      <c r="BB248" s="186"/>
      <c r="BC248" s="331"/>
      <c r="BD248" s="331">
        <v>0</v>
      </c>
      <c r="BE248" s="331"/>
      <c r="BF248" s="331"/>
      <c r="BG248" s="331"/>
      <c r="BH248" s="331"/>
      <c r="BI248" s="331"/>
      <c r="BJ248" s="331"/>
      <c r="BK248" s="331"/>
      <c r="BL248" s="331"/>
      <c r="BM248" s="331"/>
      <c r="BN248" s="331"/>
      <c r="BO248" s="331"/>
      <c r="BP248" s="331"/>
      <c r="BQ248" s="331"/>
      <c r="BR248" s="331"/>
      <c r="BS248" s="331"/>
      <c r="BT248" s="331"/>
      <c r="BU248" s="331"/>
      <c r="BV248" s="331"/>
      <c r="BW248" s="332"/>
      <c r="BX248" s="332"/>
      <c r="BY248" s="331"/>
      <c r="BZ248" s="331"/>
    </row>
    <row r="249" spans="1:78" s="204" customFormat="1" ht="78.75">
      <c r="A249" s="791">
        <v>246</v>
      </c>
      <c r="B249" s="324">
        <v>909</v>
      </c>
      <c r="C249" s="324" t="s">
        <v>3035</v>
      </c>
      <c r="D249" s="325">
        <v>931</v>
      </c>
      <c r="E249" s="339" t="s">
        <v>3036</v>
      </c>
      <c r="F249" s="3" t="s">
        <v>3037</v>
      </c>
      <c r="G249" s="341" t="s">
        <v>2218</v>
      </c>
      <c r="H249" s="328">
        <f t="shared" si="28"/>
        <v>120</v>
      </c>
      <c r="I249" s="391">
        <v>2200000</v>
      </c>
      <c r="J249" s="329">
        <f t="shared" si="33"/>
        <v>2640000</v>
      </c>
      <c r="K249" s="328">
        <f t="shared" si="34"/>
        <v>264000000</v>
      </c>
      <c r="L249" s="271">
        <v>0</v>
      </c>
      <c r="M249" s="696" t="s">
        <v>2252</v>
      </c>
      <c r="N249" s="696" t="s">
        <v>4513</v>
      </c>
      <c r="O249" s="4">
        <v>60</v>
      </c>
      <c r="P249" s="4">
        <v>60</v>
      </c>
      <c r="Q249" s="330"/>
      <c r="R249" s="325"/>
      <c r="S249" s="331"/>
      <c r="T249" s="331"/>
      <c r="U249" s="332">
        <v>0</v>
      </c>
      <c r="V249" s="332">
        <v>0</v>
      </c>
      <c r="W249" s="331"/>
      <c r="X249" s="331"/>
      <c r="Y249" s="331"/>
      <c r="Z249" s="331"/>
      <c r="AA249" s="331"/>
      <c r="AB249" s="331"/>
      <c r="AC249" s="325"/>
      <c r="AD249" s="325"/>
      <c r="AE249" s="331"/>
      <c r="AF249" s="331"/>
      <c r="AG249" s="331"/>
      <c r="AH249" s="331"/>
      <c r="AI249" s="332">
        <v>0</v>
      </c>
      <c r="AJ249" s="332">
        <v>0</v>
      </c>
      <c r="AK249" s="331"/>
      <c r="AL249" s="331"/>
      <c r="AM249" s="331"/>
      <c r="AN249" s="331"/>
      <c r="AO249" s="331"/>
      <c r="AP249" s="331"/>
      <c r="AQ249" s="331"/>
      <c r="AR249" s="331"/>
      <c r="AS249" s="331">
        <v>0</v>
      </c>
      <c r="AT249" s="331">
        <v>0</v>
      </c>
      <c r="AU249" s="331"/>
      <c r="AV249" s="331"/>
      <c r="AW249" s="325"/>
      <c r="AX249" s="325"/>
      <c r="AY249" s="331"/>
      <c r="AZ249" s="331"/>
      <c r="BA249" s="186"/>
      <c r="BB249" s="186"/>
      <c r="BC249" s="331"/>
      <c r="BD249" s="331">
        <v>0</v>
      </c>
      <c r="BE249" s="331"/>
      <c r="BF249" s="331"/>
      <c r="BG249" s="331"/>
      <c r="BH249" s="331"/>
      <c r="BI249" s="331"/>
      <c r="BJ249" s="331"/>
      <c r="BK249" s="331"/>
      <c r="BL249" s="331"/>
      <c r="BM249" s="331"/>
      <c r="BN249" s="331"/>
      <c r="BO249" s="331"/>
      <c r="BP249" s="331"/>
      <c r="BQ249" s="331"/>
      <c r="BR249" s="331"/>
      <c r="BS249" s="331"/>
      <c r="BT249" s="331"/>
      <c r="BU249" s="331"/>
      <c r="BV249" s="331"/>
      <c r="BW249" s="332"/>
      <c r="BX249" s="332"/>
      <c r="BY249" s="331"/>
      <c r="BZ249" s="331"/>
    </row>
    <row r="250" spans="1:78" s="204" customFormat="1" ht="180">
      <c r="A250" s="791">
        <v>247</v>
      </c>
      <c r="B250" s="324">
        <v>918</v>
      </c>
      <c r="C250" s="324" t="s">
        <v>3038</v>
      </c>
      <c r="D250" s="325">
        <v>942</v>
      </c>
      <c r="E250" s="339" t="s">
        <v>3039</v>
      </c>
      <c r="F250" s="428" t="s">
        <v>3040</v>
      </c>
      <c r="G250" s="327" t="s">
        <v>2299</v>
      </c>
      <c r="H250" s="328">
        <f t="shared" si="28"/>
        <v>160</v>
      </c>
      <c r="I250" s="390">
        <v>14000000</v>
      </c>
      <c r="J250" s="329">
        <f t="shared" si="33"/>
        <v>22400000</v>
      </c>
      <c r="K250" s="328">
        <f t="shared" si="34"/>
        <v>2240000000</v>
      </c>
      <c r="L250" s="271">
        <v>15000000</v>
      </c>
      <c r="M250" s="696" t="s">
        <v>2149</v>
      </c>
      <c r="N250" s="696" t="s">
        <v>4513</v>
      </c>
      <c r="O250" s="4">
        <v>80</v>
      </c>
      <c r="P250" s="4">
        <v>80</v>
      </c>
      <c r="Q250" s="330"/>
      <c r="R250" s="330"/>
      <c r="S250" s="332"/>
      <c r="T250" s="332"/>
      <c r="U250" s="332">
        <v>0</v>
      </c>
      <c r="V250" s="332">
        <v>0</v>
      </c>
      <c r="W250" s="332"/>
      <c r="X250" s="332"/>
      <c r="Y250" s="332"/>
      <c r="Z250" s="332"/>
      <c r="AA250" s="332"/>
      <c r="AB250" s="332"/>
      <c r="AC250" s="330"/>
      <c r="AD250" s="330"/>
      <c r="AE250" s="332"/>
      <c r="AF250" s="332"/>
      <c r="AG250" s="332"/>
      <c r="AH250" s="332"/>
      <c r="AI250" s="332">
        <v>0</v>
      </c>
      <c r="AJ250" s="332">
        <v>0</v>
      </c>
      <c r="AK250" s="332"/>
      <c r="AL250" s="332"/>
      <c r="AM250" s="332"/>
      <c r="AN250" s="332"/>
      <c r="AO250" s="332"/>
      <c r="AP250" s="332"/>
      <c r="AQ250" s="332"/>
      <c r="AR250" s="332"/>
      <c r="AS250" s="332">
        <v>0</v>
      </c>
      <c r="AT250" s="332">
        <v>0</v>
      </c>
      <c r="AU250" s="332"/>
      <c r="AV250" s="332"/>
      <c r="AW250" s="330"/>
      <c r="AX250" s="330"/>
      <c r="AY250" s="332"/>
      <c r="AZ250" s="332"/>
      <c r="BA250" s="4"/>
      <c r="BB250" s="4"/>
      <c r="BC250" s="332"/>
      <c r="BD250" s="332">
        <v>0</v>
      </c>
      <c r="BE250" s="332"/>
      <c r="BF250" s="332"/>
      <c r="BG250" s="332"/>
      <c r="BH250" s="332"/>
      <c r="BI250" s="332"/>
      <c r="BJ250" s="332"/>
      <c r="BK250" s="332"/>
      <c r="BL250" s="332"/>
      <c r="BM250" s="332"/>
      <c r="BN250" s="332"/>
      <c r="BO250" s="332"/>
      <c r="BP250" s="332"/>
      <c r="BQ250" s="332"/>
      <c r="BR250" s="332"/>
      <c r="BS250" s="332"/>
      <c r="BT250" s="332"/>
      <c r="BU250" s="332"/>
      <c r="BV250" s="332"/>
      <c r="BW250" s="332"/>
      <c r="BX250" s="332"/>
      <c r="BY250" s="332"/>
      <c r="BZ250" s="332"/>
    </row>
    <row r="251" spans="1:78" s="204" customFormat="1" ht="94.5">
      <c r="A251" s="791">
        <v>248</v>
      </c>
      <c r="B251" s="324">
        <v>922</v>
      </c>
      <c r="C251" s="324" t="s">
        <v>3041</v>
      </c>
      <c r="D251" s="325">
        <v>944</v>
      </c>
      <c r="E251" s="339" t="s">
        <v>3042</v>
      </c>
      <c r="F251" s="3" t="s">
        <v>3043</v>
      </c>
      <c r="G251" s="341" t="s">
        <v>2218</v>
      </c>
      <c r="H251" s="328">
        <f t="shared" si="28"/>
        <v>220</v>
      </c>
      <c r="I251" s="391">
        <v>3495000</v>
      </c>
      <c r="J251" s="329">
        <f t="shared" si="33"/>
        <v>7689000</v>
      </c>
      <c r="K251" s="328">
        <f t="shared" si="34"/>
        <v>768900000</v>
      </c>
      <c r="L251" s="271">
        <v>0</v>
      </c>
      <c r="M251" s="696" t="s">
        <v>2252</v>
      </c>
      <c r="N251" s="696" t="s">
        <v>4525</v>
      </c>
      <c r="O251" s="4">
        <v>0</v>
      </c>
      <c r="P251" s="4">
        <v>0</v>
      </c>
      <c r="Q251" s="330"/>
      <c r="R251" s="330"/>
      <c r="S251" s="332"/>
      <c r="T251" s="332"/>
      <c r="U251" s="332">
        <v>0</v>
      </c>
      <c r="V251" s="332">
        <v>0</v>
      </c>
      <c r="W251" s="332"/>
      <c r="X251" s="332"/>
      <c r="Y251" s="332"/>
      <c r="Z251" s="332"/>
      <c r="AA251" s="332"/>
      <c r="AB251" s="332"/>
      <c r="AC251" s="330"/>
      <c r="AD251" s="330"/>
      <c r="AE251" s="332"/>
      <c r="AF251" s="332"/>
      <c r="AG251" s="332"/>
      <c r="AH251" s="332"/>
      <c r="AI251" s="332">
        <v>0</v>
      </c>
      <c r="AJ251" s="332">
        <v>0</v>
      </c>
      <c r="AK251" s="332"/>
      <c r="AL251" s="332"/>
      <c r="AM251" s="332"/>
      <c r="AN251" s="332"/>
      <c r="AO251" s="332"/>
      <c r="AP251" s="332"/>
      <c r="AQ251" s="332"/>
      <c r="AR251" s="332"/>
      <c r="AS251" s="332">
        <v>100</v>
      </c>
      <c r="AT251" s="332">
        <v>120</v>
      </c>
      <c r="AU251" s="332"/>
      <c r="AV251" s="332"/>
      <c r="AW251" s="330"/>
      <c r="AX251" s="330"/>
      <c r="AY251" s="332"/>
      <c r="AZ251" s="332"/>
      <c r="BA251" s="4"/>
      <c r="BB251" s="4"/>
      <c r="BC251" s="332"/>
      <c r="BD251" s="332">
        <v>0</v>
      </c>
      <c r="BE251" s="332"/>
      <c r="BF251" s="332"/>
      <c r="BG251" s="332"/>
      <c r="BH251" s="332"/>
      <c r="BI251" s="332"/>
      <c r="BJ251" s="332"/>
      <c r="BK251" s="332"/>
      <c r="BL251" s="332"/>
      <c r="BM251" s="332"/>
      <c r="BN251" s="332"/>
      <c r="BO251" s="332"/>
      <c r="BP251" s="332"/>
      <c r="BQ251" s="332"/>
      <c r="BR251" s="332"/>
      <c r="BS251" s="332"/>
      <c r="BT251" s="332"/>
      <c r="BU251" s="332"/>
      <c r="BV251" s="332"/>
      <c r="BW251" s="332"/>
      <c r="BX251" s="332"/>
      <c r="BY251" s="332"/>
      <c r="BZ251" s="332"/>
    </row>
    <row r="252" spans="1:78" s="204" customFormat="1" ht="31.5">
      <c r="A252" s="791">
        <v>249</v>
      </c>
      <c r="B252" s="324">
        <v>924</v>
      </c>
      <c r="C252" s="324" t="s">
        <v>3044</v>
      </c>
      <c r="D252" s="325">
        <v>946</v>
      </c>
      <c r="E252" s="342" t="s">
        <v>3045</v>
      </c>
      <c r="F252" s="3" t="s">
        <v>3046</v>
      </c>
      <c r="G252" s="341" t="s">
        <v>2324</v>
      </c>
      <c r="H252" s="328">
        <f t="shared" si="28"/>
        <v>2510</v>
      </c>
      <c r="I252" s="391">
        <v>2189</v>
      </c>
      <c r="J252" s="329">
        <f t="shared" si="33"/>
        <v>54943.9</v>
      </c>
      <c r="K252" s="328">
        <f t="shared" si="34"/>
        <v>5494390</v>
      </c>
      <c r="L252" s="271">
        <v>0</v>
      </c>
      <c r="M252" s="696" t="s">
        <v>2252</v>
      </c>
      <c r="N252" s="696"/>
      <c r="O252" s="4">
        <v>100</v>
      </c>
      <c r="P252" s="4">
        <v>100</v>
      </c>
      <c r="Q252" s="330"/>
      <c r="R252" s="330"/>
      <c r="S252" s="332"/>
      <c r="T252" s="332"/>
      <c r="U252" s="332">
        <v>0</v>
      </c>
      <c r="V252" s="332">
        <v>0</v>
      </c>
      <c r="W252" s="332"/>
      <c r="X252" s="332"/>
      <c r="Y252" s="332"/>
      <c r="Z252" s="332"/>
      <c r="AA252" s="332"/>
      <c r="AB252" s="332"/>
      <c r="AC252" s="330">
        <v>100</v>
      </c>
      <c r="AD252" s="330">
        <v>150</v>
      </c>
      <c r="AE252" s="332"/>
      <c r="AF252" s="332"/>
      <c r="AG252" s="332"/>
      <c r="AH252" s="332"/>
      <c r="AI252" s="332">
        <v>0</v>
      </c>
      <c r="AJ252" s="332">
        <v>0</v>
      </c>
      <c r="AK252" s="332"/>
      <c r="AL252" s="332"/>
      <c r="AM252" s="332"/>
      <c r="AN252" s="332"/>
      <c r="AO252" s="332"/>
      <c r="AP252" s="332"/>
      <c r="AQ252" s="332"/>
      <c r="AR252" s="332"/>
      <c r="AS252" s="332">
        <v>0</v>
      </c>
      <c r="AT252" s="332">
        <v>0</v>
      </c>
      <c r="AU252" s="332"/>
      <c r="AV252" s="332"/>
      <c r="AW252" s="330"/>
      <c r="AX252" s="330"/>
      <c r="AY252" s="332"/>
      <c r="AZ252" s="332"/>
      <c r="BA252" s="4">
        <v>1000</v>
      </c>
      <c r="BB252" s="4">
        <v>1000</v>
      </c>
      <c r="BC252" s="332"/>
      <c r="BD252" s="332">
        <v>0</v>
      </c>
      <c r="BE252" s="332"/>
      <c r="BF252" s="332"/>
      <c r="BG252" s="332"/>
      <c r="BH252" s="332"/>
      <c r="BI252" s="332"/>
      <c r="BJ252" s="332"/>
      <c r="BK252" s="332">
        <v>30</v>
      </c>
      <c r="BL252" s="332">
        <v>30</v>
      </c>
      <c r="BM252" s="332"/>
      <c r="BN252" s="332"/>
      <c r="BO252" s="332"/>
      <c r="BP252" s="332"/>
      <c r="BQ252" s="332"/>
      <c r="BR252" s="332"/>
      <c r="BS252" s="332"/>
      <c r="BT252" s="332"/>
      <c r="BU252" s="332"/>
      <c r="BV252" s="332"/>
      <c r="BW252" s="332"/>
      <c r="BX252" s="332"/>
      <c r="BY252" s="332"/>
      <c r="BZ252" s="332"/>
    </row>
    <row r="253" spans="1:78" s="204" customFormat="1" ht="25.5">
      <c r="A253" s="791">
        <v>250</v>
      </c>
      <c r="B253" s="324">
        <v>928</v>
      </c>
      <c r="C253" s="324" t="s">
        <v>3047</v>
      </c>
      <c r="D253" s="325">
        <v>947</v>
      </c>
      <c r="E253" s="342" t="s">
        <v>3048</v>
      </c>
      <c r="F253" s="380" t="s">
        <v>3049</v>
      </c>
      <c r="G253" s="327" t="s">
        <v>2926</v>
      </c>
      <c r="H253" s="328">
        <f t="shared" si="28"/>
        <v>14000</v>
      </c>
      <c r="I253" s="390">
        <v>750</v>
      </c>
      <c r="J253" s="329">
        <f t="shared" si="33"/>
        <v>105000</v>
      </c>
      <c r="K253" s="328">
        <f t="shared" si="34"/>
        <v>10500000</v>
      </c>
      <c r="L253" s="271">
        <v>0</v>
      </c>
      <c r="M253" s="696" t="s">
        <v>2252</v>
      </c>
      <c r="N253" s="696" t="s">
        <v>4513</v>
      </c>
      <c r="O253" s="4">
        <v>7000</v>
      </c>
      <c r="P253" s="4">
        <v>7000</v>
      </c>
      <c r="Q253" s="330"/>
      <c r="R253" s="330"/>
      <c r="S253" s="332"/>
      <c r="T253" s="332"/>
      <c r="U253" s="332">
        <v>0</v>
      </c>
      <c r="V253" s="332">
        <v>0</v>
      </c>
      <c r="W253" s="332"/>
      <c r="X253" s="332"/>
      <c r="Y253" s="332"/>
      <c r="Z253" s="332"/>
      <c r="AA253" s="332"/>
      <c r="AB253" s="332"/>
      <c r="AC253" s="330"/>
      <c r="AD253" s="330"/>
      <c r="AE253" s="332"/>
      <c r="AF253" s="332"/>
      <c r="AG253" s="332"/>
      <c r="AH253" s="332"/>
      <c r="AI253" s="332">
        <v>0</v>
      </c>
      <c r="AJ253" s="332">
        <v>0</v>
      </c>
      <c r="AK253" s="332"/>
      <c r="AL253" s="332"/>
      <c r="AM253" s="332"/>
      <c r="AN253" s="332"/>
      <c r="AO253" s="332"/>
      <c r="AP253" s="332"/>
      <c r="AQ253" s="332"/>
      <c r="AR253" s="332"/>
      <c r="AS253" s="332">
        <v>0</v>
      </c>
      <c r="AT253" s="332">
        <v>0</v>
      </c>
      <c r="AU253" s="332"/>
      <c r="AV253" s="332"/>
      <c r="AW253" s="330"/>
      <c r="AX253" s="330"/>
      <c r="AY253" s="332"/>
      <c r="AZ253" s="332"/>
      <c r="BA253" s="4"/>
      <c r="BB253" s="4"/>
      <c r="BC253" s="332"/>
      <c r="BD253" s="332">
        <v>0</v>
      </c>
      <c r="BE253" s="332"/>
      <c r="BF253" s="332"/>
      <c r="BG253" s="332"/>
      <c r="BH253" s="332"/>
      <c r="BI253" s="332"/>
      <c r="BJ253" s="332"/>
      <c r="BK253" s="332"/>
      <c r="BL253" s="332"/>
      <c r="BM253" s="332"/>
      <c r="BN253" s="332"/>
      <c r="BO253" s="332"/>
      <c r="BP253" s="332"/>
      <c r="BQ253" s="332"/>
      <c r="BR253" s="332"/>
      <c r="BS253" s="332"/>
      <c r="BT253" s="332"/>
      <c r="BU253" s="332"/>
      <c r="BV253" s="332"/>
      <c r="BW253" s="332"/>
      <c r="BX253" s="332"/>
      <c r="BY253" s="332"/>
      <c r="BZ253" s="332"/>
    </row>
    <row r="254" spans="1:78" s="204" customFormat="1" ht="31.5">
      <c r="A254" s="791">
        <v>251</v>
      </c>
      <c r="B254" s="324">
        <v>934</v>
      </c>
      <c r="C254" s="324" t="s">
        <v>3050</v>
      </c>
      <c r="D254" s="325">
        <v>952</v>
      </c>
      <c r="E254" s="342" t="s">
        <v>3051</v>
      </c>
      <c r="F254" s="380" t="s">
        <v>3052</v>
      </c>
      <c r="G254" s="327" t="s">
        <v>2299</v>
      </c>
      <c r="H254" s="328">
        <f t="shared" si="28"/>
        <v>1800</v>
      </c>
      <c r="I254" s="390">
        <v>18000</v>
      </c>
      <c r="J254" s="329">
        <f t="shared" si="33"/>
        <v>324000</v>
      </c>
      <c r="K254" s="328">
        <f t="shared" si="34"/>
        <v>32400000</v>
      </c>
      <c r="L254" s="271">
        <v>0</v>
      </c>
      <c r="M254" s="696" t="s">
        <v>2252</v>
      </c>
      <c r="N254" s="696" t="s">
        <v>4513</v>
      </c>
      <c r="O254" s="4">
        <v>900</v>
      </c>
      <c r="P254" s="4">
        <v>900</v>
      </c>
      <c r="Q254" s="330"/>
      <c r="R254" s="330"/>
      <c r="S254" s="332"/>
      <c r="T254" s="332"/>
      <c r="U254" s="332">
        <v>0</v>
      </c>
      <c r="V254" s="332">
        <v>0</v>
      </c>
      <c r="W254" s="332"/>
      <c r="X254" s="332"/>
      <c r="Y254" s="332"/>
      <c r="Z254" s="332"/>
      <c r="AA254" s="332"/>
      <c r="AB254" s="332"/>
      <c r="AC254" s="330"/>
      <c r="AD254" s="330"/>
      <c r="AE254" s="332"/>
      <c r="AF254" s="332"/>
      <c r="AG254" s="332"/>
      <c r="AH254" s="332"/>
      <c r="AI254" s="332">
        <v>0</v>
      </c>
      <c r="AJ254" s="332">
        <v>0</v>
      </c>
      <c r="AK254" s="332"/>
      <c r="AL254" s="332"/>
      <c r="AM254" s="332"/>
      <c r="AN254" s="332"/>
      <c r="AO254" s="332"/>
      <c r="AP254" s="332"/>
      <c r="AQ254" s="332"/>
      <c r="AR254" s="332"/>
      <c r="AS254" s="332">
        <v>0</v>
      </c>
      <c r="AT254" s="332">
        <v>0</v>
      </c>
      <c r="AU254" s="332"/>
      <c r="AV254" s="332"/>
      <c r="AW254" s="330"/>
      <c r="AX254" s="330"/>
      <c r="AY254" s="332"/>
      <c r="AZ254" s="332"/>
      <c r="BA254" s="4"/>
      <c r="BB254" s="4"/>
      <c r="BC254" s="332"/>
      <c r="BD254" s="332">
        <v>0</v>
      </c>
      <c r="BE254" s="332"/>
      <c r="BF254" s="332"/>
      <c r="BG254" s="332"/>
      <c r="BH254" s="332"/>
      <c r="BI254" s="332"/>
      <c r="BJ254" s="332"/>
      <c r="BK254" s="332"/>
      <c r="BL254" s="332"/>
      <c r="BM254" s="332"/>
      <c r="BN254" s="332"/>
      <c r="BO254" s="332"/>
      <c r="BP254" s="332"/>
      <c r="BQ254" s="332"/>
      <c r="BR254" s="332"/>
      <c r="BS254" s="332"/>
      <c r="BT254" s="332"/>
      <c r="BU254" s="332"/>
      <c r="BV254" s="332"/>
      <c r="BW254" s="332"/>
      <c r="BX254" s="332"/>
      <c r="BY254" s="332"/>
      <c r="BZ254" s="332"/>
    </row>
    <row r="255" spans="1:78" s="204" customFormat="1" ht="31.5">
      <c r="A255" s="791">
        <v>252</v>
      </c>
      <c r="B255" s="324">
        <v>937</v>
      </c>
      <c r="C255" s="324" t="s">
        <v>3053</v>
      </c>
      <c r="D255" s="325">
        <v>956</v>
      </c>
      <c r="E255" s="342" t="s">
        <v>3054</v>
      </c>
      <c r="F255" s="380" t="s">
        <v>3055</v>
      </c>
      <c r="G255" s="327" t="s">
        <v>2303</v>
      </c>
      <c r="H255" s="328">
        <f t="shared" si="28"/>
        <v>11</v>
      </c>
      <c r="I255" s="390">
        <v>254100</v>
      </c>
      <c r="J255" s="329">
        <f t="shared" si="33"/>
        <v>27951</v>
      </c>
      <c r="K255" s="328">
        <f t="shared" si="34"/>
        <v>2795100</v>
      </c>
      <c r="L255" s="271">
        <v>0</v>
      </c>
      <c r="M255" s="696" t="s">
        <v>2252</v>
      </c>
      <c r="N255" s="696" t="s">
        <v>4525</v>
      </c>
      <c r="O255" s="4">
        <v>0</v>
      </c>
      <c r="P255" s="4">
        <v>0</v>
      </c>
      <c r="Q255" s="330"/>
      <c r="R255" s="330"/>
      <c r="S255" s="332"/>
      <c r="T255" s="332"/>
      <c r="U255" s="332">
        <v>0</v>
      </c>
      <c r="V255" s="332">
        <v>0</v>
      </c>
      <c r="W255" s="332"/>
      <c r="X255" s="332"/>
      <c r="Y255" s="332"/>
      <c r="Z255" s="332"/>
      <c r="AA255" s="332"/>
      <c r="AB255" s="332"/>
      <c r="AC255" s="330"/>
      <c r="AD255" s="330"/>
      <c r="AE255" s="332"/>
      <c r="AF255" s="332"/>
      <c r="AG255" s="332"/>
      <c r="AH255" s="332"/>
      <c r="AI255" s="332">
        <v>0</v>
      </c>
      <c r="AJ255" s="332">
        <v>0</v>
      </c>
      <c r="AK255" s="332"/>
      <c r="AL255" s="332"/>
      <c r="AM255" s="332"/>
      <c r="AN255" s="332"/>
      <c r="AO255" s="332"/>
      <c r="AP255" s="332"/>
      <c r="AQ255" s="332"/>
      <c r="AR255" s="332"/>
      <c r="AS255" s="332">
        <v>5</v>
      </c>
      <c r="AT255" s="332">
        <v>6</v>
      </c>
      <c r="AU255" s="332"/>
      <c r="AV255" s="332"/>
      <c r="AW255" s="330"/>
      <c r="AX255" s="330"/>
      <c r="AY255" s="332"/>
      <c r="AZ255" s="332"/>
      <c r="BA255" s="4"/>
      <c r="BB255" s="4"/>
      <c r="BC255" s="332"/>
      <c r="BD255" s="332">
        <v>0</v>
      </c>
      <c r="BE255" s="332"/>
      <c r="BF255" s="332"/>
      <c r="BG255" s="332"/>
      <c r="BH255" s="332"/>
      <c r="BI255" s="332"/>
      <c r="BJ255" s="332"/>
      <c r="BK255" s="332"/>
      <c r="BL255" s="332"/>
      <c r="BM255" s="332"/>
      <c r="BN255" s="332"/>
      <c r="BO255" s="332"/>
      <c r="BP255" s="332"/>
      <c r="BQ255" s="332"/>
      <c r="BR255" s="332"/>
      <c r="BS255" s="332"/>
      <c r="BT255" s="332"/>
      <c r="BU255" s="332"/>
      <c r="BV255" s="332"/>
      <c r="BW255" s="332"/>
      <c r="BX255" s="332"/>
      <c r="BY255" s="332"/>
      <c r="BZ255" s="332"/>
    </row>
    <row r="256" spans="1:78" s="204" customFormat="1" ht="111.75" customHeight="1">
      <c r="A256" s="791">
        <v>253</v>
      </c>
      <c r="B256" s="324">
        <v>943</v>
      </c>
      <c r="C256" s="324" t="s">
        <v>3056</v>
      </c>
      <c r="D256" s="325">
        <v>965</v>
      </c>
      <c r="E256" s="339" t="s">
        <v>3057</v>
      </c>
      <c r="F256" s="3" t="s">
        <v>3058</v>
      </c>
      <c r="G256" s="327" t="s">
        <v>2304</v>
      </c>
      <c r="H256" s="328">
        <f t="shared" ref="H256:H265" si="35">SUM(O256:BZ256)</f>
        <v>72</v>
      </c>
      <c r="I256" s="390">
        <v>865500</v>
      </c>
      <c r="J256" s="329">
        <f t="shared" si="33"/>
        <v>623160</v>
      </c>
      <c r="K256" s="328">
        <f t="shared" si="34"/>
        <v>62316000</v>
      </c>
      <c r="L256" s="271">
        <v>4129965</v>
      </c>
      <c r="M256" s="696" t="s">
        <v>2149</v>
      </c>
      <c r="N256" s="696" t="s">
        <v>4513</v>
      </c>
      <c r="O256" s="4">
        <v>36</v>
      </c>
      <c r="P256" s="4">
        <v>36</v>
      </c>
      <c r="Q256" s="330"/>
      <c r="R256" s="330"/>
      <c r="S256" s="332"/>
      <c r="T256" s="332"/>
      <c r="U256" s="332">
        <v>0</v>
      </c>
      <c r="V256" s="332">
        <v>0</v>
      </c>
      <c r="W256" s="332"/>
      <c r="X256" s="332"/>
      <c r="Y256" s="332"/>
      <c r="Z256" s="332"/>
      <c r="AA256" s="332"/>
      <c r="AB256" s="332"/>
      <c r="AC256" s="330"/>
      <c r="AD256" s="330"/>
      <c r="AE256" s="332"/>
      <c r="AF256" s="332"/>
      <c r="AG256" s="332"/>
      <c r="AH256" s="332"/>
      <c r="AI256" s="332">
        <v>0</v>
      </c>
      <c r="AJ256" s="332">
        <v>0</v>
      </c>
      <c r="AK256" s="332"/>
      <c r="AL256" s="332"/>
      <c r="AM256" s="332"/>
      <c r="AN256" s="332"/>
      <c r="AO256" s="332"/>
      <c r="AP256" s="332"/>
      <c r="AQ256" s="332"/>
      <c r="AR256" s="332"/>
      <c r="AS256" s="332">
        <v>0</v>
      </c>
      <c r="AT256" s="332">
        <v>0</v>
      </c>
      <c r="AU256" s="332"/>
      <c r="AV256" s="332"/>
      <c r="AW256" s="330"/>
      <c r="AX256" s="330"/>
      <c r="AY256" s="332"/>
      <c r="AZ256" s="332"/>
      <c r="BA256" s="4"/>
      <c r="BB256" s="4"/>
      <c r="BC256" s="332"/>
      <c r="BD256" s="332">
        <v>0</v>
      </c>
      <c r="BE256" s="332"/>
      <c r="BF256" s="332"/>
      <c r="BG256" s="332"/>
      <c r="BH256" s="332"/>
      <c r="BI256" s="332"/>
      <c r="BJ256" s="332"/>
      <c r="BK256" s="332"/>
      <c r="BL256" s="332"/>
      <c r="BM256" s="332"/>
      <c r="BN256" s="332"/>
      <c r="BO256" s="332"/>
      <c r="BP256" s="332"/>
      <c r="BQ256" s="332"/>
      <c r="BR256" s="332"/>
      <c r="BS256" s="332"/>
      <c r="BT256" s="332"/>
      <c r="BU256" s="332"/>
      <c r="BV256" s="332"/>
      <c r="BW256" s="332"/>
      <c r="BX256" s="332"/>
      <c r="BY256" s="332"/>
      <c r="BZ256" s="332"/>
    </row>
    <row r="257" spans="1:78" s="204" customFormat="1">
      <c r="A257" s="791">
        <v>254</v>
      </c>
      <c r="B257" s="324">
        <v>951</v>
      </c>
      <c r="C257" s="324" t="s">
        <v>3059</v>
      </c>
      <c r="D257" s="325">
        <v>972</v>
      </c>
      <c r="E257" s="342" t="s">
        <v>3060</v>
      </c>
      <c r="F257" s="380" t="s">
        <v>3061</v>
      </c>
      <c r="G257" s="327" t="s">
        <v>2299</v>
      </c>
      <c r="H257" s="328">
        <f t="shared" si="35"/>
        <v>7250</v>
      </c>
      <c r="I257" s="390">
        <v>8250</v>
      </c>
      <c r="J257" s="329">
        <f t="shared" si="33"/>
        <v>598125</v>
      </c>
      <c r="K257" s="328">
        <f t="shared" si="34"/>
        <v>59812500</v>
      </c>
      <c r="L257" s="271">
        <v>0</v>
      </c>
      <c r="M257" s="696" t="s">
        <v>2252</v>
      </c>
      <c r="N257" s="696"/>
      <c r="O257" s="4">
        <v>1500</v>
      </c>
      <c r="P257" s="4">
        <v>1500</v>
      </c>
      <c r="Q257" s="330">
        <v>2000</v>
      </c>
      <c r="R257" s="330">
        <v>2000</v>
      </c>
      <c r="S257" s="332"/>
      <c r="T257" s="332"/>
      <c r="U257" s="332">
        <v>0</v>
      </c>
      <c r="V257" s="332">
        <v>0</v>
      </c>
      <c r="W257" s="332"/>
      <c r="X257" s="332"/>
      <c r="Y257" s="332"/>
      <c r="Z257" s="332"/>
      <c r="AA257" s="332"/>
      <c r="AB257" s="332"/>
      <c r="AC257" s="330"/>
      <c r="AD257" s="330"/>
      <c r="AE257" s="332"/>
      <c r="AF257" s="332"/>
      <c r="AG257" s="332"/>
      <c r="AH257" s="332"/>
      <c r="AI257" s="332">
        <v>0</v>
      </c>
      <c r="AJ257" s="332">
        <v>0</v>
      </c>
      <c r="AK257" s="332"/>
      <c r="AL257" s="332"/>
      <c r="AM257" s="332"/>
      <c r="AN257" s="332"/>
      <c r="AO257" s="332"/>
      <c r="AP257" s="332"/>
      <c r="AQ257" s="332">
        <v>100</v>
      </c>
      <c r="AR257" s="332">
        <v>150</v>
      </c>
      <c r="AS257" s="332">
        <v>0</v>
      </c>
      <c r="AT257" s="332">
        <v>0</v>
      </c>
      <c r="AU257" s="332"/>
      <c r="AV257" s="332"/>
      <c r="AW257" s="330"/>
      <c r="AX257" s="330"/>
      <c r="AY257" s="332"/>
      <c r="AZ257" s="332"/>
      <c r="BA257" s="4"/>
      <c r="BB257" s="4"/>
      <c r="BC257" s="332"/>
      <c r="BD257" s="332">
        <v>0</v>
      </c>
      <c r="BE257" s="332"/>
      <c r="BF257" s="332"/>
      <c r="BG257" s="332"/>
      <c r="BH257" s="332"/>
      <c r="BI257" s="332"/>
      <c r="BJ257" s="332"/>
      <c r="BK257" s="332"/>
      <c r="BL257" s="332"/>
      <c r="BM257" s="332"/>
      <c r="BN257" s="332"/>
      <c r="BO257" s="332"/>
      <c r="BP257" s="332"/>
      <c r="BQ257" s="332"/>
      <c r="BR257" s="332"/>
      <c r="BS257" s="332"/>
      <c r="BT257" s="332"/>
      <c r="BU257" s="332"/>
      <c r="BV257" s="332"/>
      <c r="BW257" s="332"/>
      <c r="BX257" s="332"/>
      <c r="BY257" s="332"/>
      <c r="BZ257" s="332"/>
    </row>
    <row r="258" spans="1:78" s="204" customFormat="1" ht="25.5">
      <c r="A258" s="791">
        <v>255</v>
      </c>
      <c r="B258" s="324">
        <v>952</v>
      </c>
      <c r="C258" s="324" t="s">
        <v>3062</v>
      </c>
      <c r="D258" s="325">
        <v>971</v>
      </c>
      <c r="E258" s="342" t="s">
        <v>3060</v>
      </c>
      <c r="F258" s="380" t="s">
        <v>3063</v>
      </c>
      <c r="G258" s="327" t="s">
        <v>2299</v>
      </c>
      <c r="H258" s="328">
        <f t="shared" si="35"/>
        <v>3020</v>
      </c>
      <c r="I258" s="390">
        <v>9130</v>
      </c>
      <c r="J258" s="329">
        <f t="shared" si="33"/>
        <v>275726</v>
      </c>
      <c r="K258" s="328">
        <f t="shared" si="34"/>
        <v>27572600</v>
      </c>
      <c r="L258" s="271">
        <v>0</v>
      </c>
      <c r="M258" s="696" t="s">
        <v>2252</v>
      </c>
      <c r="N258" s="696" t="s">
        <v>4513</v>
      </c>
      <c r="O258" s="4">
        <v>1510</v>
      </c>
      <c r="P258" s="4">
        <v>1510</v>
      </c>
      <c r="Q258" s="330"/>
      <c r="R258" s="330"/>
      <c r="S258" s="332"/>
      <c r="T258" s="332"/>
      <c r="U258" s="332">
        <v>0</v>
      </c>
      <c r="V258" s="332">
        <v>0</v>
      </c>
      <c r="W258" s="332"/>
      <c r="X258" s="332"/>
      <c r="Y258" s="332"/>
      <c r="Z258" s="332"/>
      <c r="AA258" s="332"/>
      <c r="AB258" s="332"/>
      <c r="AC258" s="330"/>
      <c r="AD258" s="330"/>
      <c r="AE258" s="332"/>
      <c r="AF258" s="332"/>
      <c r="AG258" s="332"/>
      <c r="AH258" s="332"/>
      <c r="AI258" s="332">
        <v>0</v>
      </c>
      <c r="AJ258" s="332">
        <v>0</v>
      </c>
      <c r="AK258" s="332"/>
      <c r="AL258" s="332"/>
      <c r="AM258" s="332"/>
      <c r="AN258" s="332"/>
      <c r="AO258" s="332"/>
      <c r="AP258" s="332"/>
      <c r="AQ258" s="332"/>
      <c r="AR258" s="332"/>
      <c r="AS258" s="332">
        <v>0</v>
      </c>
      <c r="AT258" s="332">
        <v>0</v>
      </c>
      <c r="AU258" s="332"/>
      <c r="AV258" s="332"/>
      <c r="AW258" s="330"/>
      <c r="AX258" s="330"/>
      <c r="AY258" s="332"/>
      <c r="AZ258" s="332"/>
      <c r="BA258" s="4"/>
      <c r="BB258" s="4"/>
      <c r="BC258" s="332"/>
      <c r="BD258" s="332">
        <v>0</v>
      </c>
      <c r="BE258" s="332"/>
      <c r="BF258" s="332"/>
      <c r="BG258" s="332"/>
      <c r="BH258" s="332"/>
      <c r="BI258" s="332"/>
      <c r="BJ258" s="332"/>
      <c r="BK258" s="332"/>
      <c r="BL258" s="332"/>
      <c r="BM258" s="332"/>
      <c r="BN258" s="332"/>
      <c r="BO258" s="332"/>
      <c r="BP258" s="332"/>
      <c r="BQ258" s="332"/>
      <c r="BR258" s="332"/>
      <c r="BS258" s="332"/>
      <c r="BT258" s="332"/>
      <c r="BU258" s="332"/>
      <c r="BV258" s="332"/>
      <c r="BW258" s="332"/>
      <c r="BX258" s="332"/>
      <c r="BY258" s="332"/>
      <c r="BZ258" s="332"/>
    </row>
    <row r="259" spans="1:78" s="204" customFormat="1" ht="25.5">
      <c r="A259" s="791">
        <v>256</v>
      </c>
      <c r="B259" s="324">
        <v>953</v>
      </c>
      <c r="C259" s="324" t="s">
        <v>3064</v>
      </c>
      <c r="D259" s="325"/>
      <c r="E259" s="389" t="s">
        <v>3065</v>
      </c>
      <c r="F259" s="13" t="s">
        <v>3066</v>
      </c>
      <c r="G259" s="383" t="s">
        <v>2323</v>
      </c>
      <c r="H259" s="328">
        <f t="shared" si="35"/>
        <v>25</v>
      </c>
      <c r="I259" s="753">
        <v>945000</v>
      </c>
      <c r="J259" s="329">
        <f t="shared" si="33"/>
        <v>236250</v>
      </c>
      <c r="K259" s="328">
        <f t="shared" si="34"/>
        <v>23625000</v>
      </c>
      <c r="L259" s="271">
        <v>0</v>
      </c>
      <c r="M259" s="696" t="s">
        <v>2252</v>
      </c>
      <c r="N259" s="696" t="s">
        <v>4513</v>
      </c>
      <c r="O259" s="4">
        <v>10</v>
      </c>
      <c r="P259" s="4">
        <v>15</v>
      </c>
      <c r="Q259" s="330"/>
      <c r="R259" s="330"/>
      <c r="S259" s="330"/>
      <c r="T259" s="330"/>
      <c r="U259" s="330"/>
      <c r="V259" s="330"/>
      <c r="W259" s="330"/>
      <c r="X259" s="330"/>
      <c r="Y259" s="330"/>
      <c r="Z259" s="330"/>
      <c r="AA259" s="330"/>
      <c r="AB259" s="330"/>
      <c r="AC259" s="330"/>
      <c r="AD259" s="330"/>
      <c r="AE259" s="330"/>
      <c r="AF259" s="330"/>
      <c r="AG259" s="330"/>
      <c r="AH259" s="330"/>
      <c r="AI259" s="330"/>
      <c r="AJ259" s="330"/>
      <c r="AK259" s="330"/>
      <c r="AL259" s="330"/>
      <c r="AM259" s="330"/>
      <c r="AN259" s="330"/>
      <c r="AO259" s="330"/>
      <c r="AP259" s="330"/>
      <c r="AQ259" s="330"/>
      <c r="AR259" s="330"/>
      <c r="AS259" s="330"/>
      <c r="AT259" s="330"/>
      <c r="AU259" s="330"/>
      <c r="AV259" s="330"/>
      <c r="AW259" s="330"/>
      <c r="AX259" s="330"/>
      <c r="AY259" s="330"/>
      <c r="AZ259" s="330"/>
      <c r="BA259" s="4"/>
      <c r="BB259" s="4"/>
      <c r="BC259" s="330"/>
      <c r="BD259" s="330"/>
      <c r="BE259" s="330"/>
      <c r="BF259" s="330"/>
      <c r="BG259" s="330"/>
      <c r="BH259" s="330"/>
      <c r="BI259" s="330"/>
      <c r="BJ259" s="330"/>
      <c r="BK259" s="330"/>
      <c r="BL259" s="330"/>
      <c r="BM259" s="330"/>
      <c r="BN259" s="330"/>
      <c r="BO259" s="330"/>
      <c r="BP259" s="330"/>
      <c r="BQ259" s="330"/>
      <c r="BR259" s="330"/>
      <c r="BS259" s="330"/>
      <c r="BT259" s="330"/>
      <c r="BU259" s="330"/>
      <c r="BV259" s="330"/>
      <c r="BW259" s="330"/>
      <c r="BX259" s="330"/>
      <c r="BY259" s="330"/>
      <c r="BZ259" s="330"/>
    </row>
    <row r="260" spans="1:78" s="204" customFormat="1" ht="174" customHeight="1">
      <c r="A260" s="791">
        <v>257</v>
      </c>
      <c r="B260" s="324">
        <v>955</v>
      </c>
      <c r="C260" s="324" t="s">
        <v>3067</v>
      </c>
      <c r="D260" s="325"/>
      <c r="E260" s="339" t="s">
        <v>3068</v>
      </c>
      <c r="F260" s="426" t="s">
        <v>3069</v>
      </c>
      <c r="G260" s="345" t="s">
        <v>2609</v>
      </c>
      <c r="H260" s="328">
        <f t="shared" si="35"/>
        <v>4</v>
      </c>
      <c r="I260" s="391">
        <v>30922500</v>
      </c>
      <c r="J260" s="329">
        <f t="shared" si="33"/>
        <v>1236900</v>
      </c>
      <c r="K260" s="328">
        <f t="shared" si="34"/>
        <v>123690000</v>
      </c>
      <c r="L260" s="271">
        <v>0</v>
      </c>
      <c r="M260" s="696" t="s">
        <v>2252</v>
      </c>
      <c r="N260" s="696" t="s">
        <v>4513</v>
      </c>
      <c r="O260" s="4">
        <v>2</v>
      </c>
      <c r="P260" s="4">
        <v>2</v>
      </c>
      <c r="Q260" s="330"/>
      <c r="R260" s="330"/>
      <c r="S260" s="330"/>
      <c r="T260" s="330"/>
      <c r="U260" s="330"/>
      <c r="V260" s="330"/>
      <c r="W260" s="330"/>
      <c r="X260" s="330"/>
      <c r="Y260" s="330"/>
      <c r="Z260" s="330"/>
      <c r="AA260" s="330"/>
      <c r="AB260" s="330"/>
      <c r="AC260" s="330"/>
      <c r="AD260" s="330"/>
      <c r="AE260" s="330"/>
      <c r="AF260" s="330"/>
      <c r="AG260" s="330"/>
      <c r="AH260" s="330"/>
      <c r="AI260" s="330"/>
      <c r="AJ260" s="330"/>
      <c r="AK260" s="330"/>
      <c r="AL260" s="330"/>
      <c r="AM260" s="330"/>
      <c r="AN260" s="330"/>
      <c r="AO260" s="330"/>
      <c r="AP260" s="330"/>
      <c r="AQ260" s="330"/>
      <c r="AR260" s="330"/>
      <c r="AS260" s="330"/>
      <c r="AT260" s="330"/>
      <c r="AU260" s="330"/>
      <c r="AV260" s="330"/>
      <c r="AW260" s="330"/>
      <c r="AX260" s="330"/>
      <c r="AY260" s="330"/>
      <c r="AZ260" s="330"/>
      <c r="BA260" s="4"/>
      <c r="BB260" s="4"/>
      <c r="BC260" s="330"/>
      <c r="BD260" s="330"/>
      <c r="BE260" s="330"/>
      <c r="BF260" s="330"/>
      <c r="BG260" s="330"/>
      <c r="BH260" s="330"/>
      <c r="BI260" s="330"/>
      <c r="BJ260" s="330"/>
      <c r="BK260" s="330"/>
      <c r="BL260" s="330"/>
      <c r="BM260" s="330"/>
      <c r="BN260" s="330"/>
      <c r="BO260" s="330"/>
      <c r="BP260" s="330"/>
      <c r="BQ260" s="330"/>
      <c r="BR260" s="330"/>
      <c r="BS260" s="330"/>
      <c r="BT260" s="330"/>
      <c r="BU260" s="330"/>
      <c r="BV260" s="330"/>
      <c r="BW260" s="330"/>
      <c r="BX260" s="330"/>
      <c r="BY260" s="330"/>
      <c r="BZ260" s="330"/>
    </row>
    <row r="261" spans="1:78" s="204" customFormat="1" ht="63" customHeight="1">
      <c r="A261" s="791">
        <v>258</v>
      </c>
      <c r="B261" s="324">
        <v>956</v>
      </c>
      <c r="C261" s="324" t="s">
        <v>3070</v>
      </c>
      <c r="D261" s="325"/>
      <c r="E261" s="429" t="s">
        <v>3071</v>
      </c>
      <c r="F261" s="3" t="s">
        <v>3072</v>
      </c>
      <c r="G261" s="383" t="s">
        <v>2323</v>
      </c>
      <c r="H261" s="328">
        <f t="shared" si="35"/>
        <v>110</v>
      </c>
      <c r="I261" s="753">
        <v>550000</v>
      </c>
      <c r="J261" s="329">
        <f t="shared" si="33"/>
        <v>605000</v>
      </c>
      <c r="K261" s="328">
        <f t="shared" si="34"/>
        <v>60500000</v>
      </c>
      <c r="L261" s="271">
        <v>0</v>
      </c>
      <c r="M261" s="696" t="s">
        <v>2252</v>
      </c>
      <c r="N261" s="696" t="s">
        <v>4513</v>
      </c>
      <c r="O261" s="4">
        <v>50</v>
      </c>
      <c r="P261" s="4">
        <v>60</v>
      </c>
      <c r="Q261" s="330"/>
      <c r="R261" s="330"/>
      <c r="S261" s="330"/>
      <c r="T261" s="330"/>
      <c r="U261" s="330"/>
      <c r="V261" s="330"/>
      <c r="W261" s="330"/>
      <c r="X261" s="330"/>
      <c r="Y261" s="330"/>
      <c r="Z261" s="330"/>
      <c r="AA261" s="330"/>
      <c r="AB261" s="330"/>
      <c r="AC261" s="330"/>
      <c r="AD261" s="330"/>
      <c r="AE261" s="330"/>
      <c r="AF261" s="330"/>
      <c r="AG261" s="330"/>
      <c r="AH261" s="330"/>
      <c r="AI261" s="330"/>
      <c r="AJ261" s="330"/>
      <c r="AK261" s="330"/>
      <c r="AL261" s="330"/>
      <c r="AM261" s="330"/>
      <c r="AN261" s="330"/>
      <c r="AO261" s="330"/>
      <c r="AP261" s="330"/>
      <c r="AQ261" s="330"/>
      <c r="AR261" s="330"/>
      <c r="AS261" s="330"/>
      <c r="AT261" s="330"/>
      <c r="AU261" s="330"/>
      <c r="AV261" s="330"/>
      <c r="AW261" s="330"/>
      <c r="AX261" s="330"/>
      <c r="AY261" s="330"/>
      <c r="AZ261" s="330"/>
      <c r="BA261" s="4"/>
      <c r="BB261" s="4"/>
      <c r="BC261" s="330"/>
      <c r="BD261" s="330"/>
      <c r="BE261" s="330"/>
      <c r="BF261" s="330"/>
      <c r="BG261" s="330"/>
      <c r="BH261" s="330"/>
      <c r="BI261" s="330"/>
      <c r="BJ261" s="330"/>
      <c r="BK261" s="330"/>
      <c r="BL261" s="330"/>
      <c r="BM261" s="330"/>
      <c r="BN261" s="330"/>
      <c r="BO261" s="330"/>
      <c r="BP261" s="330"/>
      <c r="BQ261" s="330"/>
      <c r="BR261" s="330"/>
      <c r="BS261" s="330"/>
      <c r="BT261" s="330"/>
      <c r="BU261" s="330"/>
      <c r="BV261" s="330"/>
      <c r="BW261" s="330"/>
      <c r="BX261" s="330"/>
      <c r="BY261" s="330"/>
      <c r="BZ261" s="330"/>
    </row>
    <row r="262" spans="1:78" s="204" customFormat="1" ht="110.25">
      <c r="A262" s="791">
        <v>259</v>
      </c>
      <c r="B262" s="324">
        <v>963</v>
      </c>
      <c r="C262" s="324" t="s">
        <v>3073</v>
      </c>
      <c r="D262" s="325">
        <v>981</v>
      </c>
      <c r="E262" s="326" t="s">
        <v>3074</v>
      </c>
      <c r="F262" s="3" t="s">
        <v>3075</v>
      </c>
      <c r="G262" s="327" t="s">
        <v>2299</v>
      </c>
      <c r="H262" s="328">
        <f t="shared" si="35"/>
        <v>90</v>
      </c>
      <c r="I262" s="390">
        <v>663960</v>
      </c>
      <c r="J262" s="329">
        <f t="shared" ref="J262:J265" si="36">K262*0.01</f>
        <v>597564</v>
      </c>
      <c r="K262" s="328">
        <f t="shared" ref="K262:K265" si="37">H262*I262</f>
        <v>59756400</v>
      </c>
      <c r="L262" s="271">
        <v>0</v>
      </c>
      <c r="M262" s="696" t="s">
        <v>2252</v>
      </c>
      <c r="N262" s="696" t="s">
        <v>4513</v>
      </c>
      <c r="O262" s="4">
        <v>60</v>
      </c>
      <c r="P262" s="4">
        <v>30</v>
      </c>
      <c r="Q262" s="330"/>
      <c r="R262" s="330"/>
      <c r="S262" s="332"/>
      <c r="T262" s="332"/>
      <c r="U262" s="332">
        <v>0</v>
      </c>
      <c r="V262" s="332">
        <v>0</v>
      </c>
      <c r="W262" s="332"/>
      <c r="X262" s="332"/>
      <c r="Y262" s="332"/>
      <c r="Z262" s="332"/>
      <c r="AA262" s="332"/>
      <c r="AB262" s="332"/>
      <c r="AC262" s="330"/>
      <c r="AD262" s="330"/>
      <c r="AE262" s="332"/>
      <c r="AF262" s="332"/>
      <c r="AG262" s="332"/>
      <c r="AH262" s="332"/>
      <c r="AI262" s="332">
        <v>0</v>
      </c>
      <c r="AJ262" s="332">
        <v>0</v>
      </c>
      <c r="AK262" s="332"/>
      <c r="AL262" s="332"/>
      <c r="AM262" s="332"/>
      <c r="AN262" s="332"/>
      <c r="AO262" s="332"/>
      <c r="AP262" s="332"/>
      <c r="AQ262" s="332"/>
      <c r="AR262" s="332"/>
      <c r="AS262" s="332">
        <v>0</v>
      </c>
      <c r="AT262" s="332">
        <v>0</v>
      </c>
      <c r="AU262" s="332"/>
      <c r="AV262" s="332"/>
      <c r="AW262" s="330"/>
      <c r="AX262" s="330"/>
      <c r="AY262" s="332"/>
      <c r="AZ262" s="332"/>
      <c r="BA262" s="4"/>
      <c r="BB262" s="4"/>
      <c r="BC262" s="332"/>
      <c r="BD262" s="332">
        <v>0</v>
      </c>
      <c r="BE262" s="332"/>
      <c r="BF262" s="332"/>
      <c r="BG262" s="332"/>
      <c r="BH262" s="332"/>
      <c r="BI262" s="332"/>
      <c r="BJ262" s="332"/>
      <c r="BK262" s="332"/>
      <c r="BL262" s="332"/>
      <c r="BM262" s="332"/>
      <c r="BN262" s="332"/>
      <c r="BO262" s="332"/>
      <c r="BP262" s="332"/>
      <c r="BQ262" s="332"/>
      <c r="BR262" s="332"/>
      <c r="BS262" s="332"/>
      <c r="BT262" s="332"/>
      <c r="BU262" s="332"/>
      <c r="BV262" s="332"/>
      <c r="BW262" s="332"/>
      <c r="BX262" s="332"/>
      <c r="BY262" s="332"/>
      <c r="BZ262" s="332"/>
    </row>
    <row r="263" spans="1:78" s="204" customFormat="1" ht="78.75">
      <c r="A263" s="791">
        <v>260</v>
      </c>
      <c r="B263" s="324">
        <v>964</v>
      </c>
      <c r="C263" s="324" t="s">
        <v>3076</v>
      </c>
      <c r="D263" s="325">
        <v>984</v>
      </c>
      <c r="E263" s="326" t="s">
        <v>3077</v>
      </c>
      <c r="F263" s="3" t="s">
        <v>3078</v>
      </c>
      <c r="G263" s="327" t="s">
        <v>2299</v>
      </c>
      <c r="H263" s="328">
        <f t="shared" si="35"/>
        <v>260</v>
      </c>
      <c r="I263" s="390">
        <v>1093400</v>
      </c>
      <c r="J263" s="329">
        <f t="shared" si="36"/>
        <v>2842840</v>
      </c>
      <c r="K263" s="328">
        <f t="shared" si="37"/>
        <v>284284000</v>
      </c>
      <c r="L263" s="271">
        <v>1400000</v>
      </c>
      <c r="M263" s="696" t="s">
        <v>2149</v>
      </c>
      <c r="N263" s="696" t="s">
        <v>4513</v>
      </c>
      <c r="O263" s="4">
        <v>130</v>
      </c>
      <c r="P263" s="4">
        <v>130</v>
      </c>
      <c r="Q263" s="330"/>
      <c r="R263" s="330"/>
      <c r="S263" s="332"/>
      <c r="T263" s="332"/>
      <c r="U263" s="332">
        <v>0</v>
      </c>
      <c r="V263" s="332">
        <v>0</v>
      </c>
      <c r="W263" s="332"/>
      <c r="X263" s="332"/>
      <c r="Y263" s="332"/>
      <c r="Z263" s="332"/>
      <c r="AA263" s="332"/>
      <c r="AB263" s="332"/>
      <c r="AC263" s="330"/>
      <c r="AD263" s="330"/>
      <c r="AE263" s="332"/>
      <c r="AF263" s="332"/>
      <c r="AG263" s="332"/>
      <c r="AH263" s="332"/>
      <c r="AI263" s="332">
        <v>0</v>
      </c>
      <c r="AJ263" s="332">
        <v>0</v>
      </c>
      <c r="AK263" s="332"/>
      <c r="AL263" s="332"/>
      <c r="AM263" s="332"/>
      <c r="AN263" s="332"/>
      <c r="AO263" s="332"/>
      <c r="AP263" s="332"/>
      <c r="AQ263" s="332"/>
      <c r="AR263" s="332"/>
      <c r="AS263" s="332">
        <v>0</v>
      </c>
      <c r="AT263" s="332">
        <v>0</v>
      </c>
      <c r="AU263" s="332"/>
      <c r="AV263" s="332"/>
      <c r="AW263" s="330"/>
      <c r="AX263" s="330"/>
      <c r="AY263" s="332"/>
      <c r="AZ263" s="332"/>
      <c r="BA263" s="4"/>
      <c r="BB263" s="4"/>
      <c r="BC263" s="332"/>
      <c r="BD263" s="332">
        <v>0</v>
      </c>
      <c r="BE263" s="332"/>
      <c r="BF263" s="332"/>
      <c r="BG263" s="332"/>
      <c r="BH263" s="332"/>
      <c r="BI263" s="332"/>
      <c r="BJ263" s="332"/>
      <c r="BK263" s="332"/>
      <c r="BL263" s="332"/>
      <c r="BM263" s="332"/>
      <c r="BN263" s="332"/>
      <c r="BO263" s="332"/>
      <c r="BP263" s="332"/>
      <c r="BQ263" s="332"/>
      <c r="BR263" s="332"/>
      <c r="BS263" s="332"/>
      <c r="BT263" s="332"/>
      <c r="BU263" s="332"/>
      <c r="BV263" s="332"/>
      <c r="BW263" s="332"/>
      <c r="BX263" s="332"/>
      <c r="BY263" s="332"/>
      <c r="BZ263" s="332"/>
    </row>
    <row r="264" spans="1:78" s="204" customFormat="1" ht="25.5">
      <c r="A264" s="791">
        <v>261</v>
      </c>
      <c r="B264" s="324">
        <v>970</v>
      </c>
      <c r="C264" s="324" t="s">
        <v>3079</v>
      </c>
      <c r="D264" s="325"/>
      <c r="E264" s="348" t="s">
        <v>3080</v>
      </c>
      <c r="F264" s="3" t="s">
        <v>3081</v>
      </c>
      <c r="G264" s="349" t="s">
        <v>2737</v>
      </c>
      <c r="H264" s="328">
        <f t="shared" si="35"/>
        <v>400</v>
      </c>
      <c r="I264" s="746">
        <v>1102500</v>
      </c>
      <c r="J264" s="329">
        <f t="shared" si="36"/>
        <v>4410000</v>
      </c>
      <c r="K264" s="328">
        <f t="shared" si="37"/>
        <v>441000000</v>
      </c>
      <c r="L264" s="271">
        <v>0</v>
      </c>
      <c r="M264" s="696" t="s">
        <v>2252</v>
      </c>
      <c r="N264" s="696" t="s">
        <v>4513</v>
      </c>
      <c r="O264" s="4">
        <v>200</v>
      </c>
      <c r="P264" s="4">
        <v>200</v>
      </c>
      <c r="Q264" s="330"/>
      <c r="R264" s="330"/>
      <c r="S264" s="330"/>
      <c r="T264" s="330"/>
      <c r="U264" s="330"/>
      <c r="V264" s="330"/>
      <c r="W264" s="330"/>
      <c r="X264" s="330"/>
      <c r="Y264" s="330"/>
      <c r="Z264" s="330"/>
      <c r="AA264" s="330"/>
      <c r="AB264" s="330"/>
      <c r="AC264" s="330"/>
      <c r="AD264" s="330"/>
      <c r="AE264" s="330"/>
      <c r="AF264" s="330"/>
      <c r="AG264" s="330"/>
      <c r="AH264" s="330"/>
      <c r="AI264" s="330"/>
      <c r="AJ264" s="330"/>
      <c r="AK264" s="330"/>
      <c r="AL264" s="330"/>
      <c r="AM264" s="330"/>
      <c r="AN264" s="330"/>
      <c r="AO264" s="330"/>
      <c r="AP264" s="330"/>
      <c r="AQ264" s="330"/>
      <c r="AR264" s="330"/>
      <c r="AS264" s="330"/>
      <c r="AT264" s="330"/>
      <c r="AU264" s="330"/>
      <c r="AV264" s="330"/>
      <c r="AW264" s="330"/>
      <c r="AX264" s="330"/>
      <c r="AY264" s="330"/>
      <c r="AZ264" s="330"/>
      <c r="BA264" s="4"/>
      <c r="BB264" s="4"/>
      <c r="BC264" s="330"/>
      <c r="BD264" s="330"/>
      <c r="BE264" s="330"/>
      <c r="BF264" s="330"/>
      <c r="BG264" s="330"/>
      <c r="BH264" s="330"/>
      <c r="BI264" s="330"/>
      <c r="BJ264" s="330"/>
      <c r="BK264" s="330"/>
      <c r="BL264" s="330"/>
      <c r="BM264" s="330"/>
      <c r="BN264" s="330"/>
      <c r="BO264" s="330"/>
      <c r="BP264" s="330"/>
      <c r="BQ264" s="330"/>
      <c r="BR264" s="330"/>
      <c r="BS264" s="330"/>
      <c r="BT264" s="330"/>
      <c r="BU264" s="330"/>
      <c r="BV264" s="330"/>
      <c r="BW264" s="330"/>
      <c r="BX264" s="330"/>
      <c r="BY264" s="330"/>
      <c r="BZ264" s="330"/>
    </row>
    <row r="265" spans="1:78" s="204" customFormat="1">
      <c r="A265" s="791">
        <v>262</v>
      </c>
      <c r="B265" s="324">
        <v>971</v>
      </c>
      <c r="C265" s="324" t="s">
        <v>3082</v>
      </c>
      <c r="D265" s="325">
        <v>986</v>
      </c>
      <c r="E265" s="339" t="s">
        <v>3083</v>
      </c>
      <c r="F265" s="3" t="s">
        <v>3084</v>
      </c>
      <c r="G265" s="327" t="s">
        <v>2299</v>
      </c>
      <c r="H265" s="328">
        <f t="shared" si="35"/>
        <v>1226</v>
      </c>
      <c r="I265" s="390">
        <v>24000</v>
      </c>
      <c r="J265" s="329">
        <f t="shared" si="36"/>
        <v>294240</v>
      </c>
      <c r="K265" s="328">
        <f t="shared" si="37"/>
        <v>29424000</v>
      </c>
      <c r="L265" s="271">
        <v>0</v>
      </c>
      <c r="M265" s="696" t="s">
        <v>2252</v>
      </c>
      <c r="N265" s="696"/>
      <c r="O265" s="4">
        <v>50</v>
      </c>
      <c r="P265" s="4">
        <v>50</v>
      </c>
      <c r="Q265" s="330"/>
      <c r="R265" s="330"/>
      <c r="S265" s="332"/>
      <c r="T265" s="332"/>
      <c r="U265" s="332">
        <v>0</v>
      </c>
      <c r="V265" s="332">
        <v>0</v>
      </c>
      <c r="W265" s="332"/>
      <c r="X265" s="332"/>
      <c r="Y265" s="332"/>
      <c r="Z265" s="332"/>
      <c r="AA265" s="332"/>
      <c r="AB265" s="332"/>
      <c r="AC265" s="330"/>
      <c r="AD265" s="330"/>
      <c r="AE265" s="332"/>
      <c r="AF265" s="332"/>
      <c r="AG265" s="332"/>
      <c r="AH265" s="332"/>
      <c r="AI265" s="332">
        <v>63</v>
      </c>
      <c r="AJ265" s="332">
        <v>63</v>
      </c>
      <c r="AK265" s="332"/>
      <c r="AL265" s="332"/>
      <c r="AM265" s="332"/>
      <c r="AN265" s="332"/>
      <c r="AO265" s="332"/>
      <c r="AP265" s="332"/>
      <c r="AQ265" s="332"/>
      <c r="AR265" s="332"/>
      <c r="AS265" s="332">
        <v>0</v>
      </c>
      <c r="AT265" s="332">
        <v>0</v>
      </c>
      <c r="AU265" s="332">
        <v>500</v>
      </c>
      <c r="AV265" s="332">
        <v>500</v>
      </c>
      <c r="AW265" s="330"/>
      <c r="AX265" s="330"/>
      <c r="AY265" s="332"/>
      <c r="AZ265" s="332"/>
      <c r="BA265" s="4"/>
      <c r="BB265" s="4"/>
      <c r="BC265" s="332"/>
      <c r="BD265" s="332">
        <v>0</v>
      </c>
      <c r="BE265" s="332"/>
      <c r="BF265" s="332"/>
      <c r="BG265" s="332"/>
      <c r="BH265" s="332"/>
      <c r="BI265" s="332"/>
      <c r="BJ265" s="332"/>
      <c r="BK265" s="332"/>
      <c r="BL265" s="332"/>
      <c r="BM265" s="332"/>
      <c r="BN265" s="332"/>
      <c r="BO265" s="332"/>
      <c r="BP265" s="332"/>
      <c r="BQ265" s="332"/>
      <c r="BR265" s="332"/>
      <c r="BS265" s="332"/>
      <c r="BT265" s="332"/>
      <c r="BU265" s="332"/>
      <c r="BV265" s="332"/>
      <c r="BW265" s="332"/>
      <c r="BX265" s="332"/>
      <c r="BY265" s="332"/>
      <c r="BZ265" s="332"/>
    </row>
    <row r="266" spans="1:78">
      <c r="B266" s="430"/>
      <c r="C266" s="430"/>
      <c r="J266" s="432"/>
    </row>
    <row r="267" spans="1:78">
      <c r="B267" s="430"/>
      <c r="C267" s="430"/>
      <c r="J267" s="432"/>
    </row>
    <row r="268" spans="1:78">
      <c r="B268" s="430"/>
      <c r="C268" s="430"/>
      <c r="J268" s="432"/>
    </row>
    <row r="269" spans="1:78">
      <c r="B269" s="430"/>
      <c r="C269" s="430"/>
      <c r="J269" s="432"/>
    </row>
    <row r="270" spans="1:78">
      <c r="B270" s="430"/>
      <c r="C270" s="430"/>
      <c r="J270" s="432"/>
    </row>
    <row r="271" spans="1:78">
      <c r="B271" s="430"/>
      <c r="C271" s="430"/>
      <c r="J271" s="432"/>
    </row>
    <row r="272" spans="1:78">
      <c r="B272" s="430"/>
      <c r="C272" s="430"/>
      <c r="J272" s="432"/>
    </row>
    <row r="273" spans="2:10">
      <c r="B273" s="430"/>
      <c r="C273" s="430"/>
      <c r="J273" s="432"/>
    </row>
    <row r="274" spans="2:10">
      <c r="B274" s="430"/>
      <c r="C274" s="430"/>
      <c r="J274" s="432"/>
    </row>
  </sheetData>
  <mergeCells count="39">
    <mergeCell ref="A1:M1"/>
    <mergeCell ref="Q2:R2"/>
    <mergeCell ref="S2:T2"/>
    <mergeCell ref="AU2:AV2"/>
    <mergeCell ref="AW2:AX2"/>
    <mergeCell ref="M2:M3"/>
    <mergeCell ref="N2:N3"/>
    <mergeCell ref="A2:A3"/>
    <mergeCell ref="E2:E3"/>
    <mergeCell ref="F2:F3"/>
    <mergeCell ref="G2:G3"/>
    <mergeCell ref="H2:H3"/>
    <mergeCell ref="AY2:AZ2"/>
    <mergeCell ref="BA2:BB2"/>
    <mergeCell ref="U2:V2"/>
    <mergeCell ref="W2:X2"/>
    <mergeCell ref="Y2:Z2"/>
    <mergeCell ref="AA2:AB2"/>
    <mergeCell ref="AC2:AD2"/>
    <mergeCell ref="AI2:AJ2"/>
    <mergeCell ref="AK2:AL2"/>
    <mergeCell ref="AM2:AN2"/>
    <mergeCell ref="AO2:AP2"/>
    <mergeCell ref="AQ2:AR2"/>
    <mergeCell ref="AS2:AT2"/>
    <mergeCell ref="AE2:AF2"/>
    <mergeCell ref="AG2:AH2"/>
    <mergeCell ref="BY2:BZ2"/>
    <mergeCell ref="BC2:BD2"/>
    <mergeCell ref="BE2:BF2"/>
    <mergeCell ref="BG2:BH2"/>
    <mergeCell ref="BI2:BJ2"/>
    <mergeCell ref="BK2:BL2"/>
    <mergeCell ref="BM2:BN2"/>
    <mergeCell ref="BO2:BP2"/>
    <mergeCell ref="BQ2:BR2"/>
    <mergeCell ref="BS2:BT2"/>
    <mergeCell ref="BU2:BV2"/>
    <mergeCell ref="BW2:BX2"/>
  </mergeCells>
  <pageMargins left="0.7" right="0.7" top="0.75" bottom="0.75" header="0.3" footer="0.3"/>
  <pageSetup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73"/>
  <sheetViews>
    <sheetView zoomScale="80" zoomScaleNormal="80" workbookViewId="0">
      <selection activeCell="N9" sqref="N9"/>
    </sheetView>
  </sheetViews>
  <sheetFormatPr defaultRowHeight="15.75"/>
  <cols>
    <col min="1" max="1" width="6.5703125" style="704" customWidth="1"/>
    <col min="2" max="2" width="4.85546875" style="462" hidden="1" customWidth="1"/>
    <col min="3" max="3" width="11" style="462" hidden="1" customWidth="1"/>
    <col min="4" max="4" width="9.140625" style="436" hidden="1" customWidth="1"/>
    <col min="5" max="5" width="28.7109375" style="436" customWidth="1"/>
    <col min="6" max="6" width="31.42578125" style="436" customWidth="1"/>
    <col min="7" max="9" width="9.140625" style="436"/>
    <col min="10" max="10" width="14.140625" style="464" hidden="1" customWidth="1"/>
    <col min="11" max="11" width="15.140625" style="464" hidden="1" customWidth="1"/>
    <col min="12" max="12" width="16.28515625" style="436" hidden="1" customWidth="1"/>
    <col min="13" max="13" width="19.140625" style="701" customWidth="1"/>
    <col min="14" max="14" width="20.85546875" style="701" customWidth="1"/>
    <col min="15" max="15" width="12" style="436" customWidth="1"/>
    <col min="16" max="16" width="12.7109375" style="436" customWidth="1"/>
    <col min="17" max="17" width="12.140625" style="436" customWidth="1"/>
    <col min="18" max="18" width="11.28515625" style="436" customWidth="1"/>
    <col min="19" max="54" width="9.140625" style="436" customWidth="1"/>
    <col min="55" max="78" width="9.140625" style="436" hidden="1" customWidth="1"/>
    <col min="79" max="254" width="9.140625" style="436"/>
    <col min="255" max="255" width="0" style="436" hidden="1" customWidth="1"/>
    <col min="256" max="256" width="24" style="436" customWidth="1"/>
    <col min="257" max="257" width="26" style="436" customWidth="1"/>
    <col min="258" max="260" width="9.140625" style="436"/>
    <col min="261" max="261" width="12.7109375" style="436" customWidth="1"/>
    <col min="262" max="262" width="16.28515625" style="436" customWidth="1"/>
    <col min="263" max="332" width="9.140625" style="436" customWidth="1"/>
    <col min="333" max="510" width="9.140625" style="436"/>
    <col min="511" max="511" width="0" style="436" hidden="1" customWidth="1"/>
    <col min="512" max="512" width="24" style="436" customWidth="1"/>
    <col min="513" max="513" width="26" style="436" customWidth="1"/>
    <col min="514" max="516" width="9.140625" style="436"/>
    <col min="517" max="517" width="12.7109375" style="436" customWidth="1"/>
    <col min="518" max="518" width="16.28515625" style="436" customWidth="1"/>
    <col min="519" max="588" width="9.140625" style="436" customWidth="1"/>
    <col min="589" max="766" width="9.140625" style="436"/>
    <col min="767" max="767" width="0" style="436" hidden="1" customWidth="1"/>
    <col min="768" max="768" width="24" style="436" customWidth="1"/>
    <col min="769" max="769" width="26" style="436" customWidth="1"/>
    <col min="770" max="772" width="9.140625" style="436"/>
    <col min="773" max="773" width="12.7109375" style="436" customWidth="1"/>
    <col min="774" max="774" width="16.28515625" style="436" customWidth="1"/>
    <col min="775" max="844" width="9.140625" style="436" customWidth="1"/>
    <col min="845" max="1022" width="9.140625" style="436"/>
    <col min="1023" max="1023" width="0" style="436" hidden="1" customWidth="1"/>
    <col min="1024" max="1024" width="24" style="436" customWidth="1"/>
    <col min="1025" max="1025" width="26" style="436" customWidth="1"/>
    <col min="1026" max="1028" width="9.140625" style="436"/>
    <col min="1029" max="1029" width="12.7109375" style="436" customWidth="1"/>
    <col min="1030" max="1030" width="16.28515625" style="436" customWidth="1"/>
    <col min="1031" max="1100" width="9.140625" style="436" customWidth="1"/>
    <col min="1101" max="1278" width="9.140625" style="436"/>
    <col min="1279" max="1279" width="0" style="436" hidden="1" customWidth="1"/>
    <col min="1280" max="1280" width="24" style="436" customWidth="1"/>
    <col min="1281" max="1281" width="26" style="436" customWidth="1"/>
    <col min="1282" max="1284" width="9.140625" style="436"/>
    <col min="1285" max="1285" width="12.7109375" style="436" customWidth="1"/>
    <col min="1286" max="1286" width="16.28515625" style="436" customWidth="1"/>
    <col min="1287" max="1356" width="9.140625" style="436" customWidth="1"/>
    <col min="1357" max="1534" width="9.140625" style="436"/>
    <col min="1535" max="1535" width="0" style="436" hidden="1" customWidth="1"/>
    <col min="1536" max="1536" width="24" style="436" customWidth="1"/>
    <col min="1537" max="1537" width="26" style="436" customWidth="1"/>
    <col min="1538" max="1540" width="9.140625" style="436"/>
    <col min="1541" max="1541" width="12.7109375" style="436" customWidth="1"/>
    <col min="1542" max="1542" width="16.28515625" style="436" customWidth="1"/>
    <col min="1543" max="1612" width="9.140625" style="436" customWidth="1"/>
    <col min="1613" max="1790" width="9.140625" style="436"/>
    <col min="1791" max="1791" width="0" style="436" hidden="1" customWidth="1"/>
    <col min="1792" max="1792" width="24" style="436" customWidth="1"/>
    <col min="1793" max="1793" width="26" style="436" customWidth="1"/>
    <col min="1794" max="1796" width="9.140625" style="436"/>
    <col min="1797" max="1797" width="12.7109375" style="436" customWidth="1"/>
    <col min="1798" max="1798" width="16.28515625" style="436" customWidth="1"/>
    <col min="1799" max="1868" width="9.140625" style="436" customWidth="1"/>
    <col min="1869" max="2046" width="9.140625" style="436"/>
    <col min="2047" max="2047" width="0" style="436" hidden="1" customWidth="1"/>
    <col min="2048" max="2048" width="24" style="436" customWidth="1"/>
    <col min="2049" max="2049" width="26" style="436" customWidth="1"/>
    <col min="2050" max="2052" width="9.140625" style="436"/>
    <col min="2053" max="2053" width="12.7109375" style="436" customWidth="1"/>
    <col min="2054" max="2054" width="16.28515625" style="436" customWidth="1"/>
    <col min="2055" max="2124" width="9.140625" style="436" customWidth="1"/>
    <col min="2125" max="2302" width="9.140625" style="436"/>
    <col min="2303" max="2303" width="0" style="436" hidden="1" customWidth="1"/>
    <col min="2304" max="2304" width="24" style="436" customWidth="1"/>
    <col min="2305" max="2305" width="26" style="436" customWidth="1"/>
    <col min="2306" max="2308" width="9.140625" style="436"/>
    <col min="2309" max="2309" width="12.7109375" style="436" customWidth="1"/>
    <col min="2310" max="2310" width="16.28515625" style="436" customWidth="1"/>
    <col min="2311" max="2380" width="9.140625" style="436" customWidth="1"/>
    <col min="2381" max="2558" width="9.140625" style="436"/>
    <col min="2559" max="2559" width="0" style="436" hidden="1" customWidth="1"/>
    <col min="2560" max="2560" width="24" style="436" customWidth="1"/>
    <col min="2561" max="2561" width="26" style="436" customWidth="1"/>
    <col min="2562" max="2564" width="9.140625" style="436"/>
    <col min="2565" max="2565" width="12.7109375" style="436" customWidth="1"/>
    <col min="2566" max="2566" width="16.28515625" style="436" customWidth="1"/>
    <col min="2567" max="2636" width="9.140625" style="436" customWidth="1"/>
    <col min="2637" max="2814" width="9.140625" style="436"/>
    <col min="2815" max="2815" width="0" style="436" hidden="1" customWidth="1"/>
    <col min="2816" max="2816" width="24" style="436" customWidth="1"/>
    <col min="2817" max="2817" width="26" style="436" customWidth="1"/>
    <col min="2818" max="2820" width="9.140625" style="436"/>
    <col min="2821" max="2821" width="12.7109375" style="436" customWidth="1"/>
    <col min="2822" max="2822" width="16.28515625" style="436" customWidth="1"/>
    <col min="2823" max="2892" width="9.140625" style="436" customWidth="1"/>
    <col min="2893" max="3070" width="9.140625" style="436"/>
    <col min="3071" max="3071" width="0" style="436" hidden="1" customWidth="1"/>
    <col min="3072" max="3072" width="24" style="436" customWidth="1"/>
    <col min="3073" max="3073" width="26" style="436" customWidth="1"/>
    <col min="3074" max="3076" width="9.140625" style="436"/>
    <col min="3077" max="3077" width="12.7109375" style="436" customWidth="1"/>
    <col min="3078" max="3078" width="16.28515625" style="436" customWidth="1"/>
    <col min="3079" max="3148" width="9.140625" style="436" customWidth="1"/>
    <col min="3149" max="3326" width="9.140625" style="436"/>
    <col min="3327" max="3327" width="0" style="436" hidden="1" customWidth="1"/>
    <col min="3328" max="3328" width="24" style="436" customWidth="1"/>
    <col min="3329" max="3329" width="26" style="436" customWidth="1"/>
    <col min="3330" max="3332" width="9.140625" style="436"/>
    <col min="3333" max="3333" width="12.7109375" style="436" customWidth="1"/>
    <col min="3334" max="3334" width="16.28515625" style="436" customWidth="1"/>
    <col min="3335" max="3404" width="9.140625" style="436" customWidth="1"/>
    <col min="3405" max="3582" width="9.140625" style="436"/>
    <col min="3583" max="3583" width="0" style="436" hidden="1" customWidth="1"/>
    <col min="3584" max="3584" width="24" style="436" customWidth="1"/>
    <col min="3585" max="3585" width="26" style="436" customWidth="1"/>
    <col min="3586" max="3588" width="9.140625" style="436"/>
    <col min="3589" max="3589" width="12.7109375" style="436" customWidth="1"/>
    <col min="3590" max="3590" width="16.28515625" style="436" customWidth="1"/>
    <col min="3591" max="3660" width="9.140625" style="436" customWidth="1"/>
    <col min="3661" max="3838" width="9.140625" style="436"/>
    <col min="3839" max="3839" width="0" style="436" hidden="1" customWidth="1"/>
    <col min="3840" max="3840" width="24" style="436" customWidth="1"/>
    <col min="3841" max="3841" width="26" style="436" customWidth="1"/>
    <col min="3842" max="3844" width="9.140625" style="436"/>
    <col min="3845" max="3845" width="12.7109375" style="436" customWidth="1"/>
    <col min="3846" max="3846" width="16.28515625" style="436" customWidth="1"/>
    <col min="3847" max="3916" width="9.140625" style="436" customWidth="1"/>
    <col min="3917" max="4094" width="9.140625" style="436"/>
    <col min="4095" max="4095" width="0" style="436" hidden="1" customWidth="1"/>
    <col min="4096" max="4096" width="24" style="436" customWidth="1"/>
    <col min="4097" max="4097" width="26" style="436" customWidth="1"/>
    <col min="4098" max="4100" width="9.140625" style="436"/>
    <col min="4101" max="4101" width="12.7109375" style="436" customWidth="1"/>
    <col min="4102" max="4102" width="16.28515625" style="436" customWidth="1"/>
    <col min="4103" max="4172" width="9.140625" style="436" customWidth="1"/>
    <col min="4173" max="4350" width="9.140625" style="436"/>
    <col min="4351" max="4351" width="0" style="436" hidden="1" customWidth="1"/>
    <col min="4352" max="4352" width="24" style="436" customWidth="1"/>
    <col min="4353" max="4353" width="26" style="436" customWidth="1"/>
    <col min="4354" max="4356" width="9.140625" style="436"/>
    <col min="4357" max="4357" width="12.7109375" style="436" customWidth="1"/>
    <col min="4358" max="4358" width="16.28515625" style="436" customWidth="1"/>
    <col min="4359" max="4428" width="9.140625" style="436" customWidth="1"/>
    <col min="4429" max="4606" width="9.140625" style="436"/>
    <col min="4607" max="4607" width="0" style="436" hidden="1" customWidth="1"/>
    <col min="4608" max="4608" width="24" style="436" customWidth="1"/>
    <col min="4609" max="4609" width="26" style="436" customWidth="1"/>
    <col min="4610" max="4612" width="9.140625" style="436"/>
    <col min="4613" max="4613" width="12.7109375" style="436" customWidth="1"/>
    <col min="4614" max="4614" width="16.28515625" style="436" customWidth="1"/>
    <col min="4615" max="4684" width="9.140625" style="436" customWidth="1"/>
    <col min="4685" max="4862" width="9.140625" style="436"/>
    <col min="4863" max="4863" width="0" style="436" hidden="1" customWidth="1"/>
    <col min="4864" max="4864" width="24" style="436" customWidth="1"/>
    <col min="4865" max="4865" width="26" style="436" customWidth="1"/>
    <col min="4866" max="4868" width="9.140625" style="436"/>
    <col min="4869" max="4869" width="12.7109375" style="436" customWidth="1"/>
    <col min="4870" max="4870" width="16.28515625" style="436" customWidth="1"/>
    <col min="4871" max="4940" width="9.140625" style="436" customWidth="1"/>
    <col min="4941" max="5118" width="9.140625" style="436"/>
    <col min="5119" max="5119" width="0" style="436" hidden="1" customWidth="1"/>
    <col min="5120" max="5120" width="24" style="436" customWidth="1"/>
    <col min="5121" max="5121" width="26" style="436" customWidth="1"/>
    <col min="5122" max="5124" width="9.140625" style="436"/>
    <col min="5125" max="5125" width="12.7109375" style="436" customWidth="1"/>
    <col min="5126" max="5126" width="16.28515625" style="436" customWidth="1"/>
    <col min="5127" max="5196" width="9.140625" style="436" customWidth="1"/>
    <col min="5197" max="5374" width="9.140625" style="436"/>
    <col min="5375" max="5375" width="0" style="436" hidden="1" customWidth="1"/>
    <col min="5376" max="5376" width="24" style="436" customWidth="1"/>
    <col min="5377" max="5377" width="26" style="436" customWidth="1"/>
    <col min="5378" max="5380" width="9.140625" style="436"/>
    <col min="5381" max="5381" width="12.7109375" style="436" customWidth="1"/>
    <col min="5382" max="5382" width="16.28515625" style="436" customWidth="1"/>
    <col min="5383" max="5452" width="9.140625" style="436" customWidth="1"/>
    <col min="5453" max="5630" width="9.140625" style="436"/>
    <col min="5631" max="5631" width="0" style="436" hidden="1" customWidth="1"/>
    <col min="5632" max="5632" width="24" style="436" customWidth="1"/>
    <col min="5633" max="5633" width="26" style="436" customWidth="1"/>
    <col min="5634" max="5636" width="9.140625" style="436"/>
    <col min="5637" max="5637" width="12.7109375" style="436" customWidth="1"/>
    <col min="5638" max="5638" width="16.28515625" style="436" customWidth="1"/>
    <col min="5639" max="5708" width="9.140625" style="436" customWidth="1"/>
    <col min="5709" max="5886" width="9.140625" style="436"/>
    <col min="5887" max="5887" width="0" style="436" hidden="1" customWidth="1"/>
    <col min="5888" max="5888" width="24" style="436" customWidth="1"/>
    <col min="5889" max="5889" width="26" style="436" customWidth="1"/>
    <col min="5890" max="5892" width="9.140625" style="436"/>
    <col min="5893" max="5893" width="12.7109375" style="436" customWidth="1"/>
    <col min="5894" max="5894" width="16.28515625" style="436" customWidth="1"/>
    <col min="5895" max="5964" width="9.140625" style="436" customWidth="1"/>
    <col min="5965" max="6142" width="9.140625" style="436"/>
    <col min="6143" max="6143" width="0" style="436" hidden="1" customWidth="1"/>
    <col min="6144" max="6144" width="24" style="436" customWidth="1"/>
    <col min="6145" max="6145" width="26" style="436" customWidth="1"/>
    <col min="6146" max="6148" width="9.140625" style="436"/>
    <col min="6149" max="6149" width="12.7109375" style="436" customWidth="1"/>
    <col min="6150" max="6150" width="16.28515625" style="436" customWidth="1"/>
    <col min="6151" max="6220" width="9.140625" style="436" customWidth="1"/>
    <col min="6221" max="6398" width="9.140625" style="436"/>
    <col min="6399" max="6399" width="0" style="436" hidden="1" customWidth="1"/>
    <col min="6400" max="6400" width="24" style="436" customWidth="1"/>
    <col min="6401" max="6401" width="26" style="436" customWidth="1"/>
    <col min="6402" max="6404" width="9.140625" style="436"/>
    <col min="6405" max="6405" width="12.7109375" style="436" customWidth="1"/>
    <col min="6406" max="6406" width="16.28515625" style="436" customWidth="1"/>
    <col min="6407" max="6476" width="9.140625" style="436" customWidth="1"/>
    <col min="6477" max="6654" width="9.140625" style="436"/>
    <col min="6655" max="6655" width="0" style="436" hidden="1" customWidth="1"/>
    <col min="6656" max="6656" width="24" style="436" customWidth="1"/>
    <col min="6657" max="6657" width="26" style="436" customWidth="1"/>
    <col min="6658" max="6660" width="9.140625" style="436"/>
    <col min="6661" max="6661" width="12.7109375" style="436" customWidth="1"/>
    <col min="6662" max="6662" width="16.28515625" style="436" customWidth="1"/>
    <col min="6663" max="6732" width="9.140625" style="436" customWidth="1"/>
    <col min="6733" max="6910" width="9.140625" style="436"/>
    <col min="6911" max="6911" width="0" style="436" hidden="1" customWidth="1"/>
    <col min="6912" max="6912" width="24" style="436" customWidth="1"/>
    <col min="6913" max="6913" width="26" style="436" customWidth="1"/>
    <col min="6914" max="6916" width="9.140625" style="436"/>
    <col min="6917" max="6917" width="12.7109375" style="436" customWidth="1"/>
    <col min="6918" max="6918" width="16.28515625" style="436" customWidth="1"/>
    <col min="6919" max="6988" width="9.140625" style="436" customWidth="1"/>
    <col min="6989" max="7166" width="9.140625" style="436"/>
    <col min="7167" max="7167" width="0" style="436" hidden="1" customWidth="1"/>
    <col min="7168" max="7168" width="24" style="436" customWidth="1"/>
    <col min="7169" max="7169" width="26" style="436" customWidth="1"/>
    <col min="7170" max="7172" width="9.140625" style="436"/>
    <col min="7173" max="7173" width="12.7109375" style="436" customWidth="1"/>
    <col min="7174" max="7174" width="16.28515625" style="436" customWidth="1"/>
    <col min="7175" max="7244" width="9.140625" style="436" customWidth="1"/>
    <col min="7245" max="7422" width="9.140625" style="436"/>
    <col min="7423" max="7423" width="0" style="436" hidden="1" customWidth="1"/>
    <col min="7424" max="7424" width="24" style="436" customWidth="1"/>
    <col min="7425" max="7425" width="26" style="436" customWidth="1"/>
    <col min="7426" max="7428" width="9.140625" style="436"/>
    <col min="7429" max="7429" width="12.7109375" style="436" customWidth="1"/>
    <col min="7430" max="7430" width="16.28515625" style="436" customWidth="1"/>
    <col min="7431" max="7500" width="9.140625" style="436" customWidth="1"/>
    <col min="7501" max="7678" width="9.140625" style="436"/>
    <col min="7679" max="7679" width="0" style="436" hidden="1" customWidth="1"/>
    <col min="7680" max="7680" width="24" style="436" customWidth="1"/>
    <col min="7681" max="7681" width="26" style="436" customWidth="1"/>
    <col min="7682" max="7684" width="9.140625" style="436"/>
    <col min="7685" max="7685" width="12.7109375" style="436" customWidth="1"/>
    <col min="7686" max="7686" width="16.28515625" style="436" customWidth="1"/>
    <col min="7687" max="7756" width="9.140625" style="436" customWidth="1"/>
    <col min="7757" max="7934" width="9.140625" style="436"/>
    <col min="7935" max="7935" width="0" style="436" hidden="1" customWidth="1"/>
    <col min="7936" max="7936" width="24" style="436" customWidth="1"/>
    <col min="7937" max="7937" width="26" style="436" customWidth="1"/>
    <col min="7938" max="7940" width="9.140625" style="436"/>
    <col min="7941" max="7941" width="12.7109375" style="436" customWidth="1"/>
    <col min="7942" max="7942" width="16.28515625" style="436" customWidth="1"/>
    <col min="7943" max="8012" width="9.140625" style="436" customWidth="1"/>
    <col min="8013" max="8190" width="9.140625" style="436"/>
    <col min="8191" max="8191" width="0" style="436" hidden="1" customWidth="1"/>
    <col min="8192" max="8192" width="24" style="436" customWidth="1"/>
    <col min="8193" max="8193" width="26" style="436" customWidth="1"/>
    <col min="8194" max="8196" width="9.140625" style="436"/>
    <col min="8197" max="8197" width="12.7109375" style="436" customWidth="1"/>
    <col min="8198" max="8198" width="16.28515625" style="436" customWidth="1"/>
    <col min="8199" max="8268" width="9.140625" style="436" customWidth="1"/>
    <col min="8269" max="8446" width="9.140625" style="436"/>
    <col min="8447" max="8447" width="0" style="436" hidden="1" customWidth="1"/>
    <col min="8448" max="8448" width="24" style="436" customWidth="1"/>
    <col min="8449" max="8449" width="26" style="436" customWidth="1"/>
    <col min="8450" max="8452" width="9.140625" style="436"/>
    <col min="8453" max="8453" width="12.7109375" style="436" customWidth="1"/>
    <col min="8454" max="8454" width="16.28515625" style="436" customWidth="1"/>
    <col min="8455" max="8524" width="9.140625" style="436" customWidth="1"/>
    <col min="8525" max="8702" width="9.140625" style="436"/>
    <col min="8703" max="8703" width="0" style="436" hidden="1" customWidth="1"/>
    <col min="8704" max="8704" width="24" style="436" customWidth="1"/>
    <col min="8705" max="8705" width="26" style="436" customWidth="1"/>
    <col min="8706" max="8708" width="9.140625" style="436"/>
    <col min="8709" max="8709" width="12.7109375" style="436" customWidth="1"/>
    <col min="8710" max="8710" width="16.28515625" style="436" customWidth="1"/>
    <col min="8711" max="8780" width="9.140625" style="436" customWidth="1"/>
    <col min="8781" max="8958" width="9.140625" style="436"/>
    <col min="8959" max="8959" width="0" style="436" hidden="1" customWidth="1"/>
    <col min="8960" max="8960" width="24" style="436" customWidth="1"/>
    <col min="8961" max="8961" width="26" style="436" customWidth="1"/>
    <col min="8962" max="8964" width="9.140625" style="436"/>
    <col min="8965" max="8965" width="12.7109375" style="436" customWidth="1"/>
    <col min="8966" max="8966" width="16.28515625" style="436" customWidth="1"/>
    <col min="8967" max="9036" width="9.140625" style="436" customWidth="1"/>
    <col min="9037" max="9214" width="9.140625" style="436"/>
    <col min="9215" max="9215" width="0" style="436" hidden="1" customWidth="1"/>
    <col min="9216" max="9216" width="24" style="436" customWidth="1"/>
    <col min="9217" max="9217" width="26" style="436" customWidth="1"/>
    <col min="9218" max="9220" width="9.140625" style="436"/>
    <col min="9221" max="9221" width="12.7109375" style="436" customWidth="1"/>
    <col min="9222" max="9222" width="16.28515625" style="436" customWidth="1"/>
    <col min="9223" max="9292" width="9.140625" style="436" customWidth="1"/>
    <col min="9293" max="9470" width="9.140625" style="436"/>
    <col min="9471" max="9471" width="0" style="436" hidden="1" customWidth="1"/>
    <col min="9472" max="9472" width="24" style="436" customWidth="1"/>
    <col min="9473" max="9473" width="26" style="436" customWidth="1"/>
    <col min="9474" max="9476" width="9.140625" style="436"/>
    <col min="9477" max="9477" width="12.7109375" style="436" customWidth="1"/>
    <col min="9478" max="9478" width="16.28515625" style="436" customWidth="1"/>
    <col min="9479" max="9548" width="9.140625" style="436" customWidth="1"/>
    <col min="9549" max="9726" width="9.140625" style="436"/>
    <col min="9727" max="9727" width="0" style="436" hidden="1" customWidth="1"/>
    <col min="9728" max="9728" width="24" style="436" customWidth="1"/>
    <col min="9729" max="9729" width="26" style="436" customWidth="1"/>
    <col min="9730" max="9732" width="9.140625" style="436"/>
    <col min="9733" max="9733" width="12.7109375" style="436" customWidth="1"/>
    <col min="9734" max="9734" width="16.28515625" style="436" customWidth="1"/>
    <col min="9735" max="9804" width="9.140625" style="436" customWidth="1"/>
    <col min="9805" max="9982" width="9.140625" style="436"/>
    <col min="9983" max="9983" width="0" style="436" hidden="1" customWidth="1"/>
    <col min="9984" max="9984" width="24" style="436" customWidth="1"/>
    <col min="9985" max="9985" width="26" style="436" customWidth="1"/>
    <col min="9986" max="9988" width="9.140625" style="436"/>
    <col min="9989" max="9989" width="12.7109375" style="436" customWidth="1"/>
    <col min="9990" max="9990" width="16.28515625" style="436" customWidth="1"/>
    <col min="9991" max="10060" width="9.140625" style="436" customWidth="1"/>
    <col min="10061" max="10238" width="9.140625" style="436"/>
    <col min="10239" max="10239" width="0" style="436" hidden="1" customWidth="1"/>
    <col min="10240" max="10240" width="24" style="436" customWidth="1"/>
    <col min="10241" max="10241" width="26" style="436" customWidth="1"/>
    <col min="10242" max="10244" width="9.140625" style="436"/>
    <col min="10245" max="10245" width="12.7109375" style="436" customWidth="1"/>
    <col min="10246" max="10246" width="16.28515625" style="436" customWidth="1"/>
    <col min="10247" max="10316" width="9.140625" style="436" customWidth="1"/>
    <col min="10317" max="10494" width="9.140625" style="436"/>
    <col min="10495" max="10495" width="0" style="436" hidden="1" customWidth="1"/>
    <col min="10496" max="10496" width="24" style="436" customWidth="1"/>
    <col min="10497" max="10497" width="26" style="436" customWidth="1"/>
    <col min="10498" max="10500" width="9.140625" style="436"/>
    <col min="10501" max="10501" width="12.7109375" style="436" customWidth="1"/>
    <col min="10502" max="10502" width="16.28515625" style="436" customWidth="1"/>
    <col min="10503" max="10572" width="9.140625" style="436" customWidth="1"/>
    <col min="10573" max="10750" width="9.140625" style="436"/>
    <col min="10751" max="10751" width="0" style="436" hidden="1" customWidth="1"/>
    <col min="10752" max="10752" width="24" style="436" customWidth="1"/>
    <col min="10753" max="10753" width="26" style="436" customWidth="1"/>
    <col min="10754" max="10756" width="9.140625" style="436"/>
    <col min="10757" max="10757" width="12.7109375" style="436" customWidth="1"/>
    <col min="10758" max="10758" width="16.28515625" style="436" customWidth="1"/>
    <col min="10759" max="10828" width="9.140625" style="436" customWidth="1"/>
    <col min="10829" max="11006" width="9.140625" style="436"/>
    <col min="11007" max="11007" width="0" style="436" hidden="1" customWidth="1"/>
    <col min="11008" max="11008" width="24" style="436" customWidth="1"/>
    <col min="11009" max="11009" width="26" style="436" customWidth="1"/>
    <col min="11010" max="11012" width="9.140625" style="436"/>
    <col min="11013" max="11013" width="12.7109375" style="436" customWidth="1"/>
    <col min="11014" max="11014" width="16.28515625" style="436" customWidth="1"/>
    <col min="11015" max="11084" width="9.140625" style="436" customWidth="1"/>
    <col min="11085" max="11262" width="9.140625" style="436"/>
    <col min="11263" max="11263" width="0" style="436" hidden="1" customWidth="1"/>
    <col min="11264" max="11264" width="24" style="436" customWidth="1"/>
    <col min="11265" max="11265" width="26" style="436" customWidth="1"/>
    <col min="11266" max="11268" width="9.140625" style="436"/>
    <col min="11269" max="11269" width="12.7109375" style="436" customWidth="1"/>
    <col min="11270" max="11270" width="16.28515625" style="436" customWidth="1"/>
    <col min="11271" max="11340" width="9.140625" style="436" customWidth="1"/>
    <col min="11341" max="11518" width="9.140625" style="436"/>
    <col min="11519" max="11519" width="0" style="436" hidden="1" customWidth="1"/>
    <col min="11520" max="11520" width="24" style="436" customWidth="1"/>
    <col min="11521" max="11521" width="26" style="436" customWidth="1"/>
    <col min="11522" max="11524" width="9.140625" style="436"/>
    <col min="11525" max="11525" width="12.7109375" style="436" customWidth="1"/>
    <col min="11526" max="11526" width="16.28515625" style="436" customWidth="1"/>
    <col min="11527" max="11596" width="9.140625" style="436" customWidth="1"/>
    <col min="11597" max="11774" width="9.140625" style="436"/>
    <col min="11775" max="11775" width="0" style="436" hidden="1" customWidth="1"/>
    <col min="11776" max="11776" width="24" style="436" customWidth="1"/>
    <col min="11777" max="11777" width="26" style="436" customWidth="1"/>
    <col min="11778" max="11780" width="9.140625" style="436"/>
    <col min="11781" max="11781" width="12.7109375" style="436" customWidth="1"/>
    <col min="11782" max="11782" width="16.28515625" style="436" customWidth="1"/>
    <col min="11783" max="11852" width="9.140625" style="436" customWidth="1"/>
    <col min="11853" max="12030" width="9.140625" style="436"/>
    <col min="12031" max="12031" width="0" style="436" hidden="1" customWidth="1"/>
    <col min="12032" max="12032" width="24" style="436" customWidth="1"/>
    <col min="12033" max="12033" width="26" style="436" customWidth="1"/>
    <col min="12034" max="12036" width="9.140625" style="436"/>
    <col min="12037" max="12037" width="12.7109375" style="436" customWidth="1"/>
    <col min="12038" max="12038" width="16.28515625" style="436" customWidth="1"/>
    <col min="12039" max="12108" width="9.140625" style="436" customWidth="1"/>
    <col min="12109" max="12286" width="9.140625" style="436"/>
    <col min="12287" max="12287" width="0" style="436" hidden="1" customWidth="1"/>
    <col min="12288" max="12288" width="24" style="436" customWidth="1"/>
    <col min="12289" max="12289" width="26" style="436" customWidth="1"/>
    <col min="12290" max="12292" width="9.140625" style="436"/>
    <col min="12293" max="12293" width="12.7109375" style="436" customWidth="1"/>
    <col min="12294" max="12294" width="16.28515625" style="436" customWidth="1"/>
    <col min="12295" max="12364" width="9.140625" style="436" customWidth="1"/>
    <col min="12365" max="12542" width="9.140625" style="436"/>
    <col min="12543" max="12543" width="0" style="436" hidden="1" customWidth="1"/>
    <col min="12544" max="12544" width="24" style="436" customWidth="1"/>
    <col min="12545" max="12545" width="26" style="436" customWidth="1"/>
    <col min="12546" max="12548" width="9.140625" style="436"/>
    <col min="12549" max="12549" width="12.7109375" style="436" customWidth="1"/>
    <col min="12550" max="12550" width="16.28515625" style="436" customWidth="1"/>
    <col min="12551" max="12620" width="9.140625" style="436" customWidth="1"/>
    <col min="12621" max="12798" width="9.140625" style="436"/>
    <col min="12799" max="12799" width="0" style="436" hidden="1" customWidth="1"/>
    <col min="12800" max="12800" width="24" style="436" customWidth="1"/>
    <col min="12801" max="12801" width="26" style="436" customWidth="1"/>
    <col min="12802" max="12804" width="9.140625" style="436"/>
    <col min="12805" max="12805" width="12.7109375" style="436" customWidth="1"/>
    <col min="12806" max="12806" width="16.28515625" style="436" customWidth="1"/>
    <col min="12807" max="12876" width="9.140625" style="436" customWidth="1"/>
    <col min="12877" max="13054" width="9.140625" style="436"/>
    <col min="13055" max="13055" width="0" style="436" hidden="1" customWidth="1"/>
    <col min="13056" max="13056" width="24" style="436" customWidth="1"/>
    <col min="13057" max="13057" width="26" style="436" customWidth="1"/>
    <col min="13058" max="13060" width="9.140625" style="436"/>
    <col min="13061" max="13061" width="12.7109375" style="436" customWidth="1"/>
    <col min="13062" max="13062" width="16.28515625" style="436" customWidth="1"/>
    <col min="13063" max="13132" width="9.140625" style="436" customWidth="1"/>
    <col min="13133" max="13310" width="9.140625" style="436"/>
    <col min="13311" max="13311" width="0" style="436" hidden="1" customWidth="1"/>
    <col min="13312" max="13312" width="24" style="436" customWidth="1"/>
    <col min="13313" max="13313" width="26" style="436" customWidth="1"/>
    <col min="13314" max="13316" width="9.140625" style="436"/>
    <col min="13317" max="13317" width="12.7109375" style="436" customWidth="1"/>
    <col min="13318" max="13318" width="16.28515625" style="436" customWidth="1"/>
    <col min="13319" max="13388" width="9.140625" style="436" customWidth="1"/>
    <col min="13389" max="13566" width="9.140625" style="436"/>
    <col min="13567" max="13567" width="0" style="436" hidden="1" customWidth="1"/>
    <col min="13568" max="13568" width="24" style="436" customWidth="1"/>
    <col min="13569" max="13569" width="26" style="436" customWidth="1"/>
    <col min="13570" max="13572" width="9.140625" style="436"/>
    <col min="13573" max="13573" width="12.7109375" style="436" customWidth="1"/>
    <col min="13574" max="13574" width="16.28515625" style="436" customWidth="1"/>
    <col min="13575" max="13644" width="9.140625" style="436" customWidth="1"/>
    <col min="13645" max="13822" width="9.140625" style="436"/>
    <col min="13823" max="13823" width="0" style="436" hidden="1" customWidth="1"/>
    <col min="13824" max="13824" width="24" style="436" customWidth="1"/>
    <col min="13825" max="13825" width="26" style="436" customWidth="1"/>
    <col min="13826" max="13828" width="9.140625" style="436"/>
    <col min="13829" max="13829" width="12.7109375" style="436" customWidth="1"/>
    <col min="13830" max="13830" width="16.28515625" style="436" customWidth="1"/>
    <col min="13831" max="13900" width="9.140625" style="436" customWidth="1"/>
    <col min="13901" max="14078" width="9.140625" style="436"/>
    <col min="14079" max="14079" width="0" style="436" hidden="1" customWidth="1"/>
    <col min="14080" max="14080" width="24" style="436" customWidth="1"/>
    <col min="14081" max="14081" width="26" style="436" customWidth="1"/>
    <col min="14082" max="14084" width="9.140625" style="436"/>
    <col min="14085" max="14085" width="12.7109375" style="436" customWidth="1"/>
    <col min="14086" max="14086" width="16.28515625" style="436" customWidth="1"/>
    <col min="14087" max="14156" width="9.140625" style="436" customWidth="1"/>
    <col min="14157" max="14334" width="9.140625" style="436"/>
    <col min="14335" max="14335" width="0" style="436" hidden="1" customWidth="1"/>
    <col min="14336" max="14336" width="24" style="436" customWidth="1"/>
    <col min="14337" max="14337" width="26" style="436" customWidth="1"/>
    <col min="14338" max="14340" width="9.140625" style="436"/>
    <col min="14341" max="14341" width="12.7109375" style="436" customWidth="1"/>
    <col min="14342" max="14342" width="16.28515625" style="436" customWidth="1"/>
    <col min="14343" max="14412" width="9.140625" style="436" customWidth="1"/>
    <col min="14413" max="14590" width="9.140625" style="436"/>
    <col min="14591" max="14591" width="0" style="436" hidden="1" customWidth="1"/>
    <col min="14592" max="14592" width="24" style="436" customWidth="1"/>
    <col min="14593" max="14593" width="26" style="436" customWidth="1"/>
    <col min="14594" max="14596" width="9.140625" style="436"/>
    <col min="14597" max="14597" width="12.7109375" style="436" customWidth="1"/>
    <col min="14598" max="14598" width="16.28515625" style="436" customWidth="1"/>
    <col min="14599" max="14668" width="9.140625" style="436" customWidth="1"/>
    <col min="14669" max="14846" width="9.140625" style="436"/>
    <col min="14847" max="14847" width="0" style="436" hidden="1" customWidth="1"/>
    <col min="14848" max="14848" width="24" style="436" customWidth="1"/>
    <col min="14849" max="14849" width="26" style="436" customWidth="1"/>
    <col min="14850" max="14852" width="9.140625" style="436"/>
    <col min="14853" max="14853" width="12.7109375" style="436" customWidth="1"/>
    <col min="14854" max="14854" width="16.28515625" style="436" customWidth="1"/>
    <col min="14855" max="14924" width="9.140625" style="436" customWidth="1"/>
    <col min="14925" max="15102" width="9.140625" style="436"/>
    <col min="15103" max="15103" width="0" style="436" hidden="1" customWidth="1"/>
    <col min="15104" max="15104" width="24" style="436" customWidth="1"/>
    <col min="15105" max="15105" width="26" style="436" customWidth="1"/>
    <col min="15106" max="15108" width="9.140625" style="436"/>
    <col min="15109" max="15109" width="12.7109375" style="436" customWidth="1"/>
    <col min="15110" max="15110" width="16.28515625" style="436" customWidth="1"/>
    <col min="15111" max="15180" width="9.140625" style="436" customWidth="1"/>
    <col min="15181" max="15358" width="9.140625" style="436"/>
    <col min="15359" max="15359" width="0" style="436" hidden="1" customWidth="1"/>
    <col min="15360" max="15360" width="24" style="436" customWidth="1"/>
    <col min="15361" max="15361" width="26" style="436" customWidth="1"/>
    <col min="15362" max="15364" width="9.140625" style="436"/>
    <col min="15365" max="15365" width="12.7109375" style="436" customWidth="1"/>
    <col min="15366" max="15366" width="16.28515625" style="436" customWidth="1"/>
    <col min="15367" max="15436" width="9.140625" style="436" customWidth="1"/>
    <col min="15437" max="15614" width="9.140625" style="436"/>
    <col min="15615" max="15615" width="0" style="436" hidden="1" customWidth="1"/>
    <col min="15616" max="15616" width="24" style="436" customWidth="1"/>
    <col min="15617" max="15617" width="26" style="436" customWidth="1"/>
    <col min="15618" max="15620" width="9.140625" style="436"/>
    <col min="15621" max="15621" width="12.7109375" style="436" customWidth="1"/>
    <col min="15622" max="15622" width="16.28515625" style="436" customWidth="1"/>
    <col min="15623" max="15692" width="9.140625" style="436" customWidth="1"/>
    <col min="15693" max="15870" width="9.140625" style="436"/>
    <col min="15871" max="15871" width="0" style="436" hidden="1" customWidth="1"/>
    <col min="15872" max="15872" width="24" style="436" customWidth="1"/>
    <col min="15873" max="15873" width="26" style="436" customWidth="1"/>
    <col min="15874" max="15876" width="9.140625" style="436"/>
    <col min="15877" max="15877" width="12.7109375" style="436" customWidth="1"/>
    <col min="15878" max="15878" width="16.28515625" style="436" customWidth="1"/>
    <col min="15879" max="15948" width="9.140625" style="436" customWidth="1"/>
    <col min="15949" max="16126" width="9.140625" style="436"/>
    <col min="16127" max="16127" width="0" style="436" hidden="1" customWidth="1"/>
    <col min="16128" max="16128" width="24" style="436" customWidth="1"/>
    <col min="16129" max="16129" width="26" style="436" customWidth="1"/>
    <col min="16130" max="16132" width="9.140625" style="436"/>
    <col min="16133" max="16133" width="12.7109375" style="436" customWidth="1"/>
    <col min="16134" max="16134" width="16.28515625" style="436" customWidth="1"/>
    <col min="16135" max="16204" width="9.140625" style="436" customWidth="1"/>
    <col min="16205" max="16384" width="9.140625" style="436"/>
  </cols>
  <sheetData>
    <row r="1" spans="1:78" s="435" customFormat="1" ht="48.75" customHeight="1">
      <c r="A1" s="703"/>
      <c r="B1" s="689" t="s">
        <v>4526</v>
      </c>
      <c r="C1" s="951" t="s">
        <v>4574</v>
      </c>
      <c r="D1" s="951"/>
      <c r="E1" s="951"/>
      <c r="F1" s="951"/>
      <c r="G1" s="951"/>
      <c r="H1" s="951"/>
      <c r="I1" s="951"/>
      <c r="J1" s="951"/>
      <c r="K1" s="951"/>
      <c r="L1" s="951"/>
      <c r="M1" s="951"/>
      <c r="N1" s="951"/>
      <c r="O1" s="951"/>
      <c r="P1" s="760"/>
      <c r="Q1" s="433"/>
      <c r="R1" s="433"/>
      <c r="S1" s="433"/>
      <c r="T1" s="433"/>
      <c r="U1" s="433"/>
      <c r="V1" s="433"/>
      <c r="W1" s="433"/>
      <c r="X1" s="433"/>
      <c r="Y1" s="433"/>
      <c r="Z1" s="433"/>
      <c r="AA1" s="433"/>
      <c r="AB1" s="433"/>
      <c r="AC1" s="433"/>
      <c r="AD1" s="433"/>
      <c r="AE1" s="433"/>
      <c r="AF1" s="433"/>
      <c r="AG1" s="433"/>
      <c r="AH1" s="433"/>
      <c r="AI1" s="433"/>
      <c r="AJ1" s="433"/>
      <c r="AK1" s="433"/>
      <c r="AL1" s="433"/>
      <c r="AM1" s="433"/>
      <c r="AN1" s="434"/>
      <c r="AO1" s="434"/>
      <c r="AP1" s="434"/>
      <c r="AQ1" s="434"/>
      <c r="AR1" s="434"/>
      <c r="AS1" s="434"/>
      <c r="AT1" s="434"/>
      <c r="AU1" s="434"/>
      <c r="AV1" s="434"/>
      <c r="AW1" s="434"/>
      <c r="AX1" s="434"/>
      <c r="AY1" s="434"/>
      <c r="AZ1" s="434"/>
      <c r="BA1" s="434"/>
      <c r="BB1" s="434"/>
      <c r="BC1" s="434"/>
    </row>
    <row r="2" spans="1:78" ht="15.75" customHeight="1">
      <c r="A2" s="961" t="s">
        <v>421</v>
      </c>
      <c r="B2" s="687" t="s">
        <v>2176</v>
      </c>
      <c r="C2" s="687" t="s">
        <v>762</v>
      </c>
      <c r="D2" s="690" t="s">
        <v>2176</v>
      </c>
      <c r="E2" s="962" t="s">
        <v>4050</v>
      </c>
      <c r="F2" s="962" t="s">
        <v>2297</v>
      </c>
      <c r="G2" s="962" t="s">
        <v>4051</v>
      </c>
      <c r="H2" s="962" t="s">
        <v>420</v>
      </c>
      <c r="I2" s="964" t="s">
        <v>527</v>
      </c>
      <c r="J2" s="685" t="s">
        <v>1178</v>
      </c>
      <c r="K2" s="685" t="s">
        <v>1179</v>
      </c>
      <c r="L2" s="687" t="s">
        <v>529</v>
      </c>
      <c r="M2" s="966" t="s">
        <v>4527</v>
      </c>
      <c r="N2" s="966" t="s">
        <v>4544</v>
      </c>
      <c r="O2" s="683" t="s">
        <v>471</v>
      </c>
      <c r="P2" s="684"/>
      <c r="Q2" s="959" t="s">
        <v>472</v>
      </c>
      <c r="R2" s="960"/>
      <c r="S2" s="959" t="s">
        <v>473</v>
      </c>
      <c r="T2" s="960"/>
      <c r="U2" s="959" t="s">
        <v>474</v>
      </c>
      <c r="V2" s="960"/>
      <c r="W2" s="959" t="s">
        <v>475</v>
      </c>
      <c r="X2" s="960"/>
      <c r="Y2" s="959" t="s">
        <v>476</v>
      </c>
      <c r="Z2" s="960"/>
      <c r="AA2" s="959" t="s">
        <v>477</v>
      </c>
      <c r="AB2" s="960"/>
      <c r="AC2" s="959" t="s">
        <v>491</v>
      </c>
      <c r="AD2" s="960"/>
      <c r="AE2" s="959" t="s">
        <v>478</v>
      </c>
      <c r="AF2" s="960"/>
      <c r="AG2" s="959" t="s">
        <v>479</v>
      </c>
      <c r="AH2" s="960"/>
      <c r="AI2" s="959" t="s">
        <v>480</v>
      </c>
      <c r="AJ2" s="960"/>
      <c r="AK2" s="959" t="s">
        <v>481</v>
      </c>
      <c r="AL2" s="960"/>
      <c r="AM2" s="959" t="s">
        <v>482</v>
      </c>
      <c r="AN2" s="960"/>
      <c r="AO2" s="959" t="s">
        <v>483</v>
      </c>
      <c r="AP2" s="960"/>
      <c r="AQ2" s="959" t="s">
        <v>484</v>
      </c>
      <c r="AR2" s="960"/>
      <c r="AS2" s="959" t="s">
        <v>485</v>
      </c>
      <c r="AT2" s="960"/>
      <c r="AU2" s="959" t="s">
        <v>486</v>
      </c>
      <c r="AV2" s="960"/>
      <c r="AW2" s="959" t="s">
        <v>487</v>
      </c>
      <c r="AX2" s="960"/>
      <c r="AY2" s="959" t="s">
        <v>488</v>
      </c>
      <c r="AZ2" s="960"/>
      <c r="BA2" s="884" t="s">
        <v>4511</v>
      </c>
      <c r="BB2" s="947"/>
      <c r="BC2" s="959" t="s">
        <v>492</v>
      </c>
      <c r="BD2" s="960"/>
      <c r="BE2" s="959" t="s">
        <v>493</v>
      </c>
      <c r="BF2" s="960"/>
      <c r="BG2" s="959" t="s">
        <v>494</v>
      </c>
      <c r="BH2" s="960"/>
      <c r="BI2" s="959" t="s">
        <v>495</v>
      </c>
      <c r="BJ2" s="960"/>
      <c r="BK2" s="959" t="s">
        <v>496</v>
      </c>
      <c r="BL2" s="960"/>
      <c r="BM2" s="959" t="s">
        <v>497</v>
      </c>
      <c r="BN2" s="960"/>
      <c r="BO2" s="959" t="s">
        <v>498</v>
      </c>
      <c r="BP2" s="960"/>
      <c r="BQ2" s="959" t="s">
        <v>499</v>
      </c>
      <c r="BR2" s="960"/>
      <c r="BS2" s="959" t="s">
        <v>500</v>
      </c>
      <c r="BT2" s="960"/>
      <c r="BU2" s="959" t="s">
        <v>501</v>
      </c>
      <c r="BV2" s="960"/>
      <c r="BW2" s="959" t="s">
        <v>502</v>
      </c>
      <c r="BX2" s="960"/>
      <c r="BY2" s="959" t="s">
        <v>503</v>
      </c>
      <c r="BZ2" s="960"/>
    </row>
    <row r="3" spans="1:78" ht="63">
      <c r="A3" s="961"/>
      <c r="B3" s="688"/>
      <c r="C3" s="688"/>
      <c r="D3" s="690"/>
      <c r="E3" s="963"/>
      <c r="F3" s="963"/>
      <c r="G3" s="963"/>
      <c r="H3" s="963"/>
      <c r="I3" s="965"/>
      <c r="J3" s="686"/>
      <c r="K3" s="686"/>
      <c r="L3" s="688"/>
      <c r="M3" s="967"/>
      <c r="N3" s="967"/>
      <c r="O3" s="676" t="s">
        <v>489</v>
      </c>
      <c r="P3" s="676" t="s">
        <v>490</v>
      </c>
      <c r="Q3" s="322" t="s">
        <v>489</v>
      </c>
      <c r="R3" s="322" t="s">
        <v>490</v>
      </c>
      <c r="S3" s="322" t="s">
        <v>489</v>
      </c>
      <c r="T3" s="322" t="s">
        <v>490</v>
      </c>
      <c r="U3" s="322" t="s">
        <v>489</v>
      </c>
      <c r="V3" s="322" t="s">
        <v>490</v>
      </c>
      <c r="W3" s="322" t="s">
        <v>489</v>
      </c>
      <c r="X3" s="322" t="s">
        <v>490</v>
      </c>
      <c r="Y3" s="322" t="s">
        <v>489</v>
      </c>
      <c r="Z3" s="322" t="s">
        <v>490</v>
      </c>
      <c r="AA3" s="322" t="s">
        <v>489</v>
      </c>
      <c r="AB3" s="322" t="s">
        <v>490</v>
      </c>
      <c r="AC3" s="322" t="s">
        <v>489</v>
      </c>
      <c r="AD3" s="322" t="s">
        <v>490</v>
      </c>
      <c r="AE3" s="322" t="s">
        <v>489</v>
      </c>
      <c r="AF3" s="322" t="s">
        <v>490</v>
      </c>
      <c r="AG3" s="322" t="s">
        <v>489</v>
      </c>
      <c r="AH3" s="322" t="s">
        <v>490</v>
      </c>
      <c r="AI3" s="322" t="s">
        <v>489</v>
      </c>
      <c r="AJ3" s="322" t="s">
        <v>490</v>
      </c>
      <c r="AK3" s="322" t="s">
        <v>489</v>
      </c>
      <c r="AL3" s="322" t="s">
        <v>490</v>
      </c>
      <c r="AM3" s="322" t="s">
        <v>489</v>
      </c>
      <c r="AN3" s="322" t="s">
        <v>490</v>
      </c>
      <c r="AO3" s="322" t="s">
        <v>489</v>
      </c>
      <c r="AP3" s="322" t="s">
        <v>490</v>
      </c>
      <c r="AQ3" s="322" t="s">
        <v>489</v>
      </c>
      <c r="AR3" s="322" t="s">
        <v>490</v>
      </c>
      <c r="AS3" s="322" t="s">
        <v>489</v>
      </c>
      <c r="AT3" s="322" t="s">
        <v>490</v>
      </c>
      <c r="AU3" s="322" t="s">
        <v>489</v>
      </c>
      <c r="AV3" s="322" t="s">
        <v>490</v>
      </c>
      <c r="AW3" s="322" t="s">
        <v>489</v>
      </c>
      <c r="AX3" s="322" t="s">
        <v>490</v>
      </c>
      <c r="AY3" s="322" t="s">
        <v>489</v>
      </c>
      <c r="AZ3" s="322" t="s">
        <v>490</v>
      </c>
      <c r="BA3" s="322" t="s">
        <v>489</v>
      </c>
      <c r="BB3" s="322" t="s">
        <v>490</v>
      </c>
      <c r="BC3" s="322" t="s">
        <v>489</v>
      </c>
      <c r="BD3" s="322" t="s">
        <v>490</v>
      </c>
      <c r="BE3" s="322" t="s">
        <v>489</v>
      </c>
      <c r="BF3" s="322" t="s">
        <v>490</v>
      </c>
      <c r="BG3" s="322" t="s">
        <v>489</v>
      </c>
      <c r="BH3" s="322" t="s">
        <v>490</v>
      </c>
      <c r="BI3" s="322" t="s">
        <v>489</v>
      </c>
      <c r="BJ3" s="322" t="s">
        <v>490</v>
      </c>
      <c r="BK3" s="322" t="s">
        <v>489</v>
      </c>
      <c r="BL3" s="322" t="s">
        <v>490</v>
      </c>
      <c r="BM3" s="322" t="s">
        <v>489</v>
      </c>
      <c r="BN3" s="322" t="s">
        <v>490</v>
      </c>
      <c r="BO3" s="322" t="s">
        <v>489</v>
      </c>
      <c r="BP3" s="322" t="s">
        <v>490</v>
      </c>
      <c r="BQ3" s="322" t="s">
        <v>489</v>
      </c>
      <c r="BR3" s="322" t="s">
        <v>490</v>
      </c>
      <c r="BS3" s="322" t="s">
        <v>489</v>
      </c>
      <c r="BT3" s="322" t="s">
        <v>490</v>
      </c>
      <c r="BU3" s="322" t="s">
        <v>489</v>
      </c>
      <c r="BV3" s="322" t="s">
        <v>490</v>
      </c>
      <c r="BW3" s="322" t="s">
        <v>489</v>
      </c>
      <c r="BX3" s="322" t="s">
        <v>490</v>
      </c>
      <c r="BY3" s="322" t="s">
        <v>489</v>
      </c>
      <c r="BZ3" s="322" t="s">
        <v>490</v>
      </c>
    </row>
    <row r="4" spans="1:78" s="444" customFormat="1" ht="31.5">
      <c r="A4" s="705">
        <v>1</v>
      </c>
      <c r="B4" s="437">
        <v>1</v>
      </c>
      <c r="C4" s="437" t="s">
        <v>3086</v>
      </c>
      <c r="D4" s="438">
        <v>1</v>
      </c>
      <c r="E4" s="439" t="s">
        <v>3087</v>
      </c>
      <c r="F4" s="439" t="s">
        <v>3088</v>
      </c>
      <c r="G4" s="440" t="s">
        <v>3089</v>
      </c>
      <c r="H4" s="441" t="s">
        <v>2328</v>
      </c>
      <c r="I4" s="442">
        <f t="shared" ref="I4:I35" si="0">SUM(O4:BZ4)</f>
        <v>50</v>
      </c>
      <c r="J4" s="443">
        <v>650000</v>
      </c>
      <c r="K4" s="443">
        <f>L4*0.01</f>
        <v>325000</v>
      </c>
      <c r="L4" s="442">
        <f t="shared" ref="L4:L10" si="1">I4*J4</f>
        <v>32500000</v>
      </c>
      <c r="M4" s="702" t="s">
        <v>2252</v>
      </c>
      <c r="N4" s="702" t="s">
        <v>2263</v>
      </c>
      <c r="O4" s="405">
        <v>20</v>
      </c>
      <c r="P4" s="405">
        <v>30</v>
      </c>
      <c r="Q4" s="405"/>
      <c r="R4" s="405"/>
      <c r="S4" s="405"/>
      <c r="T4" s="405"/>
      <c r="U4" s="405"/>
      <c r="V4" s="405"/>
      <c r="W4" s="405"/>
      <c r="X4" s="405"/>
      <c r="Y4" s="405"/>
      <c r="Z4" s="405"/>
      <c r="AA4" s="405"/>
      <c r="AB4" s="405"/>
      <c r="AC4" s="405"/>
      <c r="AD4" s="405"/>
      <c r="AE4" s="405"/>
      <c r="AF4" s="405"/>
      <c r="AG4" s="405"/>
      <c r="AH4" s="405"/>
      <c r="AI4" s="405"/>
      <c r="AJ4" s="405"/>
      <c r="AK4" s="405"/>
      <c r="AL4" s="405"/>
      <c r="AM4" s="405"/>
      <c r="AN4" s="405"/>
      <c r="AO4" s="405"/>
      <c r="AP4" s="405"/>
      <c r="AQ4" s="405"/>
      <c r="AR4" s="405"/>
      <c r="AS4" s="405"/>
      <c r="AT4" s="405"/>
      <c r="AU4" s="405"/>
      <c r="AV4" s="405"/>
      <c r="AW4" s="405"/>
      <c r="AX4" s="405"/>
      <c r="AY4" s="405"/>
      <c r="AZ4" s="405"/>
      <c r="BA4" s="405"/>
      <c r="BB4" s="405"/>
      <c r="BC4" s="405"/>
      <c r="BD4" s="405"/>
      <c r="BE4" s="405"/>
      <c r="BF4" s="405"/>
      <c r="BG4" s="405"/>
      <c r="BH4" s="405"/>
      <c r="BI4" s="405"/>
      <c r="BJ4" s="405"/>
      <c r="BK4" s="405"/>
      <c r="BL4" s="405"/>
      <c r="BM4" s="405"/>
      <c r="BN4" s="405"/>
      <c r="BO4" s="405"/>
      <c r="BP4" s="405"/>
      <c r="BQ4" s="405"/>
      <c r="BR4" s="405"/>
      <c r="BS4" s="405"/>
      <c r="BT4" s="405"/>
      <c r="BU4" s="405"/>
      <c r="BV4" s="405"/>
      <c r="BW4" s="405"/>
      <c r="BX4" s="405"/>
      <c r="BY4" s="405"/>
      <c r="BZ4" s="405"/>
    </row>
    <row r="5" spans="1:78" s="444" customFormat="1" ht="31.5">
      <c r="A5" s="705">
        <v>2</v>
      </c>
      <c r="B5" s="437">
        <v>4</v>
      </c>
      <c r="C5" s="437" t="s">
        <v>3090</v>
      </c>
      <c r="D5" s="438">
        <v>4</v>
      </c>
      <c r="E5" s="445" t="s">
        <v>4052</v>
      </c>
      <c r="F5" s="445" t="s">
        <v>3091</v>
      </c>
      <c r="G5" s="440" t="s">
        <v>3092</v>
      </c>
      <c r="H5" s="446" t="s">
        <v>2299</v>
      </c>
      <c r="I5" s="442">
        <f t="shared" si="0"/>
        <v>104</v>
      </c>
      <c r="J5" s="447">
        <v>1850000</v>
      </c>
      <c r="K5" s="443">
        <f t="shared" ref="K5:K10" si="2">L5*0.01</f>
        <v>1924000</v>
      </c>
      <c r="L5" s="442">
        <f t="shared" si="1"/>
        <v>192400000</v>
      </c>
      <c r="M5" s="702" t="s">
        <v>2252</v>
      </c>
      <c r="N5" s="702"/>
      <c r="O5" s="405">
        <v>40</v>
      </c>
      <c r="P5" s="405">
        <v>60</v>
      </c>
      <c r="Q5" s="405">
        <v>2</v>
      </c>
      <c r="R5" s="405">
        <v>2</v>
      </c>
      <c r="S5" s="405"/>
      <c r="T5" s="405"/>
      <c r="U5" s="405"/>
      <c r="V5" s="405"/>
      <c r="W5" s="405"/>
      <c r="X5" s="405"/>
      <c r="Y5" s="405"/>
      <c r="Z5" s="405"/>
      <c r="AA5" s="405"/>
      <c r="AB5" s="405"/>
      <c r="AC5" s="405"/>
      <c r="AD5" s="405"/>
      <c r="AE5" s="405"/>
      <c r="AF5" s="405"/>
      <c r="AG5" s="405"/>
      <c r="AH5" s="405"/>
      <c r="AI5" s="405"/>
      <c r="AJ5" s="405"/>
      <c r="AK5" s="405"/>
      <c r="AL5" s="405"/>
      <c r="AM5" s="405"/>
      <c r="AN5" s="405"/>
      <c r="AO5" s="405"/>
      <c r="AP5" s="405"/>
      <c r="AQ5" s="405"/>
      <c r="AR5" s="405"/>
      <c r="AS5" s="405"/>
      <c r="AT5" s="405"/>
      <c r="AU5" s="405"/>
      <c r="AV5" s="405"/>
      <c r="AW5" s="405"/>
      <c r="AX5" s="405"/>
      <c r="AY5" s="405"/>
      <c r="AZ5" s="405"/>
      <c r="BA5" s="405"/>
      <c r="BB5" s="405"/>
      <c r="BC5" s="405"/>
      <c r="BD5" s="405"/>
      <c r="BE5" s="405"/>
      <c r="BF5" s="405"/>
      <c r="BG5" s="405"/>
      <c r="BH5" s="405"/>
      <c r="BI5" s="405"/>
      <c r="BJ5" s="405"/>
      <c r="BK5" s="405"/>
      <c r="BL5" s="405"/>
      <c r="BM5" s="405"/>
      <c r="BN5" s="405"/>
      <c r="BO5" s="405"/>
      <c r="BP5" s="405"/>
      <c r="BQ5" s="405"/>
      <c r="BR5" s="405"/>
      <c r="BS5" s="405"/>
      <c r="BT5" s="405"/>
      <c r="BU5" s="405"/>
      <c r="BV5" s="405"/>
      <c r="BW5" s="405"/>
      <c r="BX5" s="405"/>
      <c r="BY5" s="405"/>
      <c r="BZ5" s="405"/>
    </row>
    <row r="6" spans="1:78" s="444" customFormat="1" ht="31.5">
      <c r="A6" s="705">
        <v>3</v>
      </c>
      <c r="B6" s="437">
        <v>5</v>
      </c>
      <c r="C6" s="437" t="s">
        <v>3093</v>
      </c>
      <c r="D6" s="438">
        <v>5</v>
      </c>
      <c r="E6" s="445" t="s">
        <v>3094</v>
      </c>
      <c r="F6" s="445" t="s">
        <v>3095</v>
      </c>
      <c r="G6" s="440" t="s">
        <v>3089</v>
      </c>
      <c r="H6" s="446" t="s">
        <v>2299</v>
      </c>
      <c r="I6" s="442">
        <f t="shared" si="0"/>
        <v>75</v>
      </c>
      <c r="J6" s="443">
        <v>1200000</v>
      </c>
      <c r="K6" s="443">
        <f t="shared" si="2"/>
        <v>900000</v>
      </c>
      <c r="L6" s="442">
        <f t="shared" si="1"/>
        <v>90000000</v>
      </c>
      <c r="M6" s="702" t="s">
        <v>2252</v>
      </c>
      <c r="N6" s="702"/>
      <c r="O6" s="405">
        <v>30</v>
      </c>
      <c r="P6" s="405">
        <v>40</v>
      </c>
      <c r="Q6" s="405"/>
      <c r="R6" s="405"/>
      <c r="S6" s="405">
        <v>3</v>
      </c>
      <c r="T6" s="405">
        <v>2</v>
      </c>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5"/>
      <c r="AY6" s="405"/>
      <c r="AZ6" s="405"/>
      <c r="BA6" s="405"/>
      <c r="BB6" s="405"/>
      <c r="BC6" s="405"/>
      <c r="BD6" s="405"/>
      <c r="BE6" s="405"/>
      <c r="BF6" s="405"/>
      <c r="BG6" s="405"/>
      <c r="BH6" s="405"/>
      <c r="BI6" s="405"/>
      <c r="BJ6" s="405"/>
      <c r="BK6" s="405"/>
      <c r="BL6" s="405"/>
      <c r="BM6" s="405"/>
      <c r="BN6" s="405"/>
      <c r="BO6" s="405"/>
      <c r="BP6" s="405"/>
      <c r="BQ6" s="405"/>
      <c r="BR6" s="405"/>
      <c r="BS6" s="405"/>
      <c r="BT6" s="405"/>
      <c r="BU6" s="405"/>
      <c r="BV6" s="405"/>
      <c r="BW6" s="405"/>
      <c r="BX6" s="405"/>
      <c r="BY6" s="405"/>
      <c r="BZ6" s="405"/>
    </row>
    <row r="7" spans="1:78" s="444" customFormat="1" ht="31.5">
      <c r="A7" s="705">
        <v>4</v>
      </c>
      <c r="B7" s="437">
        <v>7</v>
      </c>
      <c r="C7" s="437" t="s">
        <v>3096</v>
      </c>
      <c r="D7" s="438">
        <v>7</v>
      </c>
      <c r="E7" s="445" t="s">
        <v>3097</v>
      </c>
      <c r="F7" s="445" t="s">
        <v>3098</v>
      </c>
      <c r="G7" s="440" t="s">
        <v>3089</v>
      </c>
      <c r="H7" s="446" t="s">
        <v>2328</v>
      </c>
      <c r="I7" s="442">
        <f t="shared" si="0"/>
        <v>56</v>
      </c>
      <c r="J7" s="447">
        <v>1250000</v>
      </c>
      <c r="K7" s="443">
        <f t="shared" si="2"/>
        <v>700000</v>
      </c>
      <c r="L7" s="442">
        <f t="shared" si="1"/>
        <v>70000000</v>
      </c>
      <c r="M7" s="702" t="s">
        <v>2252</v>
      </c>
      <c r="N7" s="702"/>
      <c r="O7" s="405">
        <v>20</v>
      </c>
      <c r="P7" s="405">
        <v>30</v>
      </c>
      <c r="Q7" s="405">
        <v>3</v>
      </c>
      <c r="R7" s="405">
        <v>3</v>
      </c>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405"/>
      <c r="BD7" s="405"/>
      <c r="BE7" s="405"/>
      <c r="BF7" s="405"/>
      <c r="BG7" s="405"/>
      <c r="BH7" s="405"/>
      <c r="BI7" s="405"/>
      <c r="BJ7" s="405"/>
      <c r="BK7" s="405"/>
      <c r="BL7" s="405"/>
      <c r="BM7" s="405"/>
      <c r="BN7" s="405"/>
      <c r="BO7" s="405"/>
      <c r="BP7" s="405"/>
      <c r="BQ7" s="405"/>
      <c r="BR7" s="405"/>
      <c r="BS7" s="405"/>
      <c r="BT7" s="405"/>
      <c r="BU7" s="405"/>
      <c r="BV7" s="405"/>
      <c r="BW7" s="405"/>
      <c r="BX7" s="405"/>
      <c r="BY7" s="405"/>
      <c r="BZ7" s="405"/>
    </row>
    <row r="8" spans="1:78" s="444" customFormat="1" ht="31.5">
      <c r="A8" s="705">
        <v>5</v>
      </c>
      <c r="B8" s="437">
        <v>10</v>
      </c>
      <c r="C8" s="437" t="s">
        <v>3099</v>
      </c>
      <c r="D8" s="438">
        <v>10</v>
      </c>
      <c r="E8" s="445" t="s">
        <v>3100</v>
      </c>
      <c r="F8" s="445" t="s">
        <v>3101</v>
      </c>
      <c r="G8" s="440" t="s">
        <v>3092</v>
      </c>
      <c r="H8" s="446" t="s">
        <v>2328</v>
      </c>
      <c r="I8" s="442">
        <f t="shared" si="0"/>
        <v>50</v>
      </c>
      <c r="J8" s="447">
        <v>1172727.2727272727</v>
      </c>
      <c r="K8" s="443">
        <f t="shared" si="2"/>
        <v>586363.63636363635</v>
      </c>
      <c r="L8" s="442">
        <f t="shared" si="1"/>
        <v>58636363.636363633</v>
      </c>
      <c r="M8" s="702" t="s">
        <v>2252</v>
      </c>
      <c r="N8" s="702" t="s">
        <v>2263</v>
      </c>
      <c r="O8" s="405">
        <v>20</v>
      </c>
      <c r="P8" s="405">
        <v>30</v>
      </c>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405"/>
      <c r="BO8" s="405"/>
      <c r="BP8" s="405"/>
      <c r="BQ8" s="405"/>
      <c r="BR8" s="405"/>
      <c r="BS8" s="405"/>
      <c r="BT8" s="405"/>
      <c r="BU8" s="405"/>
      <c r="BV8" s="405"/>
      <c r="BW8" s="405"/>
      <c r="BX8" s="405"/>
      <c r="BY8" s="405"/>
      <c r="BZ8" s="405"/>
    </row>
    <row r="9" spans="1:78" s="444" customFormat="1" ht="141.75">
      <c r="A9" s="705">
        <v>6</v>
      </c>
      <c r="B9" s="437">
        <v>18</v>
      </c>
      <c r="C9" s="437" t="s">
        <v>3102</v>
      </c>
      <c r="D9" s="438">
        <v>18</v>
      </c>
      <c r="E9" s="449" t="s">
        <v>3103</v>
      </c>
      <c r="F9" s="449" t="s">
        <v>4053</v>
      </c>
      <c r="G9" s="440" t="s">
        <v>3092</v>
      </c>
      <c r="H9" s="450" t="s">
        <v>2324</v>
      </c>
      <c r="I9" s="442">
        <f t="shared" si="0"/>
        <v>58</v>
      </c>
      <c r="J9" s="451">
        <v>13900000</v>
      </c>
      <c r="K9" s="443">
        <f t="shared" si="2"/>
        <v>8062000</v>
      </c>
      <c r="L9" s="442">
        <f t="shared" si="1"/>
        <v>806200000</v>
      </c>
      <c r="M9" s="702" t="s">
        <v>2252</v>
      </c>
      <c r="N9" s="702"/>
      <c r="O9" s="405">
        <v>20</v>
      </c>
      <c r="P9" s="405">
        <v>30</v>
      </c>
      <c r="Q9" s="405">
        <v>4</v>
      </c>
      <c r="R9" s="405">
        <v>4</v>
      </c>
      <c r="S9" s="405"/>
      <c r="T9" s="405"/>
      <c r="U9" s="405"/>
      <c r="V9" s="405"/>
      <c r="W9" s="405"/>
      <c r="X9" s="405"/>
      <c r="Y9" s="405"/>
      <c r="Z9" s="405"/>
      <c r="AA9" s="405"/>
      <c r="AB9" s="405"/>
      <c r="AC9" s="405"/>
      <c r="AD9" s="405"/>
      <c r="AE9" s="405"/>
      <c r="AF9" s="405"/>
      <c r="AG9" s="405"/>
      <c r="AH9" s="405"/>
      <c r="AI9" s="405"/>
      <c r="AJ9" s="405"/>
      <c r="AK9" s="405"/>
      <c r="AL9" s="405"/>
      <c r="AM9" s="405"/>
      <c r="AN9" s="405"/>
      <c r="AO9" s="405"/>
      <c r="AP9" s="405"/>
      <c r="AQ9" s="405"/>
      <c r="AR9" s="405"/>
      <c r="AS9" s="405"/>
      <c r="AT9" s="405"/>
      <c r="AU9" s="405"/>
      <c r="AV9" s="405"/>
      <c r="AW9" s="405"/>
      <c r="AX9" s="405"/>
      <c r="AY9" s="405"/>
      <c r="AZ9" s="405"/>
      <c r="BA9" s="405"/>
      <c r="BB9" s="405"/>
      <c r="BC9" s="405"/>
      <c r="BD9" s="405"/>
      <c r="BE9" s="405"/>
      <c r="BF9" s="405"/>
      <c r="BG9" s="405"/>
      <c r="BH9" s="405"/>
      <c r="BI9" s="405"/>
      <c r="BJ9" s="405"/>
      <c r="BK9" s="405"/>
      <c r="BL9" s="405"/>
      <c r="BM9" s="405"/>
      <c r="BN9" s="405"/>
      <c r="BO9" s="405"/>
      <c r="BP9" s="405"/>
      <c r="BQ9" s="405"/>
      <c r="BR9" s="405"/>
      <c r="BS9" s="405"/>
      <c r="BT9" s="405"/>
      <c r="BU9" s="405"/>
      <c r="BV9" s="405"/>
      <c r="BW9" s="405"/>
      <c r="BX9" s="405"/>
      <c r="BY9" s="405"/>
      <c r="BZ9" s="405"/>
    </row>
    <row r="10" spans="1:78" s="444" customFormat="1" ht="126">
      <c r="A10" s="705">
        <v>7</v>
      </c>
      <c r="B10" s="437">
        <v>27</v>
      </c>
      <c r="C10" s="437" t="s">
        <v>3104</v>
      </c>
      <c r="D10" s="438">
        <v>28</v>
      </c>
      <c r="E10" s="449" t="s">
        <v>3105</v>
      </c>
      <c r="F10" s="449" t="s">
        <v>4054</v>
      </c>
      <c r="G10" s="440" t="s">
        <v>3092</v>
      </c>
      <c r="H10" s="450" t="s">
        <v>2324</v>
      </c>
      <c r="I10" s="442">
        <f t="shared" si="0"/>
        <v>90</v>
      </c>
      <c r="J10" s="451">
        <v>2800000</v>
      </c>
      <c r="K10" s="443">
        <f t="shared" si="2"/>
        <v>2520000</v>
      </c>
      <c r="L10" s="442">
        <f t="shared" si="1"/>
        <v>252000000</v>
      </c>
      <c r="M10" s="702" t="s">
        <v>2252</v>
      </c>
      <c r="N10" s="702" t="s">
        <v>2263</v>
      </c>
      <c r="O10" s="405">
        <v>40</v>
      </c>
      <c r="P10" s="405">
        <v>50</v>
      </c>
      <c r="Q10" s="405"/>
      <c r="R10" s="405"/>
      <c r="S10" s="405"/>
      <c r="T10" s="405"/>
      <c r="U10" s="405"/>
      <c r="V10" s="405"/>
      <c r="W10" s="405"/>
      <c r="X10" s="405"/>
      <c r="Y10" s="405"/>
      <c r="Z10" s="405"/>
      <c r="AA10" s="405"/>
      <c r="AB10" s="405"/>
      <c r="AC10" s="405"/>
      <c r="AD10" s="405"/>
      <c r="AE10" s="405"/>
      <c r="AF10" s="405"/>
      <c r="AG10" s="405"/>
      <c r="AH10" s="405"/>
      <c r="AI10" s="405"/>
      <c r="AJ10" s="405"/>
      <c r="AK10" s="405"/>
      <c r="AL10" s="405"/>
      <c r="AM10" s="405"/>
      <c r="AN10" s="405"/>
      <c r="AO10" s="405"/>
      <c r="AP10" s="405"/>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405"/>
      <c r="BP10" s="405"/>
      <c r="BQ10" s="405"/>
      <c r="BR10" s="405"/>
      <c r="BS10" s="405"/>
      <c r="BT10" s="405"/>
      <c r="BU10" s="405"/>
      <c r="BV10" s="405"/>
      <c r="BW10" s="405"/>
      <c r="BX10" s="405"/>
      <c r="BY10" s="405"/>
      <c r="BZ10" s="405"/>
    </row>
    <row r="11" spans="1:78" s="444" customFormat="1" ht="31.5">
      <c r="A11" s="705">
        <v>8</v>
      </c>
      <c r="B11" s="437">
        <v>72</v>
      </c>
      <c r="C11" s="437" t="s">
        <v>3106</v>
      </c>
      <c r="D11" s="438">
        <v>53</v>
      </c>
      <c r="E11" s="439" t="s">
        <v>3107</v>
      </c>
      <c r="F11" s="439" t="s">
        <v>4056</v>
      </c>
      <c r="G11" s="441" t="s">
        <v>3089</v>
      </c>
      <c r="H11" s="441" t="s">
        <v>2299</v>
      </c>
      <c r="I11" s="442">
        <f t="shared" si="0"/>
        <v>90</v>
      </c>
      <c r="J11" s="448">
        <v>85000</v>
      </c>
      <c r="K11" s="443">
        <f t="shared" ref="K11:K32" si="3">L11*0.01</f>
        <v>76500</v>
      </c>
      <c r="L11" s="442">
        <f t="shared" ref="L11:L32" si="4">I11*J11</f>
        <v>7650000</v>
      </c>
      <c r="M11" s="702" t="s">
        <v>2252</v>
      </c>
      <c r="N11" s="702" t="s">
        <v>2263</v>
      </c>
      <c r="O11" s="405">
        <v>40</v>
      </c>
      <c r="P11" s="405">
        <v>50</v>
      </c>
      <c r="Q11" s="405"/>
      <c r="R11" s="405"/>
      <c r="S11" s="405"/>
      <c r="T11" s="405"/>
      <c r="U11" s="405"/>
      <c r="V11" s="405"/>
      <c r="W11" s="405"/>
      <c r="X11" s="405"/>
      <c r="Y11" s="405"/>
      <c r="Z11" s="405"/>
      <c r="AA11" s="405"/>
      <c r="AB11" s="405"/>
      <c r="AC11" s="405"/>
      <c r="AD11" s="405"/>
      <c r="AE11" s="405"/>
      <c r="AF11" s="405"/>
      <c r="AG11" s="405"/>
      <c r="AH11" s="405"/>
      <c r="AI11" s="405"/>
      <c r="AJ11" s="405"/>
      <c r="AK11" s="405"/>
      <c r="AL11" s="405"/>
      <c r="AM11" s="405"/>
      <c r="AN11" s="405"/>
      <c r="AO11" s="405"/>
      <c r="AP11" s="405"/>
      <c r="AQ11" s="405"/>
      <c r="AR11" s="405"/>
      <c r="AS11" s="405"/>
      <c r="AT11" s="405"/>
      <c r="AU11" s="405"/>
      <c r="AV11" s="405"/>
      <c r="AW11" s="405"/>
      <c r="AX11" s="405"/>
      <c r="AY11" s="405"/>
      <c r="AZ11" s="405"/>
      <c r="BA11" s="405"/>
      <c r="BB11" s="405"/>
      <c r="BC11" s="405"/>
      <c r="BD11" s="405"/>
      <c r="BE11" s="405"/>
      <c r="BF11" s="405"/>
      <c r="BG11" s="405"/>
      <c r="BH11" s="405"/>
      <c r="BI11" s="405"/>
      <c r="BJ11" s="405"/>
      <c r="BK11" s="405"/>
      <c r="BL11" s="405"/>
      <c r="BM11" s="405"/>
      <c r="BN11" s="405"/>
      <c r="BO11" s="405"/>
      <c r="BP11" s="405"/>
      <c r="BQ11" s="405"/>
      <c r="BR11" s="405"/>
      <c r="BS11" s="405"/>
      <c r="BT11" s="405"/>
      <c r="BU11" s="405"/>
      <c r="BV11" s="405"/>
      <c r="BW11" s="405"/>
      <c r="BX11" s="405"/>
      <c r="BY11" s="405"/>
      <c r="BZ11" s="405"/>
    </row>
    <row r="12" spans="1:78" s="444" customFormat="1" ht="15" customHeight="1">
      <c r="A12" s="705">
        <v>9</v>
      </c>
      <c r="B12" s="437">
        <v>96</v>
      </c>
      <c r="C12" s="437" t="s">
        <v>3108</v>
      </c>
      <c r="D12" s="438">
        <v>72</v>
      </c>
      <c r="E12" s="452" t="s">
        <v>4057</v>
      </c>
      <c r="F12" s="452" t="s">
        <v>3109</v>
      </c>
      <c r="G12" s="440" t="s">
        <v>3110</v>
      </c>
      <c r="H12" s="440" t="s">
        <v>2299</v>
      </c>
      <c r="I12" s="442">
        <f t="shared" si="0"/>
        <v>160</v>
      </c>
      <c r="J12" s="443">
        <v>130000</v>
      </c>
      <c r="K12" s="443">
        <f t="shared" si="3"/>
        <v>208000</v>
      </c>
      <c r="L12" s="442">
        <f t="shared" si="4"/>
        <v>20800000</v>
      </c>
      <c r="M12" s="702" t="s">
        <v>2252</v>
      </c>
      <c r="N12" s="702"/>
      <c r="O12" s="405">
        <v>50</v>
      </c>
      <c r="P12" s="405">
        <v>70</v>
      </c>
      <c r="Q12" s="405">
        <v>20</v>
      </c>
      <c r="R12" s="405">
        <v>20</v>
      </c>
      <c r="S12" s="405"/>
      <c r="T12" s="405"/>
      <c r="U12" s="405"/>
      <c r="V12" s="405"/>
      <c r="W12" s="405"/>
      <c r="X12" s="405"/>
      <c r="Y12" s="405"/>
      <c r="Z12" s="405"/>
      <c r="AA12" s="405"/>
      <c r="AB12" s="405"/>
      <c r="AC12" s="405"/>
      <c r="AD12" s="405"/>
      <c r="AE12" s="405"/>
      <c r="AF12" s="405"/>
      <c r="AG12" s="405"/>
      <c r="AH12" s="405"/>
      <c r="AI12" s="405"/>
      <c r="AJ12" s="405"/>
      <c r="AK12" s="405"/>
      <c r="AL12" s="405"/>
      <c r="AM12" s="405"/>
      <c r="AN12" s="405"/>
      <c r="AO12" s="405"/>
      <c r="AP12" s="405"/>
      <c r="AQ12" s="405"/>
      <c r="AR12" s="405"/>
      <c r="AS12" s="405"/>
      <c r="AT12" s="405"/>
      <c r="AU12" s="405"/>
      <c r="AV12" s="405"/>
      <c r="AW12" s="405"/>
      <c r="AX12" s="405"/>
      <c r="AY12" s="405"/>
      <c r="AZ12" s="405"/>
      <c r="BA12" s="405"/>
      <c r="BB12" s="405"/>
      <c r="BC12" s="405"/>
      <c r="BD12" s="405"/>
      <c r="BE12" s="405"/>
      <c r="BF12" s="405"/>
      <c r="BG12" s="405"/>
      <c r="BH12" s="405"/>
      <c r="BI12" s="405"/>
      <c r="BJ12" s="405"/>
      <c r="BK12" s="405"/>
      <c r="BL12" s="405"/>
      <c r="BM12" s="405"/>
      <c r="BN12" s="405"/>
      <c r="BO12" s="405"/>
      <c r="BP12" s="405"/>
      <c r="BQ12" s="405"/>
      <c r="BR12" s="405"/>
      <c r="BS12" s="405"/>
      <c r="BT12" s="405"/>
      <c r="BU12" s="405"/>
      <c r="BV12" s="405"/>
      <c r="BW12" s="405"/>
      <c r="BX12" s="405"/>
      <c r="BY12" s="405"/>
      <c r="BZ12" s="405"/>
    </row>
    <row r="13" spans="1:78" s="444" customFormat="1">
      <c r="A13" s="705">
        <v>10</v>
      </c>
      <c r="B13" s="437">
        <v>97</v>
      </c>
      <c r="C13" s="437" t="s">
        <v>3111</v>
      </c>
      <c r="D13" s="438"/>
      <c r="E13" s="452" t="s">
        <v>3112</v>
      </c>
      <c r="F13" s="452" t="s">
        <v>3113</v>
      </c>
      <c r="G13" s="440" t="s">
        <v>4055</v>
      </c>
      <c r="H13" s="440" t="s">
        <v>2299</v>
      </c>
      <c r="I13" s="442">
        <f t="shared" si="0"/>
        <v>50</v>
      </c>
      <c r="J13" s="453">
        <v>80000</v>
      </c>
      <c r="K13" s="443">
        <f t="shared" si="3"/>
        <v>40000</v>
      </c>
      <c r="L13" s="442">
        <f t="shared" si="4"/>
        <v>4000000</v>
      </c>
      <c r="M13" s="702" t="s">
        <v>2252</v>
      </c>
      <c r="N13" s="702" t="s">
        <v>2263</v>
      </c>
      <c r="O13" s="405">
        <v>25</v>
      </c>
      <c r="P13" s="405">
        <v>25</v>
      </c>
      <c r="Q13" s="405"/>
      <c r="R13" s="405"/>
      <c r="S13" s="405"/>
      <c r="T13" s="405"/>
      <c r="U13" s="405"/>
      <c r="V13" s="405"/>
      <c r="W13" s="405"/>
      <c r="X13" s="405"/>
      <c r="Y13" s="405"/>
      <c r="Z13" s="405"/>
      <c r="AA13" s="405"/>
      <c r="AB13" s="405"/>
      <c r="AC13" s="405"/>
      <c r="AD13" s="405"/>
      <c r="AE13" s="405"/>
      <c r="AF13" s="405"/>
      <c r="AG13" s="405"/>
      <c r="AH13" s="405"/>
      <c r="AI13" s="405"/>
      <c r="AJ13" s="405"/>
      <c r="AK13" s="405"/>
      <c r="AL13" s="405"/>
      <c r="AM13" s="405"/>
      <c r="AN13" s="405"/>
      <c r="AO13" s="405"/>
      <c r="AP13" s="405"/>
      <c r="AQ13" s="405"/>
      <c r="AR13" s="405"/>
      <c r="AS13" s="405"/>
      <c r="AT13" s="405"/>
      <c r="AU13" s="405"/>
      <c r="AV13" s="405"/>
      <c r="AW13" s="405"/>
      <c r="AX13" s="405"/>
      <c r="AY13" s="405"/>
      <c r="AZ13" s="405"/>
      <c r="BA13" s="405"/>
      <c r="BB13" s="405"/>
      <c r="BC13" s="405"/>
      <c r="BD13" s="405"/>
      <c r="BE13" s="405"/>
      <c r="BF13" s="405"/>
      <c r="BG13" s="405"/>
      <c r="BH13" s="405"/>
      <c r="BI13" s="405"/>
      <c r="BJ13" s="405"/>
      <c r="BK13" s="405"/>
      <c r="BL13" s="405"/>
      <c r="BM13" s="405"/>
      <c r="BN13" s="405"/>
      <c r="BO13" s="405"/>
      <c r="BP13" s="405"/>
      <c r="BQ13" s="405"/>
      <c r="BR13" s="405"/>
      <c r="BS13" s="405"/>
      <c r="BT13" s="405"/>
      <c r="BU13" s="405"/>
      <c r="BV13" s="405"/>
      <c r="BW13" s="405"/>
      <c r="BX13" s="405"/>
      <c r="BY13" s="405"/>
      <c r="BZ13" s="405"/>
    </row>
    <row r="14" spans="1:78" s="460" customFormat="1" ht="31.5">
      <c r="A14" s="705">
        <v>11</v>
      </c>
      <c r="B14" s="454">
        <v>98</v>
      </c>
      <c r="C14" s="454" t="s">
        <v>3114</v>
      </c>
      <c r="D14" s="455"/>
      <c r="E14" s="36" t="s">
        <v>3115</v>
      </c>
      <c r="F14" s="456" t="s">
        <v>3116</v>
      </c>
      <c r="G14" s="457" t="s">
        <v>3089</v>
      </c>
      <c r="H14" s="457" t="s">
        <v>2417</v>
      </c>
      <c r="I14" s="458">
        <f t="shared" si="0"/>
        <v>10</v>
      </c>
      <c r="J14" s="459">
        <v>4000000</v>
      </c>
      <c r="K14" s="67">
        <f t="shared" si="3"/>
        <v>400000</v>
      </c>
      <c r="L14" s="458">
        <f t="shared" si="4"/>
        <v>40000000</v>
      </c>
      <c r="M14" s="702" t="s">
        <v>2252</v>
      </c>
      <c r="N14" s="702" t="s">
        <v>2262</v>
      </c>
      <c r="O14" s="10"/>
      <c r="P14" s="10"/>
      <c r="Q14" s="10"/>
      <c r="R14" s="10"/>
      <c r="S14" s="10">
        <v>5</v>
      </c>
      <c r="T14" s="10">
        <v>5</v>
      </c>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row>
    <row r="15" spans="1:78" s="460" customFormat="1" ht="31.5">
      <c r="A15" s="705">
        <v>12</v>
      </c>
      <c r="B15" s="454">
        <v>99</v>
      </c>
      <c r="C15" s="454" t="s">
        <v>3117</v>
      </c>
      <c r="D15" s="455"/>
      <c r="E15" s="36" t="s">
        <v>3115</v>
      </c>
      <c r="F15" s="456" t="s">
        <v>3118</v>
      </c>
      <c r="G15" s="457" t="s">
        <v>3089</v>
      </c>
      <c r="H15" s="457" t="s">
        <v>2417</v>
      </c>
      <c r="I15" s="458">
        <f t="shared" si="0"/>
        <v>10</v>
      </c>
      <c r="J15" s="459">
        <v>4000000</v>
      </c>
      <c r="K15" s="67">
        <f t="shared" si="3"/>
        <v>400000</v>
      </c>
      <c r="L15" s="458">
        <f t="shared" si="4"/>
        <v>40000000</v>
      </c>
      <c r="M15" s="702" t="s">
        <v>2252</v>
      </c>
      <c r="N15" s="702" t="s">
        <v>2262</v>
      </c>
      <c r="O15" s="10"/>
      <c r="P15" s="10"/>
      <c r="Q15" s="10"/>
      <c r="R15" s="10"/>
      <c r="S15" s="10">
        <v>5</v>
      </c>
      <c r="T15" s="10">
        <v>5</v>
      </c>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row>
    <row r="16" spans="1:78" s="444" customFormat="1" ht="141.75">
      <c r="A16" s="705">
        <v>13</v>
      </c>
      <c r="B16" s="437">
        <v>107</v>
      </c>
      <c r="C16" s="437" t="s">
        <v>3119</v>
      </c>
      <c r="D16" s="438">
        <v>159</v>
      </c>
      <c r="E16" s="439" t="s">
        <v>3120</v>
      </c>
      <c r="F16" s="439" t="s">
        <v>2977</v>
      </c>
      <c r="G16" s="441" t="s">
        <v>3110</v>
      </c>
      <c r="H16" s="441" t="s">
        <v>2299</v>
      </c>
      <c r="I16" s="442">
        <f t="shared" si="0"/>
        <v>250</v>
      </c>
      <c r="J16" s="448">
        <v>57750</v>
      </c>
      <c r="K16" s="443">
        <f t="shared" si="3"/>
        <v>144375</v>
      </c>
      <c r="L16" s="442">
        <f t="shared" si="4"/>
        <v>14437500</v>
      </c>
      <c r="M16" s="702" t="s">
        <v>2252</v>
      </c>
      <c r="N16" s="702" t="s">
        <v>2263</v>
      </c>
      <c r="O16" s="405">
        <v>100</v>
      </c>
      <c r="P16" s="405">
        <v>150</v>
      </c>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5"/>
      <c r="AY16" s="405"/>
      <c r="AZ16" s="405"/>
      <c r="BA16" s="405"/>
      <c r="BB16" s="405"/>
      <c r="BC16" s="405"/>
      <c r="BD16" s="405"/>
      <c r="BE16" s="405"/>
      <c r="BF16" s="405"/>
      <c r="BG16" s="405"/>
      <c r="BH16" s="405"/>
      <c r="BI16" s="405"/>
      <c r="BJ16" s="405"/>
      <c r="BK16" s="405"/>
      <c r="BL16" s="405"/>
      <c r="BM16" s="405"/>
      <c r="BN16" s="405"/>
      <c r="BO16" s="405"/>
      <c r="BP16" s="405"/>
      <c r="BQ16" s="405"/>
      <c r="BR16" s="405"/>
      <c r="BS16" s="405"/>
      <c r="BT16" s="405"/>
      <c r="BU16" s="405"/>
      <c r="BV16" s="405"/>
      <c r="BW16" s="405"/>
      <c r="BX16" s="405"/>
      <c r="BY16" s="405"/>
      <c r="BZ16" s="405"/>
    </row>
    <row r="17" spans="1:78" s="444" customFormat="1" ht="141.75">
      <c r="A17" s="705">
        <v>14</v>
      </c>
      <c r="B17" s="437">
        <v>108</v>
      </c>
      <c r="C17" s="437" t="s">
        <v>3121</v>
      </c>
      <c r="D17" s="438">
        <v>160</v>
      </c>
      <c r="E17" s="461" t="s">
        <v>3122</v>
      </c>
      <c r="F17" s="409" t="s">
        <v>3123</v>
      </c>
      <c r="G17" s="440" t="s">
        <v>3110</v>
      </c>
      <c r="H17" s="441" t="s">
        <v>2299</v>
      </c>
      <c r="I17" s="442">
        <f t="shared" si="0"/>
        <v>250</v>
      </c>
      <c r="J17" s="448">
        <v>149000</v>
      </c>
      <c r="K17" s="443">
        <f t="shared" si="3"/>
        <v>372500</v>
      </c>
      <c r="L17" s="442">
        <f t="shared" si="4"/>
        <v>37250000</v>
      </c>
      <c r="M17" s="702" t="s">
        <v>2252</v>
      </c>
      <c r="N17" s="702" t="s">
        <v>2263</v>
      </c>
      <c r="O17" s="405">
        <v>100</v>
      </c>
      <c r="P17" s="405">
        <v>150</v>
      </c>
      <c r="Q17" s="405"/>
      <c r="R17" s="405"/>
      <c r="S17" s="405"/>
      <c r="T17" s="405"/>
      <c r="U17" s="405"/>
      <c r="V17" s="405"/>
      <c r="W17" s="405"/>
      <c r="X17" s="405"/>
      <c r="Y17" s="405"/>
      <c r="Z17" s="405"/>
      <c r="AA17" s="405"/>
      <c r="AB17" s="405"/>
      <c r="AC17" s="405"/>
      <c r="AD17" s="405"/>
      <c r="AE17" s="405"/>
      <c r="AF17" s="405"/>
      <c r="AG17" s="405"/>
      <c r="AH17" s="405"/>
      <c r="AI17" s="405"/>
      <c r="AJ17" s="405"/>
      <c r="AK17" s="405"/>
      <c r="AL17" s="405"/>
      <c r="AM17" s="405"/>
      <c r="AN17" s="405"/>
      <c r="AO17" s="405"/>
      <c r="AP17" s="405"/>
      <c r="AQ17" s="405"/>
      <c r="AR17" s="405"/>
      <c r="AS17" s="405"/>
      <c r="AT17" s="405"/>
      <c r="AU17" s="405"/>
      <c r="AV17" s="405"/>
      <c r="AW17" s="405"/>
      <c r="AX17" s="405"/>
      <c r="AY17" s="405"/>
      <c r="AZ17" s="405"/>
      <c r="BA17" s="405"/>
      <c r="BB17" s="405"/>
      <c r="BC17" s="405"/>
      <c r="BD17" s="405"/>
      <c r="BE17" s="405"/>
      <c r="BF17" s="405"/>
      <c r="BG17" s="405"/>
      <c r="BH17" s="405"/>
      <c r="BI17" s="405"/>
      <c r="BJ17" s="405"/>
      <c r="BK17" s="405"/>
      <c r="BL17" s="405"/>
      <c r="BM17" s="405"/>
      <c r="BN17" s="405"/>
      <c r="BO17" s="405"/>
      <c r="BP17" s="405"/>
      <c r="BQ17" s="405"/>
      <c r="BR17" s="405"/>
      <c r="BS17" s="405"/>
      <c r="BT17" s="405"/>
      <c r="BU17" s="405"/>
      <c r="BV17" s="405"/>
      <c r="BW17" s="405"/>
      <c r="BX17" s="405"/>
      <c r="BY17" s="405"/>
      <c r="BZ17" s="405"/>
    </row>
    <row r="18" spans="1:78" s="444" customFormat="1" ht="141.75">
      <c r="A18" s="705">
        <v>15</v>
      </c>
      <c r="B18" s="437">
        <v>109</v>
      </c>
      <c r="C18" s="437" t="s">
        <v>3124</v>
      </c>
      <c r="D18" s="438">
        <v>161</v>
      </c>
      <c r="E18" s="461" t="s">
        <v>3125</v>
      </c>
      <c r="F18" s="409" t="s">
        <v>2978</v>
      </c>
      <c r="G18" s="440" t="s">
        <v>3110</v>
      </c>
      <c r="H18" s="441" t="s">
        <v>2299</v>
      </c>
      <c r="I18" s="442">
        <f t="shared" si="0"/>
        <v>350</v>
      </c>
      <c r="J18" s="448">
        <v>86100</v>
      </c>
      <c r="K18" s="443">
        <f t="shared" si="3"/>
        <v>301350</v>
      </c>
      <c r="L18" s="442">
        <f t="shared" si="4"/>
        <v>30135000</v>
      </c>
      <c r="M18" s="702" t="s">
        <v>2252</v>
      </c>
      <c r="N18" s="702"/>
      <c r="O18" s="405">
        <v>100</v>
      </c>
      <c r="P18" s="405">
        <v>150</v>
      </c>
      <c r="Q18" s="405">
        <v>50</v>
      </c>
      <c r="R18" s="405">
        <v>50</v>
      </c>
      <c r="S18" s="405"/>
      <c r="T18" s="405"/>
      <c r="U18" s="405"/>
      <c r="V18" s="405"/>
      <c r="W18" s="405"/>
      <c r="X18" s="405"/>
      <c r="Y18" s="405"/>
      <c r="Z18" s="405"/>
      <c r="AA18" s="405"/>
      <c r="AB18" s="405"/>
      <c r="AC18" s="405"/>
      <c r="AD18" s="405"/>
      <c r="AE18" s="405"/>
      <c r="AF18" s="405"/>
      <c r="AG18" s="405"/>
      <c r="AH18" s="405"/>
      <c r="AI18" s="405"/>
      <c r="AJ18" s="405"/>
      <c r="AK18" s="405"/>
      <c r="AL18" s="405"/>
      <c r="AM18" s="405"/>
      <c r="AN18" s="405"/>
      <c r="AO18" s="405"/>
      <c r="AP18" s="405"/>
      <c r="AQ18" s="405"/>
      <c r="AR18" s="405"/>
      <c r="AS18" s="405"/>
      <c r="AT18" s="405"/>
      <c r="AU18" s="405"/>
      <c r="AV18" s="405"/>
      <c r="AW18" s="405"/>
      <c r="AX18" s="405"/>
      <c r="AY18" s="405"/>
      <c r="AZ18" s="405"/>
      <c r="BA18" s="405"/>
      <c r="BB18" s="405"/>
      <c r="BC18" s="405"/>
      <c r="BD18" s="405"/>
      <c r="BE18" s="405"/>
      <c r="BF18" s="405"/>
      <c r="BG18" s="405"/>
      <c r="BH18" s="405"/>
      <c r="BI18" s="405"/>
      <c r="BJ18" s="405"/>
      <c r="BK18" s="405"/>
      <c r="BL18" s="405"/>
      <c r="BM18" s="405"/>
      <c r="BN18" s="405"/>
      <c r="BO18" s="405"/>
      <c r="BP18" s="405"/>
      <c r="BQ18" s="405"/>
      <c r="BR18" s="405"/>
      <c r="BS18" s="405"/>
      <c r="BT18" s="405"/>
      <c r="BU18" s="405"/>
      <c r="BV18" s="405"/>
      <c r="BW18" s="405"/>
      <c r="BX18" s="405"/>
      <c r="BY18" s="405"/>
      <c r="BZ18" s="405"/>
    </row>
    <row r="19" spans="1:78" s="444" customFormat="1" ht="141.75">
      <c r="A19" s="705">
        <v>16</v>
      </c>
      <c r="B19" s="437">
        <v>110</v>
      </c>
      <c r="C19" s="437" t="s">
        <v>3126</v>
      </c>
      <c r="D19" s="438">
        <v>162</v>
      </c>
      <c r="E19" s="461" t="s">
        <v>3127</v>
      </c>
      <c r="F19" s="409" t="s">
        <v>3128</v>
      </c>
      <c r="G19" s="440" t="s">
        <v>3110</v>
      </c>
      <c r="H19" s="441" t="s">
        <v>2299</v>
      </c>
      <c r="I19" s="442">
        <f t="shared" si="0"/>
        <v>350</v>
      </c>
      <c r="J19" s="448">
        <v>145950</v>
      </c>
      <c r="K19" s="443">
        <f t="shared" si="3"/>
        <v>510825</v>
      </c>
      <c r="L19" s="442">
        <f t="shared" si="4"/>
        <v>51082500</v>
      </c>
      <c r="M19" s="702" t="s">
        <v>2252</v>
      </c>
      <c r="N19" s="702"/>
      <c r="O19" s="405">
        <v>100</v>
      </c>
      <c r="P19" s="405">
        <v>150</v>
      </c>
      <c r="Q19" s="405">
        <v>50</v>
      </c>
      <c r="R19" s="405">
        <v>50</v>
      </c>
      <c r="S19" s="405"/>
      <c r="T19" s="405"/>
      <c r="U19" s="405"/>
      <c r="V19" s="405"/>
      <c r="W19" s="405"/>
      <c r="X19" s="405"/>
      <c r="Y19" s="405"/>
      <c r="Z19" s="405"/>
      <c r="AA19" s="405"/>
      <c r="AB19" s="405"/>
      <c r="AC19" s="405"/>
      <c r="AD19" s="405"/>
      <c r="AE19" s="405"/>
      <c r="AF19" s="405"/>
      <c r="AG19" s="405"/>
      <c r="AH19" s="405"/>
      <c r="AI19" s="405"/>
      <c r="AJ19" s="405"/>
      <c r="AK19" s="405"/>
      <c r="AL19" s="405"/>
      <c r="AM19" s="405"/>
      <c r="AN19" s="405"/>
      <c r="AO19" s="405"/>
      <c r="AP19" s="405"/>
      <c r="AQ19" s="405"/>
      <c r="AR19" s="405"/>
      <c r="AS19" s="405"/>
      <c r="AT19" s="405"/>
      <c r="AU19" s="405"/>
      <c r="AV19" s="405"/>
      <c r="AW19" s="405"/>
      <c r="AX19" s="405"/>
      <c r="AY19" s="405"/>
      <c r="AZ19" s="405"/>
      <c r="BA19" s="405"/>
      <c r="BB19" s="405"/>
      <c r="BC19" s="405"/>
      <c r="BD19" s="405"/>
      <c r="BE19" s="405"/>
      <c r="BF19" s="405"/>
      <c r="BG19" s="405"/>
      <c r="BH19" s="405"/>
      <c r="BI19" s="405"/>
      <c r="BJ19" s="405"/>
      <c r="BK19" s="405"/>
      <c r="BL19" s="405"/>
      <c r="BM19" s="405"/>
      <c r="BN19" s="405"/>
      <c r="BO19" s="405"/>
      <c r="BP19" s="405"/>
      <c r="BQ19" s="405"/>
      <c r="BR19" s="405"/>
      <c r="BS19" s="405"/>
      <c r="BT19" s="405"/>
      <c r="BU19" s="405"/>
      <c r="BV19" s="405"/>
      <c r="BW19" s="405"/>
      <c r="BX19" s="405"/>
      <c r="BY19" s="405"/>
      <c r="BZ19" s="405"/>
    </row>
    <row r="20" spans="1:78" s="444" customFormat="1" ht="141.75">
      <c r="A20" s="705">
        <v>17</v>
      </c>
      <c r="B20" s="437">
        <v>111</v>
      </c>
      <c r="C20" s="437" t="s">
        <v>3129</v>
      </c>
      <c r="D20" s="438">
        <v>163</v>
      </c>
      <c r="E20" s="461" t="s">
        <v>3130</v>
      </c>
      <c r="F20" s="409" t="s">
        <v>2979</v>
      </c>
      <c r="G20" s="440" t="s">
        <v>3110</v>
      </c>
      <c r="H20" s="441" t="s">
        <v>2299</v>
      </c>
      <c r="I20" s="442">
        <f t="shared" si="0"/>
        <v>350</v>
      </c>
      <c r="J20" s="448">
        <v>149000</v>
      </c>
      <c r="K20" s="443">
        <f t="shared" si="3"/>
        <v>521500</v>
      </c>
      <c r="L20" s="442">
        <f t="shared" si="4"/>
        <v>52150000</v>
      </c>
      <c r="M20" s="702" t="s">
        <v>2252</v>
      </c>
      <c r="N20" s="702"/>
      <c r="O20" s="405">
        <v>100</v>
      </c>
      <c r="P20" s="405">
        <v>150</v>
      </c>
      <c r="Q20" s="405">
        <v>50</v>
      </c>
      <c r="R20" s="405">
        <v>50</v>
      </c>
      <c r="S20" s="405"/>
      <c r="T20" s="405"/>
      <c r="U20" s="405"/>
      <c r="V20" s="405"/>
      <c r="W20" s="405"/>
      <c r="X20" s="405"/>
      <c r="Y20" s="405"/>
      <c r="Z20" s="405"/>
      <c r="AA20" s="405"/>
      <c r="AB20" s="405"/>
      <c r="AC20" s="405"/>
      <c r="AD20" s="405"/>
      <c r="AE20" s="405"/>
      <c r="AF20" s="405"/>
      <c r="AG20" s="405"/>
      <c r="AH20" s="405"/>
      <c r="AI20" s="405"/>
      <c r="AJ20" s="405"/>
      <c r="AK20" s="405"/>
      <c r="AL20" s="405"/>
      <c r="AM20" s="405"/>
      <c r="AN20" s="405"/>
      <c r="AO20" s="405"/>
      <c r="AP20" s="405"/>
      <c r="AQ20" s="405"/>
      <c r="AR20" s="405"/>
      <c r="AS20" s="405"/>
      <c r="AT20" s="405"/>
      <c r="AU20" s="405"/>
      <c r="AV20" s="405"/>
      <c r="AW20" s="405"/>
      <c r="AX20" s="405"/>
      <c r="AY20" s="405"/>
      <c r="AZ20" s="405"/>
      <c r="BA20" s="405"/>
      <c r="BB20" s="405"/>
      <c r="BC20" s="405"/>
      <c r="BD20" s="405"/>
      <c r="BE20" s="405"/>
      <c r="BF20" s="405"/>
      <c r="BG20" s="405"/>
      <c r="BH20" s="405"/>
      <c r="BI20" s="405"/>
      <c r="BJ20" s="405"/>
      <c r="BK20" s="405"/>
      <c r="BL20" s="405"/>
      <c r="BM20" s="405"/>
      <c r="BN20" s="405"/>
      <c r="BO20" s="405"/>
      <c r="BP20" s="405"/>
      <c r="BQ20" s="405"/>
      <c r="BR20" s="405"/>
      <c r="BS20" s="405"/>
      <c r="BT20" s="405"/>
      <c r="BU20" s="405"/>
      <c r="BV20" s="405"/>
      <c r="BW20" s="405"/>
      <c r="BX20" s="405"/>
      <c r="BY20" s="405"/>
      <c r="BZ20" s="405"/>
    </row>
    <row r="21" spans="1:78" s="444" customFormat="1">
      <c r="A21" s="705">
        <v>18</v>
      </c>
      <c r="B21" s="437">
        <v>112</v>
      </c>
      <c r="C21" s="437" t="s">
        <v>3131</v>
      </c>
      <c r="D21" s="438">
        <v>77</v>
      </c>
      <c r="E21" s="452" t="s">
        <v>3132</v>
      </c>
      <c r="F21" s="452" t="s">
        <v>3133</v>
      </c>
      <c r="G21" s="440" t="s">
        <v>3110</v>
      </c>
      <c r="H21" s="440" t="s">
        <v>2299</v>
      </c>
      <c r="I21" s="442">
        <f t="shared" si="0"/>
        <v>35</v>
      </c>
      <c r="J21" s="453">
        <v>280000</v>
      </c>
      <c r="K21" s="443">
        <f t="shared" si="3"/>
        <v>98000</v>
      </c>
      <c r="L21" s="442">
        <f t="shared" si="4"/>
        <v>9800000</v>
      </c>
      <c r="M21" s="702" t="s">
        <v>2252</v>
      </c>
      <c r="N21" s="702"/>
      <c r="O21" s="405">
        <v>10</v>
      </c>
      <c r="P21" s="405">
        <v>15</v>
      </c>
      <c r="Q21" s="405"/>
      <c r="R21" s="405"/>
      <c r="S21" s="405">
        <v>5</v>
      </c>
      <c r="T21" s="405">
        <v>5</v>
      </c>
      <c r="U21" s="405"/>
      <c r="V21" s="405"/>
      <c r="W21" s="405"/>
      <c r="X21" s="405"/>
      <c r="Y21" s="405"/>
      <c r="Z21" s="405"/>
      <c r="AA21" s="405"/>
      <c r="AB21" s="405"/>
      <c r="AC21" s="405"/>
      <c r="AD21" s="405"/>
      <c r="AE21" s="405"/>
      <c r="AF21" s="405"/>
      <c r="AG21" s="405"/>
      <c r="AH21" s="405"/>
      <c r="AI21" s="405"/>
      <c r="AJ21" s="405"/>
      <c r="AK21" s="405"/>
      <c r="AL21" s="405"/>
      <c r="AM21" s="405"/>
      <c r="AN21" s="405"/>
      <c r="AO21" s="405"/>
      <c r="AP21" s="405"/>
      <c r="AQ21" s="405"/>
      <c r="AR21" s="405"/>
      <c r="AS21" s="405"/>
      <c r="AT21" s="405"/>
      <c r="AU21" s="405"/>
      <c r="AV21" s="405"/>
      <c r="AW21" s="405"/>
      <c r="AX21" s="405"/>
      <c r="AY21" s="405"/>
      <c r="AZ21" s="405"/>
      <c r="BA21" s="405"/>
      <c r="BB21" s="405"/>
      <c r="BC21" s="405"/>
      <c r="BD21" s="405"/>
      <c r="BE21" s="405"/>
      <c r="BF21" s="405"/>
      <c r="BG21" s="405"/>
      <c r="BH21" s="405"/>
      <c r="BI21" s="405"/>
      <c r="BJ21" s="405"/>
      <c r="BK21" s="405"/>
      <c r="BL21" s="405"/>
      <c r="BM21" s="405"/>
      <c r="BN21" s="405"/>
      <c r="BO21" s="405"/>
      <c r="BP21" s="405"/>
      <c r="BQ21" s="405"/>
      <c r="BR21" s="405"/>
      <c r="BS21" s="405"/>
      <c r="BT21" s="405"/>
      <c r="BU21" s="405"/>
      <c r="BV21" s="405"/>
      <c r="BW21" s="405"/>
      <c r="BX21" s="405"/>
      <c r="BY21" s="405"/>
      <c r="BZ21" s="405"/>
    </row>
    <row r="22" spans="1:78" s="444" customFormat="1">
      <c r="A22" s="705">
        <v>19</v>
      </c>
      <c r="B22" s="437">
        <v>114</v>
      </c>
      <c r="C22" s="437" t="s">
        <v>3134</v>
      </c>
      <c r="D22" s="438">
        <v>79</v>
      </c>
      <c r="E22" s="452" t="s">
        <v>3132</v>
      </c>
      <c r="F22" s="452" t="s">
        <v>3135</v>
      </c>
      <c r="G22" s="440" t="s">
        <v>3110</v>
      </c>
      <c r="H22" s="440" t="s">
        <v>2299</v>
      </c>
      <c r="I22" s="442">
        <f t="shared" si="0"/>
        <v>60</v>
      </c>
      <c r="J22" s="453">
        <v>280000</v>
      </c>
      <c r="K22" s="443">
        <f t="shared" si="3"/>
        <v>168000</v>
      </c>
      <c r="L22" s="442">
        <f t="shared" si="4"/>
        <v>16800000</v>
      </c>
      <c r="M22" s="702" t="s">
        <v>2252</v>
      </c>
      <c r="N22" s="702"/>
      <c r="O22" s="405">
        <v>20</v>
      </c>
      <c r="P22" s="405">
        <v>30</v>
      </c>
      <c r="Q22" s="405"/>
      <c r="R22" s="405"/>
      <c r="S22" s="405">
        <v>5</v>
      </c>
      <c r="T22" s="405">
        <v>5</v>
      </c>
      <c r="U22" s="405"/>
      <c r="V22" s="405"/>
      <c r="W22" s="405"/>
      <c r="X22" s="405"/>
      <c r="Y22" s="405"/>
      <c r="Z22" s="405"/>
      <c r="AA22" s="405"/>
      <c r="AB22" s="405"/>
      <c r="AC22" s="405"/>
      <c r="AD22" s="405"/>
      <c r="AE22" s="405"/>
      <c r="AF22" s="405"/>
      <c r="AG22" s="405"/>
      <c r="AH22" s="405"/>
      <c r="AI22" s="405"/>
      <c r="AJ22" s="405"/>
      <c r="AK22" s="405"/>
      <c r="AL22" s="405"/>
      <c r="AM22" s="405"/>
      <c r="AN22" s="405"/>
      <c r="AO22" s="405"/>
      <c r="AP22" s="405"/>
      <c r="AQ22" s="405"/>
      <c r="AR22" s="405"/>
      <c r="AS22" s="405"/>
      <c r="AT22" s="405"/>
      <c r="AU22" s="405"/>
      <c r="AV22" s="405"/>
      <c r="AW22" s="405"/>
      <c r="AX22" s="405"/>
      <c r="AY22" s="405"/>
      <c r="AZ22" s="405"/>
      <c r="BA22" s="405"/>
      <c r="BB22" s="405"/>
      <c r="BC22" s="405"/>
      <c r="BD22" s="405"/>
      <c r="BE22" s="405"/>
      <c r="BF22" s="405"/>
      <c r="BG22" s="405"/>
      <c r="BH22" s="405"/>
      <c r="BI22" s="405"/>
      <c r="BJ22" s="405"/>
      <c r="BK22" s="405"/>
      <c r="BL22" s="405"/>
      <c r="BM22" s="405"/>
      <c r="BN22" s="405"/>
      <c r="BO22" s="405"/>
      <c r="BP22" s="405"/>
      <c r="BQ22" s="405"/>
      <c r="BR22" s="405"/>
      <c r="BS22" s="405"/>
      <c r="BT22" s="405"/>
      <c r="BU22" s="405"/>
      <c r="BV22" s="405"/>
      <c r="BW22" s="405"/>
      <c r="BX22" s="405"/>
      <c r="BY22" s="405"/>
      <c r="BZ22" s="405"/>
    </row>
    <row r="23" spans="1:78" s="444" customFormat="1">
      <c r="A23" s="705">
        <v>20</v>
      </c>
      <c r="B23" s="437">
        <v>115</v>
      </c>
      <c r="C23" s="437" t="s">
        <v>3136</v>
      </c>
      <c r="D23" s="438">
        <v>80</v>
      </c>
      <c r="E23" s="452" t="s">
        <v>3132</v>
      </c>
      <c r="F23" s="452" t="s">
        <v>3135</v>
      </c>
      <c r="G23" s="440" t="s">
        <v>3110</v>
      </c>
      <c r="H23" s="440" t="s">
        <v>2299</v>
      </c>
      <c r="I23" s="442">
        <f t="shared" si="0"/>
        <v>50</v>
      </c>
      <c r="J23" s="453">
        <v>280000</v>
      </c>
      <c r="K23" s="443">
        <f t="shared" si="3"/>
        <v>140000</v>
      </c>
      <c r="L23" s="442">
        <f t="shared" si="4"/>
        <v>14000000</v>
      </c>
      <c r="M23" s="702" t="s">
        <v>2252</v>
      </c>
      <c r="N23" s="702" t="s">
        <v>2263</v>
      </c>
      <c r="O23" s="405">
        <v>20</v>
      </c>
      <c r="P23" s="405">
        <v>30</v>
      </c>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5"/>
      <c r="AO23" s="405"/>
      <c r="AP23" s="405"/>
      <c r="AQ23" s="405"/>
      <c r="AR23" s="405"/>
      <c r="AS23" s="405"/>
      <c r="AT23" s="405"/>
      <c r="AU23" s="405"/>
      <c r="AV23" s="405"/>
      <c r="AW23" s="405"/>
      <c r="AX23" s="405"/>
      <c r="AY23" s="405"/>
      <c r="AZ23" s="405"/>
      <c r="BA23" s="405"/>
      <c r="BB23" s="405"/>
      <c r="BC23" s="405"/>
      <c r="BD23" s="405"/>
      <c r="BE23" s="405"/>
      <c r="BF23" s="405"/>
      <c r="BG23" s="405"/>
      <c r="BH23" s="405"/>
      <c r="BI23" s="405"/>
      <c r="BJ23" s="405"/>
      <c r="BK23" s="405"/>
      <c r="BL23" s="405"/>
      <c r="BM23" s="405"/>
      <c r="BN23" s="405"/>
      <c r="BO23" s="405"/>
      <c r="BP23" s="405"/>
      <c r="BQ23" s="405"/>
      <c r="BR23" s="405"/>
      <c r="BS23" s="405"/>
      <c r="BT23" s="405"/>
      <c r="BU23" s="405"/>
      <c r="BV23" s="405"/>
      <c r="BW23" s="405"/>
      <c r="BX23" s="405"/>
      <c r="BY23" s="405"/>
      <c r="BZ23" s="405"/>
    </row>
    <row r="24" spans="1:78" s="444" customFormat="1">
      <c r="A24" s="705">
        <v>21</v>
      </c>
      <c r="B24" s="437">
        <v>117</v>
      </c>
      <c r="C24" s="437" t="s">
        <v>3137</v>
      </c>
      <c r="D24" s="438">
        <v>82</v>
      </c>
      <c r="E24" s="452" t="s">
        <v>3132</v>
      </c>
      <c r="F24" s="452" t="s">
        <v>3138</v>
      </c>
      <c r="G24" s="440" t="s">
        <v>3110</v>
      </c>
      <c r="H24" s="440" t="s">
        <v>2299</v>
      </c>
      <c r="I24" s="442">
        <f t="shared" si="0"/>
        <v>220</v>
      </c>
      <c r="J24" s="453">
        <v>280000</v>
      </c>
      <c r="K24" s="443">
        <f t="shared" si="3"/>
        <v>616000</v>
      </c>
      <c r="L24" s="442">
        <f t="shared" si="4"/>
        <v>61600000</v>
      </c>
      <c r="M24" s="702" t="s">
        <v>2252</v>
      </c>
      <c r="N24" s="702"/>
      <c r="O24" s="405">
        <v>20</v>
      </c>
      <c r="P24" s="405">
        <v>30</v>
      </c>
      <c r="Q24" s="405">
        <v>75</v>
      </c>
      <c r="R24" s="405">
        <v>75</v>
      </c>
      <c r="S24" s="405">
        <v>5</v>
      </c>
      <c r="T24" s="405">
        <v>5</v>
      </c>
      <c r="U24" s="405"/>
      <c r="V24" s="405"/>
      <c r="W24" s="405"/>
      <c r="X24" s="405"/>
      <c r="Y24" s="405"/>
      <c r="Z24" s="405"/>
      <c r="AA24" s="405"/>
      <c r="AB24" s="405"/>
      <c r="AC24" s="405"/>
      <c r="AD24" s="405"/>
      <c r="AE24" s="405"/>
      <c r="AF24" s="405"/>
      <c r="AG24" s="405"/>
      <c r="AH24" s="405"/>
      <c r="AI24" s="405"/>
      <c r="AJ24" s="405"/>
      <c r="AK24" s="405"/>
      <c r="AL24" s="405"/>
      <c r="AM24" s="405"/>
      <c r="AN24" s="405"/>
      <c r="AO24" s="405"/>
      <c r="AP24" s="405"/>
      <c r="AQ24" s="405"/>
      <c r="AR24" s="405"/>
      <c r="AS24" s="405">
        <v>5</v>
      </c>
      <c r="AT24" s="405">
        <v>5</v>
      </c>
      <c r="AU24" s="405"/>
      <c r="AV24" s="405"/>
      <c r="AW24" s="405"/>
      <c r="AX24" s="405"/>
      <c r="AY24" s="405"/>
      <c r="AZ24" s="405"/>
      <c r="BA24" s="405"/>
      <c r="BB24" s="405"/>
      <c r="BC24" s="405"/>
      <c r="BD24" s="405"/>
      <c r="BE24" s="405"/>
      <c r="BF24" s="405"/>
      <c r="BG24" s="405"/>
      <c r="BH24" s="405"/>
      <c r="BI24" s="405"/>
      <c r="BJ24" s="405"/>
      <c r="BK24" s="405"/>
      <c r="BL24" s="405"/>
      <c r="BM24" s="405"/>
      <c r="BN24" s="405"/>
      <c r="BO24" s="405"/>
      <c r="BP24" s="405"/>
      <c r="BQ24" s="405"/>
      <c r="BR24" s="405"/>
      <c r="BS24" s="405"/>
      <c r="BT24" s="405"/>
      <c r="BU24" s="405"/>
      <c r="BV24" s="405"/>
      <c r="BW24" s="405"/>
      <c r="BX24" s="405"/>
      <c r="BY24" s="405"/>
      <c r="BZ24" s="405"/>
    </row>
    <row r="25" spans="1:78" s="444" customFormat="1">
      <c r="A25" s="705">
        <v>22</v>
      </c>
      <c r="B25" s="437">
        <v>120</v>
      </c>
      <c r="C25" s="437" t="s">
        <v>3139</v>
      </c>
      <c r="D25" s="438">
        <v>85</v>
      </c>
      <c r="E25" s="452" t="s">
        <v>3132</v>
      </c>
      <c r="F25" s="452" t="s">
        <v>3140</v>
      </c>
      <c r="G25" s="440" t="s">
        <v>3110</v>
      </c>
      <c r="H25" s="440" t="s">
        <v>2299</v>
      </c>
      <c r="I25" s="442">
        <f t="shared" si="0"/>
        <v>50</v>
      </c>
      <c r="J25" s="453">
        <v>280000</v>
      </c>
      <c r="K25" s="443">
        <f t="shared" si="3"/>
        <v>140000</v>
      </c>
      <c r="L25" s="442">
        <f t="shared" si="4"/>
        <v>14000000</v>
      </c>
      <c r="M25" s="702" t="s">
        <v>2252</v>
      </c>
      <c r="N25" s="702" t="s">
        <v>2263</v>
      </c>
      <c r="O25" s="405">
        <v>20</v>
      </c>
      <c r="P25" s="405">
        <v>30</v>
      </c>
      <c r="Q25" s="405"/>
      <c r="R25" s="405"/>
      <c r="S25" s="405"/>
      <c r="T25" s="405"/>
      <c r="U25" s="405"/>
      <c r="V25" s="405"/>
      <c r="W25" s="405"/>
      <c r="X25" s="405"/>
      <c r="Y25" s="405"/>
      <c r="Z25" s="405"/>
      <c r="AA25" s="405"/>
      <c r="AB25" s="405"/>
      <c r="AC25" s="405"/>
      <c r="AD25" s="405"/>
      <c r="AE25" s="405"/>
      <c r="AF25" s="405"/>
      <c r="AG25" s="405"/>
      <c r="AH25" s="405"/>
      <c r="AI25" s="405"/>
      <c r="AJ25" s="405"/>
      <c r="AK25" s="405"/>
      <c r="AL25" s="405"/>
      <c r="AM25" s="405"/>
      <c r="AN25" s="405"/>
      <c r="AO25" s="405"/>
      <c r="AP25" s="405"/>
      <c r="AQ25" s="405"/>
      <c r="AR25" s="405"/>
      <c r="AS25" s="405"/>
      <c r="AT25" s="405"/>
      <c r="AU25" s="405"/>
      <c r="AV25" s="405"/>
      <c r="AW25" s="405"/>
      <c r="AX25" s="405"/>
      <c r="AY25" s="405"/>
      <c r="AZ25" s="405"/>
      <c r="BA25" s="405"/>
      <c r="BB25" s="405"/>
      <c r="BC25" s="405"/>
      <c r="BD25" s="405"/>
      <c r="BE25" s="405"/>
      <c r="BF25" s="405"/>
      <c r="BG25" s="405"/>
      <c r="BH25" s="405"/>
      <c r="BI25" s="405"/>
      <c r="BJ25" s="405"/>
      <c r="BK25" s="405"/>
      <c r="BL25" s="405"/>
      <c r="BM25" s="405"/>
      <c r="BN25" s="405"/>
      <c r="BO25" s="405"/>
      <c r="BP25" s="405"/>
      <c r="BQ25" s="405"/>
      <c r="BR25" s="405"/>
      <c r="BS25" s="405"/>
      <c r="BT25" s="405"/>
      <c r="BU25" s="405"/>
      <c r="BV25" s="405"/>
      <c r="BW25" s="405"/>
      <c r="BX25" s="405"/>
      <c r="BY25" s="405"/>
      <c r="BZ25" s="405"/>
    </row>
    <row r="26" spans="1:78" s="444" customFormat="1" ht="31.5">
      <c r="A26" s="705">
        <v>23</v>
      </c>
      <c r="B26" s="437">
        <v>122</v>
      </c>
      <c r="C26" s="437" t="s">
        <v>3141</v>
      </c>
      <c r="D26" s="438"/>
      <c r="E26" s="452" t="s">
        <v>3142</v>
      </c>
      <c r="F26" s="452" t="s">
        <v>3142</v>
      </c>
      <c r="G26" s="440" t="s">
        <v>3110</v>
      </c>
      <c r="H26" s="440" t="s">
        <v>2299</v>
      </c>
      <c r="I26" s="442">
        <f t="shared" si="0"/>
        <v>20</v>
      </c>
      <c r="J26" s="453">
        <v>945000</v>
      </c>
      <c r="K26" s="443">
        <f t="shared" si="3"/>
        <v>189000</v>
      </c>
      <c r="L26" s="442">
        <f t="shared" si="4"/>
        <v>18900000</v>
      </c>
      <c r="M26" s="702" t="s">
        <v>2252</v>
      </c>
      <c r="N26" s="702" t="s">
        <v>2265</v>
      </c>
      <c r="O26" s="405"/>
      <c r="P26" s="405"/>
      <c r="Q26" s="405">
        <v>10</v>
      </c>
      <c r="R26" s="405">
        <v>10</v>
      </c>
      <c r="S26" s="405"/>
      <c r="T26" s="405"/>
      <c r="U26" s="405"/>
      <c r="V26" s="405"/>
      <c r="W26" s="405"/>
      <c r="X26" s="405"/>
      <c r="Y26" s="405"/>
      <c r="Z26" s="405"/>
      <c r="AA26" s="405"/>
      <c r="AB26" s="405"/>
      <c r="AC26" s="405"/>
      <c r="AD26" s="405"/>
      <c r="AE26" s="405"/>
      <c r="AF26" s="405"/>
      <c r="AG26" s="405"/>
      <c r="AH26" s="405"/>
      <c r="AI26" s="405"/>
      <c r="AJ26" s="405"/>
      <c r="AK26" s="405"/>
      <c r="AL26" s="405"/>
      <c r="AM26" s="405"/>
      <c r="AN26" s="405"/>
      <c r="AO26" s="405"/>
      <c r="AP26" s="405"/>
      <c r="AQ26" s="405"/>
      <c r="AR26" s="405"/>
      <c r="AS26" s="405"/>
      <c r="AT26" s="405"/>
      <c r="AU26" s="405"/>
      <c r="AV26" s="405"/>
      <c r="AW26" s="405"/>
      <c r="AX26" s="405"/>
      <c r="AY26" s="405"/>
      <c r="AZ26" s="405"/>
      <c r="BA26" s="405"/>
      <c r="BB26" s="405"/>
      <c r="BC26" s="405"/>
      <c r="BD26" s="405"/>
      <c r="BE26" s="405"/>
      <c r="BF26" s="405"/>
      <c r="BG26" s="405"/>
      <c r="BH26" s="405"/>
      <c r="BI26" s="405"/>
      <c r="BJ26" s="405"/>
      <c r="BK26" s="405"/>
      <c r="BL26" s="405"/>
      <c r="BM26" s="405"/>
      <c r="BN26" s="405"/>
      <c r="BO26" s="405"/>
      <c r="BP26" s="405"/>
      <c r="BQ26" s="405"/>
      <c r="BR26" s="405"/>
      <c r="BS26" s="405"/>
      <c r="BT26" s="405"/>
      <c r="BU26" s="405"/>
      <c r="BV26" s="405"/>
      <c r="BW26" s="405"/>
      <c r="BX26" s="405"/>
      <c r="BY26" s="405"/>
      <c r="BZ26" s="405"/>
    </row>
    <row r="27" spans="1:78" s="444" customFormat="1" ht="31.5">
      <c r="A27" s="705">
        <v>24</v>
      </c>
      <c r="B27" s="437">
        <v>123</v>
      </c>
      <c r="C27" s="437" t="s">
        <v>3143</v>
      </c>
      <c r="D27" s="438"/>
      <c r="E27" s="452" t="s">
        <v>3144</v>
      </c>
      <c r="F27" s="452" t="s">
        <v>3144</v>
      </c>
      <c r="G27" s="440" t="s">
        <v>3110</v>
      </c>
      <c r="H27" s="440" t="s">
        <v>2299</v>
      </c>
      <c r="I27" s="442">
        <f t="shared" si="0"/>
        <v>20</v>
      </c>
      <c r="J27" s="453">
        <v>280000</v>
      </c>
      <c r="K27" s="443">
        <f t="shared" si="3"/>
        <v>56000</v>
      </c>
      <c r="L27" s="442">
        <f t="shared" si="4"/>
        <v>5600000</v>
      </c>
      <c r="M27" s="702" t="s">
        <v>2252</v>
      </c>
      <c r="N27" s="702" t="s">
        <v>2265</v>
      </c>
      <c r="O27" s="405"/>
      <c r="P27" s="405"/>
      <c r="Q27" s="405">
        <v>10</v>
      </c>
      <c r="R27" s="405">
        <v>10</v>
      </c>
      <c r="S27" s="405"/>
      <c r="T27" s="405"/>
      <c r="U27" s="405"/>
      <c r="V27" s="405"/>
      <c r="W27" s="405"/>
      <c r="X27" s="405"/>
      <c r="Y27" s="405"/>
      <c r="Z27" s="405"/>
      <c r="AA27" s="405"/>
      <c r="AB27" s="405"/>
      <c r="AC27" s="405"/>
      <c r="AD27" s="405"/>
      <c r="AE27" s="405"/>
      <c r="AF27" s="405"/>
      <c r="AG27" s="405"/>
      <c r="AH27" s="405"/>
      <c r="AI27" s="405"/>
      <c r="AJ27" s="405"/>
      <c r="AK27" s="405"/>
      <c r="AL27" s="405"/>
      <c r="AM27" s="405"/>
      <c r="AN27" s="405"/>
      <c r="AO27" s="405"/>
      <c r="AP27" s="405"/>
      <c r="AQ27" s="405"/>
      <c r="AR27" s="405"/>
      <c r="AS27" s="405"/>
      <c r="AT27" s="405"/>
      <c r="AU27" s="405"/>
      <c r="AV27" s="405"/>
      <c r="AW27" s="405"/>
      <c r="AX27" s="405"/>
      <c r="AY27" s="405"/>
      <c r="AZ27" s="405"/>
      <c r="BA27" s="405"/>
      <c r="BB27" s="405"/>
      <c r="BC27" s="405"/>
      <c r="BD27" s="405"/>
      <c r="BE27" s="405"/>
      <c r="BF27" s="405"/>
      <c r="BG27" s="405"/>
      <c r="BH27" s="405"/>
      <c r="BI27" s="405"/>
      <c r="BJ27" s="405"/>
      <c r="BK27" s="405"/>
      <c r="BL27" s="405"/>
      <c r="BM27" s="405"/>
      <c r="BN27" s="405"/>
      <c r="BO27" s="405"/>
      <c r="BP27" s="405"/>
      <c r="BQ27" s="405"/>
      <c r="BR27" s="405"/>
      <c r="BS27" s="405"/>
      <c r="BT27" s="405"/>
      <c r="BU27" s="405"/>
      <c r="BV27" s="405"/>
      <c r="BW27" s="405"/>
      <c r="BX27" s="405"/>
      <c r="BY27" s="405"/>
      <c r="BZ27" s="405"/>
    </row>
    <row r="28" spans="1:78" s="444" customFormat="1">
      <c r="A28" s="705">
        <v>25</v>
      </c>
      <c r="B28" s="437">
        <v>124</v>
      </c>
      <c r="C28" s="437" t="s">
        <v>3145</v>
      </c>
      <c r="D28" s="438">
        <v>87</v>
      </c>
      <c r="E28" s="452" t="s">
        <v>3146</v>
      </c>
      <c r="F28" s="452" t="s">
        <v>3147</v>
      </c>
      <c r="G28" s="440" t="s">
        <v>2679</v>
      </c>
      <c r="H28" s="440" t="s">
        <v>2299</v>
      </c>
      <c r="I28" s="442">
        <f t="shared" si="0"/>
        <v>50</v>
      </c>
      <c r="J28" s="453">
        <v>105000</v>
      </c>
      <c r="K28" s="443">
        <f t="shared" si="3"/>
        <v>52500</v>
      </c>
      <c r="L28" s="442">
        <f t="shared" si="4"/>
        <v>5250000</v>
      </c>
      <c r="M28" s="702" t="s">
        <v>2252</v>
      </c>
      <c r="N28" s="702" t="s">
        <v>2263</v>
      </c>
      <c r="O28" s="405">
        <v>20</v>
      </c>
      <c r="P28" s="405">
        <v>30</v>
      </c>
      <c r="Q28" s="405"/>
      <c r="R28" s="405"/>
      <c r="S28" s="405"/>
      <c r="T28" s="405"/>
      <c r="U28" s="405"/>
      <c r="V28" s="405"/>
      <c r="W28" s="405"/>
      <c r="X28" s="405"/>
      <c r="Y28" s="405"/>
      <c r="Z28" s="405"/>
      <c r="AA28" s="405"/>
      <c r="AB28" s="405"/>
      <c r="AC28" s="405"/>
      <c r="AD28" s="405"/>
      <c r="AE28" s="405"/>
      <c r="AF28" s="405"/>
      <c r="AG28" s="405"/>
      <c r="AH28" s="405"/>
      <c r="AI28" s="405"/>
      <c r="AJ28" s="405"/>
      <c r="AK28" s="405"/>
      <c r="AL28" s="405"/>
      <c r="AM28" s="405"/>
      <c r="AN28" s="405"/>
      <c r="AO28" s="405"/>
      <c r="AP28" s="405"/>
      <c r="AQ28" s="405"/>
      <c r="AR28" s="405"/>
      <c r="AS28" s="405"/>
      <c r="AT28" s="405"/>
      <c r="AU28" s="405"/>
      <c r="AV28" s="405"/>
      <c r="AW28" s="405"/>
      <c r="AX28" s="405"/>
      <c r="AY28" s="405"/>
      <c r="AZ28" s="405"/>
      <c r="BA28" s="405"/>
      <c r="BB28" s="405"/>
      <c r="BC28" s="405"/>
      <c r="BD28" s="405"/>
      <c r="BE28" s="405"/>
      <c r="BF28" s="405"/>
      <c r="BG28" s="405"/>
      <c r="BH28" s="405"/>
      <c r="BI28" s="405"/>
      <c r="BJ28" s="405"/>
      <c r="BK28" s="405"/>
      <c r="BL28" s="405"/>
      <c r="BM28" s="405"/>
      <c r="BN28" s="405"/>
      <c r="BO28" s="405"/>
      <c r="BP28" s="405"/>
      <c r="BQ28" s="405"/>
      <c r="BR28" s="405"/>
      <c r="BS28" s="405"/>
      <c r="BT28" s="405"/>
      <c r="BU28" s="405"/>
      <c r="BV28" s="405"/>
      <c r="BW28" s="405"/>
      <c r="BX28" s="405"/>
      <c r="BY28" s="405"/>
      <c r="BZ28" s="405"/>
    </row>
    <row r="29" spans="1:78" s="444" customFormat="1" ht="31.5">
      <c r="A29" s="705">
        <v>26</v>
      </c>
      <c r="B29" s="437">
        <v>125</v>
      </c>
      <c r="C29" s="437" t="s">
        <v>3148</v>
      </c>
      <c r="D29" s="438">
        <v>94</v>
      </c>
      <c r="E29" s="452" t="s">
        <v>3149</v>
      </c>
      <c r="F29" s="452" t="s">
        <v>3150</v>
      </c>
      <c r="G29" s="440" t="s">
        <v>3110</v>
      </c>
      <c r="H29" s="440" t="s">
        <v>2299</v>
      </c>
      <c r="I29" s="442">
        <f t="shared" si="0"/>
        <v>160</v>
      </c>
      <c r="J29" s="453">
        <v>190000</v>
      </c>
      <c r="K29" s="443">
        <f t="shared" si="3"/>
        <v>304000</v>
      </c>
      <c r="L29" s="442">
        <f t="shared" si="4"/>
        <v>30400000</v>
      </c>
      <c r="M29" s="702" t="s">
        <v>2252</v>
      </c>
      <c r="N29" s="702"/>
      <c r="O29" s="405">
        <v>20</v>
      </c>
      <c r="P29" s="405">
        <v>30</v>
      </c>
      <c r="Q29" s="405">
        <v>5</v>
      </c>
      <c r="R29" s="405">
        <v>5</v>
      </c>
      <c r="S29" s="405">
        <v>50</v>
      </c>
      <c r="T29" s="405">
        <v>50</v>
      </c>
      <c r="U29" s="405"/>
      <c r="V29" s="405"/>
      <c r="W29" s="405"/>
      <c r="X29" s="405"/>
      <c r="Y29" s="405"/>
      <c r="Z29" s="405"/>
      <c r="AA29" s="405"/>
      <c r="AB29" s="405"/>
      <c r="AC29" s="405"/>
      <c r="AD29" s="405"/>
      <c r="AE29" s="405"/>
      <c r="AF29" s="405"/>
      <c r="AG29" s="405"/>
      <c r="AH29" s="405"/>
      <c r="AI29" s="405"/>
      <c r="AJ29" s="405"/>
      <c r="AK29" s="405"/>
      <c r="AL29" s="405"/>
      <c r="AM29" s="405"/>
      <c r="AN29" s="405"/>
      <c r="AO29" s="405"/>
      <c r="AP29" s="405"/>
      <c r="AQ29" s="405"/>
      <c r="AR29" s="405"/>
      <c r="AS29" s="405"/>
      <c r="AT29" s="405"/>
      <c r="AU29" s="405"/>
      <c r="AV29" s="405"/>
      <c r="AW29" s="405"/>
      <c r="AX29" s="405"/>
      <c r="AY29" s="405"/>
      <c r="AZ29" s="405"/>
      <c r="BA29" s="405"/>
      <c r="BB29" s="405"/>
      <c r="BC29" s="405"/>
      <c r="BD29" s="405"/>
      <c r="BE29" s="405"/>
      <c r="BF29" s="405"/>
      <c r="BG29" s="405"/>
      <c r="BH29" s="405"/>
      <c r="BI29" s="405"/>
      <c r="BJ29" s="405"/>
      <c r="BK29" s="405"/>
      <c r="BL29" s="405"/>
      <c r="BM29" s="405"/>
      <c r="BN29" s="405"/>
      <c r="BO29" s="405"/>
      <c r="BP29" s="405"/>
      <c r="BQ29" s="405"/>
      <c r="BR29" s="405"/>
      <c r="BS29" s="405"/>
      <c r="BT29" s="405"/>
      <c r="BU29" s="405"/>
      <c r="BV29" s="405"/>
      <c r="BW29" s="405"/>
      <c r="BX29" s="405"/>
      <c r="BY29" s="405"/>
      <c r="BZ29" s="405"/>
    </row>
    <row r="30" spans="1:78" s="444" customFormat="1">
      <c r="A30" s="705">
        <v>27</v>
      </c>
      <c r="B30" s="437">
        <v>126</v>
      </c>
      <c r="C30" s="437" t="s">
        <v>3151</v>
      </c>
      <c r="D30" s="438">
        <v>95</v>
      </c>
      <c r="E30" s="452" t="s">
        <v>3152</v>
      </c>
      <c r="F30" s="452" t="s">
        <v>4058</v>
      </c>
      <c r="G30" s="440" t="s">
        <v>3110</v>
      </c>
      <c r="H30" s="440" t="s">
        <v>2299</v>
      </c>
      <c r="I30" s="442">
        <f t="shared" si="0"/>
        <v>50</v>
      </c>
      <c r="J30" s="453">
        <v>900000</v>
      </c>
      <c r="K30" s="443">
        <f t="shared" si="3"/>
        <v>450000</v>
      </c>
      <c r="L30" s="442">
        <f t="shared" si="4"/>
        <v>45000000</v>
      </c>
      <c r="M30" s="702" t="s">
        <v>2252</v>
      </c>
      <c r="N30" s="702" t="s">
        <v>2263</v>
      </c>
      <c r="O30" s="405">
        <v>20</v>
      </c>
      <c r="P30" s="405">
        <v>30</v>
      </c>
      <c r="Q30" s="405"/>
      <c r="R30" s="405"/>
      <c r="S30" s="405"/>
      <c r="T30" s="405"/>
      <c r="U30" s="405"/>
      <c r="V30" s="405"/>
      <c r="W30" s="405"/>
      <c r="X30" s="405"/>
      <c r="Y30" s="405"/>
      <c r="Z30" s="405"/>
      <c r="AA30" s="405"/>
      <c r="AB30" s="405"/>
      <c r="AC30" s="405"/>
      <c r="AD30" s="405"/>
      <c r="AE30" s="405"/>
      <c r="AF30" s="405"/>
      <c r="AG30" s="405"/>
      <c r="AH30" s="405"/>
      <c r="AI30" s="405"/>
      <c r="AJ30" s="405"/>
      <c r="AK30" s="405"/>
      <c r="AL30" s="405"/>
      <c r="AM30" s="405"/>
      <c r="AN30" s="405"/>
      <c r="AO30" s="405"/>
      <c r="AP30" s="405"/>
      <c r="AQ30" s="405"/>
      <c r="AR30" s="405"/>
      <c r="AS30" s="405"/>
      <c r="AT30" s="405"/>
      <c r="AU30" s="405"/>
      <c r="AV30" s="405"/>
      <c r="AW30" s="405"/>
      <c r="AX30" s="405"/>
      <c r="AY30" s="405"/>
      <c r="AZ30" s="405"/>
      <c r="BA30" s="405"/>
      <c r="BB30" s="405"/>
      <c r="BC30" s="405"/>
      <c r="BD30" s="405"/>
      <c r="BE30" s="405"/>
      <c r="BF30" s="405"/>
      <c r="BG30" s="405"/>
      <c r="BH30" s="405"/>
      <c r="BI30" s="405"/>
      <c r="BJ30" s="405"/>
      <c r="BK30" s="405"/>
      <c r="BL30" s="405"/>
      <c r="BM30" s="405"/>
      <c r="BN30" s="405"/>
      <c r="BO30" s="405"/>
      <c r="BP30" s="405"/>
      <c r="BQ30" s="405"/>
      <c r="BR30" s="405"/>
      <c r="BS30" s="405"/>
      <c r="BT30" s="405"/>
      <c r="BU30" s="405"/>
      <c r="BV30" s="405"/>
      <c r="BW30" s="405"/>
      <c r="BX30" s="405"/>
      <c r="BY30" s="405"/>
      <c r="BZ30" s="405"/>
    </row>
    <row r="31" spans="1:78" s="444" customFormat="1">
      <c r="A31" s="705">
        <v>28</v>
      </c>
      <c r="B31" s="437">
        <v>127</v>
      </c>
      <c r="C31" s="437" t="s">
        <v>3154</v>
      </c>
      <c r="D31" s="438">
        <v>96</v>
      </c>
      <c r="E31" s="452" t="s">
        <v>3152</v>
      </c>
      <c r="F31" s="452" t="s">
        <v>4059</v>
      </c>
      <c r="G31" s="440" t="s">
        <v>3110</v>
      </c>
      <c r="H31" s="440" t="s">
        <v>2299</v>
      </c>
      <c r="I31" s="442">
        <f t="shared" si="0"/>
        <v>55</v>
      </c>
      <c r="J31" s="453">
        <v>900000</v>
      </c>
      <c r="K31" s="443">
        <f t="shared" si="3"/>
        <v>495000</v>
      </c>
      <c r="L31" s="442">
        <f t="shared" si="4"/>
        <v>49500000</v>
      </c>
      <c r="M31" s="702" t="s">
        <v>2252</v>
      </c>
      <c r="N31" s="702"/>
      <c r="O31" s="405">
        <v>20</v>
      </c>
      <c r="P31" s="405">
        <v>30</v>
      </c>
      <c r="Q31" s="405">
        <v>3</v>
      </c>
      <c r="R31" s="405">
        <v>2</v>
      </c>
      <c r="S31" s="405"/>
      <c r="T31" s="405"/>
      <c r="U31" s="405"/>
      <c r="V31" s="405"/>
      <c r="W31" s="405"/>
      <c r="X31" s="405"/>
      <c r="Y31" s="405"/>
      <c r="Z31" s="405"/>
      <c r="AA31" s="405"/>
      <c r="AB31" s="405"/>
      <c r="AC31" s="405"/>
      <c r="AD31" s="405"/>
      <c r="AE31" s="405"/>
      <c r="AF31" s="405"/>
      <c r="AG31" s="405"/>
      <c r="AH31" s="405"/>
      <c r="AI31" s="405"/>
      <c r="AJ31" s="405"/>
      <c r="AK31" s="405"/>
      <c r="AL31" s="405"/>
      <c r="AM31" s="405"/>
      <c r="AN31" s="405"/>
      <c r="AO31" s="405"/>
      <c r="AP31" s="405"/>
      <c r="AQ31" s="405"/>
      <c r="AR31" s="405"/>
      <c r="AS31" s="405"/>
      <c r="AT31" s="405"/>
      <c r="AU31" s="405"/>
      <c r="AV31" s="405"/>
      <c r="AW31" s="405"/>
      <c r="AX31" s="405"/>
      <c r="AY31" s="405"/>
      <c r="AZ31" s="405"/>
      <c r="BA31" s="405"/>
      <c r="BB31" s="405"/>
      <c r="BC31" s="405"/>
      <c r="BD31" s="405"/>
      <c r="BE31" s="405"/>
      <c r="BF31" s="405"/>
      <c r="BG31" s="405"/>
      <c r="BH31" s="405"/>
      <c r="BI31" s="405"/>
      <c r="BJ31" s="405"/>
      <c r="BK31" s="405"/>
      <c r="BL31" s="405"/>
      <c r="BM31" s="405"/>
      <c r="BN31" s="405"/>
      <c r="BO31" s="405"/>
      <c r="BP31" s="405"/>
      <c r="BQ31" s="405"/>
      <c r="BR31" s="405"/>
      <c r="BS31" s="405"/>
      <c r="BT31" s="405"/>
      <c r="BU31" s="405"/>
      <c r="BV31" s="405"/>
      <c r="BW31" s="405"/>
      <c r="BX31" s="405"/>
      <c r="BY31" s="405"/>
      <c r="BZ31" s="405"/>
    </row>
    <row r="32" spans="1:78" s="460" customFormat="1">
      <c r="A32" s="706">
        <v>29</v>
      </c>
      <c r="B32" s="454">
        <v>128</v>
      </c>
      <c r="C32" s="454" t="s">
        <v>3156</v>
      </c>
      <c r="D32" s="455">
        <v>97</v>
      </c>
      <c r="E32" s="456" t="s">
        <v>3152</v>
      </c>
      <c r="F32" s="456" t="s">
        <v>3157</v>
      </c>
      <c r="G32" s="457" t="s">
        <v>3110</v>
      </c>
      <c r="H32" s="457" t="s">
        <v>2299</v>
      </c>
      <c r="I32" s="458">
        <f t="shared" si="0"/>
        <v>50</v>
      </c>
      <c r="J32" s="459">
        <v>900000</v>
      </c>
      <c r="K32" s="67">
        <f t="shared" si="3"/>
        <v>450000</v>
      </c>
      <c r="L32" s="458">
        <f t="shared" si="4"/>
        <v>45000000</v>
      </c>
      <c r="M32" s="247" t="s">
        <v>2252</v>
      </c>
      <c r="N32" s="247" t="s">
        <v>2263</v>
      </c>
      <c r="O32" s="10">
        <v>20</v>
      </c>
      <c r="P32" s="10">
        <v>30</v>
      </c>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row>
    <row r="33" spans="1:78" s="460" customFormat="1">
      <c r="A33" s="706">
        <v>30</v>
      </c>
      <c r="B33" s="454">
        <v>130</v>
      </c>
      <c r="C33" s="454" t="s">
        <v>3158</v>
      </c>
      <c r="D33" s="455">
        <v>98</v>
      </c>
      <c r="E33" s="456" t="s">
        <v>4060</v>
      </c>
      <c r="F33" s="456" t="s">
        <v>3159</v>
      </c>
      <c r="G33" s="457" t="s">
        <v>3160</v>
      </c>
      <c r="H33" s="457" t="s">
        <v>2299</v>
      </c>
      <c r="I33" s="458">
        <f t="shared" si="0"/>
        <v>50</v>
      </c>
      <c r="J33" s="67">
        <v>256000</v>
      </c>
      <c r="K33" s="67">
        <f t="shared" ref="K33:K59" si="5">L33*0.01</f>
        <v>128000</v>
      </c>
      <c r="L33" s="458">
        <f t="shared" ref="L33:L59" si="6">I33*J33</f>
        <v>12800000</v>
      </c>
      <c r="M33" s="247" t="s">
        <v>2252</v>
      </c>
      <c r="N33" s="247" t="s">
        <v>2263</v>
      </c>
      <c r="O33" s="10">
        <v>20</v>
      </c>
      <c r="P33" s="10">
        <v>30</v>
      </c>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row>
    <row r="34" spans="1:78" s="444" customFormat="1">
      <c r="A34" s="705">
        <v>31</v>
      </c>
      <c r="B34" s="437">
        <v>131</v>
      </c>
      <c r="C34" s="437" t="s">
        <v>3161</v>
      </c>
      <c r="D34" s="438">
        <v>99</v>
      </c>
      <c r="E34" s="452" t="s">
        <v>4060</v>
      </c>
      <c r="F34" s="452" t="s">
        <v>3155</v>
      </c>
      <c r="G34" s="440" t="s">
        <v>3160</v>
      </c>
      <c r="H34" s="440" t="s">
        <v>2299</v>
      </c>
      <c r="I34" s="442">
        <f t="shared" si="0"/>
        <v>55</v>
      </c>
      <c r="J34" s="453">
        <v>220000</v>
      </c>
      <c r="K34" s="443">
        <f t="shared" si="5"/>
        <v>121000</v>
      </c>
      <c r="L34" s="442">
        <f t="shared" si="6"/>
        <v>12100000</v>
      </c>
      <c r="M34" s="702" t="s">
        <v>2252</v>
      </c>
      <c r="N34" s="702"/>
      <c r="O34" s="405">
        <v>20</v>
      </c>
      <c r="P34" s="405">
        <v>30</v>
      </c>
      <c r="Q34" s="405">
        <v>3</v>
      </c>
      <c r="R34" s="405">
        <v>2</v>
      </c>
      <c r="S34" s="405"/>
      <c r="T34" s="405"/>
      <c r="U34" s="405"/>
      <c r="V34" s="405"/>
      <c r="W34" s="405"/>
      <c r="X34" s="405"/>
      <c r="Y34" s="405"/>
      <c r="Z34" s="405"/>
      <c r="AA34" s="405"/>
      <c r="AB34" s="405"/>
      <c r="AC34" s="405"/>
      <c r="AD34" s="405"/>
      <c r="AE34" s="405"/>
      <c r="AF34" s="405"/>
      <c r="AG34" s="405"/>
      <c r="AH34" s="405"/>
      <c r="AI34" s="405"/>
      <c r="AJ34" s="405"/>
      <c r="AK34" s="405"/>
      <c r="AL34" s="405"/>
      <c r="AM34" s="405"/>
      <c r="AN34" s="405"/>
      <c r="AO34" s="405"/>
      <c r="AP34" s="405"/>
      <c r="AQ34" s="405"/>
      <c r="AR34" s="405"/>
      <c r="AS34" s="405"/>
      <c r="AT34" s="405"/>
      <c r="AU34" s="405"/>
      <c r="AV34" s="405"/>
      <c r="AW34" s="405"/>
      <c r="AX34" s="405"/>
      <c r="AY34" s="405"/>
      <c r="AZ34" s="405"/>
      <c r="BA34" s="405"/>
      <c r="BB34" s="405"/>
      <c r="BC34" s="405"/>
      <c r="BD34" s="405"/>
      <c r="BE34" s="405"/>
      <c r="BF34" s="405"/>
      <c r="BG34" s="405"/>
      <c r="BH34" s="405"/>
      <c r="BI34" s="405"/>
      <c r="BJ34" s="405"/>
      <c r="BK34" s="405"/>
      <c r="BL34" s="405"/>
      <c r="BM34" s="405"/>
      <c r="BN34" s="405"/>
      <c r="BO34" s="405"/>
      <c r="BP34" s="405"/>
      <c r="BQ34" s="405"/>
      <c r="BR34" s="405"/>
      <c r="BS34" s="405"/>
      <c r="BT34" s="405"/>
      <c r="BU34" s="405"/>
      <c r="BV34" s="405"/>
      <c r="BW34" s="405"/>
      <c r="BX34" s="405"/>
      <c r="BY34" s="405"/>
      <c r="BZ34" s="405"/>
    </row>
    <row r="35" spans="1:78" s="444" customFormat="1">
      <c r="A35" s="705">
        <v>32</v>
      </c>
      <c r="B35" s="437">
        <v>132</v>
      </c>
      <c r="C35" s="437" t="s">
        <v>3162</v>
      </c>
      <c r="D35" s="438">
        <v>100</v>
      </c>
      <c r="E35" s="452" t="s">
        <v>4060</v>
      </c>
      <c r="F35" s="452" t="s">
        <v>3153</v>
      </c>
      <c r="G35" s="440" t="s">
        <v>3160</v>
      </c>
      <c r="H35" s="440" t="s">
        <v>2299</v>
      </c>
      <c r="I35" s="442">
        <f t="shared" si="0"/>
        <v>50</v>
      </c>
      <c r="J35" s="453">
        <v>220000</v>
      </c>
      <c r="K35" s="443">
        <f t="shared" si="5"/>
        <v>110000</v>
      </c>
      <c r="L35" s="442">
        <f t="shared" si="6"/>
        <v>11000000</v>
      </c>
      <c r="M35" s="702" t="s">
        <v>2252</v>
      </c>
      <c r="N35" s="702" t="s">
        <v>2263</v>
      </c>
      <c r="O35" s="405">
        <v>20</v>
      </c>
      <c r="P35" s="405">
        <v>30</v>
      </c>
      <c r="Q35" s="405"/>
      <c r="R35" s="405"/>
      <c r="S35" s="405"/>
      <c r="T35" s="405"/>
      <c r="U35" s="405"/>
      <c r="V35" s="405"/>
      <c r="W35" s="405"/>
      <c r="X35" s="405"/>
      <c r="Y35" s="405"/>
      <c r="Z35" s="405"/>
      <c r="AA35" s="405"/>
      <c r="AB35" s="405"/>
      <c r="AC35" s="405"/>
      <c r="AD35" s="405"/>
      <c r="AE35" s="405"/>
      <c r="AF35" s="405"/>
      <c r="AG35" s="405"/>
      <c r="AH35" s="405"/>
      <c r="AI35" s="405"/>
      <c r="AJ35" s="405"/>
      <c r="AK35" s="405"/>
      <c r="AL35" s="405"/>
      <c r="AM35" s="405"/>
      <c r="AN35" s="405"/>
      <c r="AO35" s="405"/>
      <c r="AP35" s="405"/>
      <c r="AQ35" s="405"/>
      <c r="AR35" s="405"/>
      <c r="AS35" s="405"/>
      <c r="AT35" s="405"/>
      <c r="AU35" s="405"/>
      <c r="AV35" s="405"/>
      <c r="AW35" s="405"/>
      <c r="AX35" s="405"/>
      <c r="AY35" s="405"/>
      <c r="AZ35" s="405"/>
      <c r="BA35" s="405"/>
      <c r="BB35" s="405"/>
      <c r="BC35" s="405"/>
      <c r="BD35" s="405"/>
      <c r="BE35" s="405"/>
      <c r="BF35" s="405"/>
      <c r="BG35" s="405"/>
      <c r="BH35" s="405"/>
      <c r="BI35" s="405"/>
      <c r="BJ35" s="405"/>
      <c r="BK35" s="405"/>
      <c r="BL35" s="405"/>
      <c r="BM35" s="405"/>
      <c r="BN35" s="405"/>
      <c r="BO35" s="405"/>
      <c r="BP35" s="405"/>
      <c r="BQ35" s="405"/>
      <c r="BR35" s="405"/>
      <c r="BS35" s="405"/>
      <c r="BT35" s="405"/>
      <c r="BU35" s="405"/>
      <c r="BV35" s="405"/>
      <c r="BW35" s="405"/>
      <c r="BX35" s="405"/>
      <c r="BY35" s="405"/>
      <c r="BZ35" s="405"/>
    </row>
    <row r="36" spans="1:78" s="444" customFormat="1">
      <c r="A36" s="705">
        <v>33</v>
      </c>
      <c r="B36" s="437">
        <v>133</v>
      </c>
      <c r="C36" s="437" t="s">
        <v>3163</v>
      </c>
      <c r="D36" s="438">
        <v>101</v>
      </c>
      <c r="E36" s="452" t="s">
        <v>4060</v>
      </c>
      <c r="F36" s="452" t="s">
        <v>3164</v>
      </c>
      <c r="G36" s="440" t="s">
        <v>3160</v>
      </c>
      <c r="H36" s="440" t="s">
        <v>2299</v>
      </c>
      <c r="I36" s="442">
        <f t="shared" ref="I36:I72" si="7">SUM(O36:BZ36)</f>
        <v>55</v>
      </c>
      <c r="J36" s="453">
        <v>220000</v>
      </c>
      <c r="K36" s="443">
        <f t="shared" si="5"/>
        <v>121000</v>
      </c>
      <c r="L36" s="442">
        <f t="shared" si="6"/>
        <v>12100000</v>
      </c>
      <c r="M36" s="702" t="s">
        <v>2252</v>
      </c>
      <c r="N36" s="702"/>
      <c r="O36" s="405">
        <v>20</v>
      </c>
      <c r="P36" s="405">
        <v>30</v>
      </c>
      <c r="Q36" s="405">
        <v>3</v>
      </c>
      <c r="R36" s="405">
        <v>2</v>
      </c>
      <c r="S36" s="405"/>
      <c r="T36" s="405"/>
      <c r="U36" s="405"/>
      <c r="V36" s="405"/>
      <c r="W36" s="405"/>
      <c r="X36" s="405"/>
      <c r="Y36" s="405"/>
      <c r="Z36" s="405"/>
      <c r="AA36" s="405"/>
      <c r="AB36" s="405"/>
      <c r="AC36" s="405"/>
      <c r="AD36" s="405"/>
      <c r="AE36" s="405"/>
      <c r="AF36" s="405"/>
      <c r="AG36" s="405"/>
      <c r="AH36" s="405"/>
      <c r="AI36" s="405"/>
      <c r="AJ36" s="405"/>
      <c r="AK36" s="405"/>
      <c r="AL36" s="405"/>
      <c r="AM36" s="405"/>
      <c r="AN36" s="405"/>
      <c r="AO36" s="405"/>
      <c r="AP36" s="405"/>
      <c r="AQ36" s="405"/>
      <c r="AR36" s="405"/>
      <c r="AS36" s="405"/>
      <c r="AT36" s="405"/>
      <c r="AU36" s="405"/>
      <c r="AV36" s="405"/>
      <c r="AW36" s="405"/>
      <c r="AX36" s="405"/>
      <c r="AY36" s="405"/>
      <c r="AZ36" s="405"/>
      <c r="BA36" s="405"/>
      <c r="BB36" s="405"/>
      <c r="BC36" s="405"/>
      <c r="BD36" s="405"/>
      <c r="BE36" s="405"/>
      <c r="BF36" s="405"/>
      <c r="BG36" s="405"/>
      <c r="BH36" s="405"/>
      <c r="BI36" s="405"/>
      <c r="BJ36" s="405"/>
      <c r="BK36" s="405"/>
      <c r="BL36" s="405"/>
      <c r="BM36" s="405"/>
      <c r="BN36" s="405"/>
      <c r="BO36" s="405"/>
      <c r="BP36" s="405"/>
      <c r="BQ36" s="405"/>
      <c r="BR36" s="405"/>
      <c r="BS36" s="405"/>
      <c r="BT36" s="405"/>
      <c r="BU36" s="405"/>
      <c r="BV36" s="405"/>
      <c r="BW36" s="405"/>
      <c r="BX36" s="405"/>
      <c r="BY36" s="405"/>
      <c r="BZ36" s="405"/>
    </row>
    <row r="37" spans="1:78" s="444" customFormat="1">
      <c r="A37" s="705">
        <v>34</v>
      </c>
      <c r="B37" s="437">
        <v>134</v>
      </c>
      <c r="C37" s="437" t="s">
        <v>3165</v>
      </c>
      <c r="D37" s="438">
        <v>102</v>
      </c>
      <c r="E37" s="452" t="s">
        <v>3166</v>
      </c>
      <c r="F37" s="452" t="s">
        <v>4061</v>
      </c>
      <c r="G37" s="440" t="s">
        <v>3160</v>
      </c>
      <c r="H37" s="440" t="s">
        <v>2299</v>
      </c>
      <c r="I37" s="442">
        <f t="shared" si="7"/>
        <v>50</v>
      </c>
      <c r="J37" s="453">
        <v>440000</v>
      </c>
      <c r="K37" s="443">
        <f t="shared" si="5"/>
        <v>220000</v>
      </c>
      <c r="L37" s="442">
        <f t="shared" si="6"/>
        <v>22000000</v>
      </c>
      <c r="M37" s="702" t="s">
        <v>2252</v>
      </c>
      <c r="N37" s="702" t="s">
        <v>2263</v>
      </c>
      <c r="O37" s="405">
        <v>20</v>
      </c>
      <c r="P37" s="405">
        <v>30</v>
      </c>
      <c r="Q37" s="405"/>
      <c r="R37" s="405"/>
      <c r="S37" s="405"/>
      <c r="T37" s="405"/>
      <c r="U37" s="405"/>
      <c r="V37" s="405"/>
      <c r="W37" s="405"/>
      <c r="X37" s="405"/>
      <c r="Y37" s="405"/>
      <c r="Z37" s="405"/>
      <c r="AA37" s="405"/>
      <c r="AB37" s="405"/>
      <c r="AC37" s="405"/>
      <c r="AD37" s="405"/>
      <c r="AE37" s="405"/>
      <c r="AF37" s="405"/>
      <c r="AG37" s="405"/>
      <c r="AH37" s="405"/>
      <c r="AI37" s="405"/>
      <c r="AJ37" s="405"/>
      <c r="AK37" s="405"/>
      <c r="AL37" s="405"/>
      <c r="AM37" s="405"/>
      <c r="AN37" s="405"/>
      <c r="AO37" s="405"/>
      <c r="AP37" s="405"/>
      <c r="AQ37" s="405"/>
      <c r="AR37" s="405"/>
      <c r="AS37" s="405"/>
      <c r="AT37" s="405"/>
      <c r="AU37" s="405"/>
      <c r="AV37" s="405"/>
      <c r="AW37" s="405"/>
      <c r="AX37" s="405"/>
      <c r="AY37" s="405"/>
      <c r="AZ37" s="405"/>
      <c r="BA37" s="405"/>
      <c r="BB37" s="405"/>
      <c r="BC37" s="405"/>
      <c r="BD37" s="405"/>
      <c r="BE37" s="405"/>
      <c r="BF37" s="405"/>
      <c r="BG37" s="405"/>
      <c r="BH37" s="405"/>
      <c r="BI37" s="405"/>
      <c r="BJ37" s="405"/>
      <c r="BK37" s="405"/>
      <c r="BL37" s="405"/>
      <c r="BM37" s="405"/>
      <c r="BN37" s="405"/>
      <c r="BO37" s="405"/>
      <c r="BP37" s="405"/>
      <c r="BQ37" s="405"/>
      <c r="BR37" s="405"/>
      <c r="BS37" s="405"/>
      <c r="BT37" s="405"/>
      <c r="BU37" s="405"/>
      <c r="BV37" s="405"/>
      <c r="BW37" s="405"/>
      <c r="BX37" s="405"/>
      <c r="BY37" s="405"/>
      <c r="BZ37" s="405"/>
    </row>
    <row r="38" spans="1:78" s="444" customFormat="1">
      <c r="A38" s="705">
        <v>35</v>
      </c>
      <c r="B38" s="437">
        <v>135</v>
      </c>
      <c r="C38" s="437" t="s">
        <v>3167</v>
      </c>
      <c r="D38" s="438">
        <v>103</v>
      </c>
      <c r="E38" s="452" t="s">
        <v>3166</v>
      </c>
      <c r="F38" s="452" t="s">
        <v>4062</v>
      </c>
      <c r="G38" s="440" t="s">
        <v>3160</v>
      </c>
      <c r="H38" s="440" t="s">
        <v>2299</v>
      </c>
      <c r="I38" s="442">
        <f t="shared" si="7"/>
        <v>50</v>
      </c>
      <c r="J38" s="453">
        <v>440000</v>
      </c>
      <c r="K38" s="443">
        <f t="shared" si="5"/>
        <v>220000</v>
      </c>
      <c r="L38" s="442">
        <f t="shared" si="6"/>
        <v>22000000</v>
      </c>
      <c r="M38" s="702" t="s">
        <v>2252</v>
      </c>
      <c r="N38" s="702" t="s">
        <v>2263</v>
      </c>
      <c r="O38" s="405">
        <v>20</v>
      </c>
      <c r="P38" s="405">
        <v>30</v>
      </c>
      <c r="Q38" s="405"/>
      <c r="R38" s="405"/>
      <c r="S38" s="405"/>
      <c r="T38" s="405"/>
      <c r="U38" s="405"/>
      <c r="V38" s="405"/>
      <c r="W38" s="405"/>
      <c r="X38" s="405"/>
      <c r="Y38" s="405"/>
      <c r="Z38" s="405"/>
      <c r="AA38" s="405"/>
      <c r="AB38" s="405"/>
      <c r="AC38" s="405"/>
      <c r="AD38" s="405"/>
      <c r="AE38" s="405"/>
      <c r="AF38" s="405"/>
      <c r="AG38" s="405"/>
      <c r="AH38" s="405"/>
      <c r="AI38" s="405"/>
      <c r="AJ38" s="405"/>
      <c r="AK38" s="405"/>
      <c r="AL38" s="405"/>
      <c r="AM38" s="405"/>
      <c r="AN38" s="405"/>
      <c r="AO38" s="405"/>
      <c r="AP38" s="405"/>
      <c r="AQ38" s="405"/>
      <c r="AR38" s="405"/>
      <c r="AS38" s="405"/>
      <c r="AT38" s="405"/>
      <c r="AU38" s="405"/>
      <c r="AV38" s="405"/>
      <c r="AW38" s="405"/>
      <c r="AX38" s="405"/>
      <c r="AY38" s="405"/>
      <c r="AZ38" s="405"/>
      <c r="BA38" s="405"/>
      <c r="BB38" s="405"/>
      <c r="BC38" s="405"/>
      <c r="BD38" s="405"/>
      <c r="BE38" s="405"/>
      <c r="BF38" s="405"/>
      <c r="BG38" s="405"/>
      <c r="BH38" s="405"/>
      <c r="BI38" s="405"/>
      <c r="BJ38" s="405"/>
      <c r="BK38" s="405"/>
      <c r="BL38" s="405"/>
      <c r="BM38" s="405"/>
      <c r="BN38" s="405"/>
      <c r="BO38" s="405"/>
      <c r="BP38" s="405"/>
      <c r="BQ38" s="405"/>
      <c r="BR38" s="405"/>
      <c r="BS38" s="405"/>
      <c r="BT38" s="405"/>
      <c r="BU38" s="405"/>
      <c r="BV38" s="405"/>
      <c r="BW38" s="405"/>
      <c r="BX38" s="405"/>
      <c r="BY38" s="405"/>
      <c r="BZ38" s="405"/>
    </row>
    <row r="39" spans="1:78" s="444" customFormat="1">
      <c r="A39" s="705">
        <v>36</v>
      </c>
      <c r="B39" s="437">
        <v>136</v>
      </c>
      <c r="C39" s="437" t="s">
        <v>3168</v>
      </c>
      <c r="D39" s="438">
        <v>104</v>
      </c>
      <c r="E39" s="452" t="s">
        <v>3166</v>
      </c>
      <c r="F39" s="452" t="s">
        <v>4059</v>
      </c>
      <c r="G39" s="440" t="s">
        <v>3160</v>
      </c>
      <c r="H39" s="440" t="s">
        <v>2299</v>
      </c>
      <c r="I39" s="442">
        <f t="shared" si="7"/>
        <v>290</v>
      </c>
      <c r="J39" s="453">
        <v>480000</v>
      </c>
      <c r="K39" s="443">
        <f t="shared" si="5"/>
        <v>1392000</v>
      </c>
      <c r="L39" s="442">
        <f t="shared" si="6"/>
        <v>139200000</v>
      </c>
      <c r="M39" s="702" t="s">
        <v>2252</v>
      </c>
      <c r="N39" s="702"/>
      <c r="O39" s="405">
        <v>100</v>
      </c>
      <c r="P39" s="405">
        <v>150</v>
      </c>
      <c r="Q39" s="405">
        <v>10</v>
      </c>
      <c r="R39" s="405">
        <v>10</v>
      </c>
      <c r="S39" s="405">
        <v>10</v>
      </c>
      <c r="T39" s="405">
        <v>10</v>
      </c>
      <c r="U39" s="405"/>
      <c r="V39" s="405"/>
      <c r="W39" s="405"/>
      <c r="X39" s="405"/>
      <c r="Y39" s="405"/>
      <c r="Z39" s="405"/>
      <c r="AA39" s="405"/>
      <c r="AB39" s="405"/>
      <c r="AC39" s="405"/>
      <c r="AD39" s="405"/>
      <c r="AE39" s="405"/>
      <c r="AF39" s="405"/>
      <c r="AG39" s="405"/>
      <c r="AH39" s="405"/>
      <c r="AI39" s="405"/>
      <c r="AJ39" s="405"/>
      <c r="AK39" s="405"/>
      <c r="AL39" s="405"/>
      <c r="AM39" s="405"/>
      <c r="AN39" s="405"/>
      <c r="AO39" s="405"/>
      <c r="AP39" s="405"/>
      <c r="AQ39" s="405"/>
      <c r="AR39" s="405"/>
      <c r="AS39" s="405"/>
      <c r="AT39" s="405"/>
      <c r="AU39" s="405"/>
      <c r="AV39" s="405"/>
      <c r="AW39" s="405"/>
      <c r="AX39" s="405"/>
      <c r="AY39" s="405"/>
      <c r="AZ39" s="405"/>
      <c r="BA39" s="405"/>
      <c r="BB39" s="405"/>
      <c r="BC39" s="405"/>
      <c r="BD39" s="405"/>
      <c r="BE39" s="405"/>
      <c r="BF39" s="405"/>
      <c r="BG39" s="405"/>
      <c r="BH39" s="405"/>
      <c r="BI39" s="405"/>
      <c r="BJ39" s="405"/>
      <c r="BK39" s="405"/>
      <c r="BL39" s="405"/>
      <c r="BM39" s="405"/>
      <c r="BN39" s="405"/>
      <c r="BO39" s="405"/>
      <c r="BP39" s="405"/>
      <c r="BQ39" s="405"/>
      <c r="BR39" s="405"/>
      <c r="BS39" s="405"/>
      <c r="BT39" s="405"/>
      <c r="BU39" s="405"/>
      <c r="BV39" s="405"/>
      <c r="BW39" s="405"/>
      <c r="BX39" s="405"/>
      <c r="BY39" s="405"/>
      <c r="BZ39" s="405"/>
    </row>
    <row r="40" spans="1:78" s="444" customFormat="1">
      <c r="A40" s="705">
        <v>37</v>
      </c>
      <c r="B40" s="437">
        <v>137</v>
      </c>
      <c r="C40" s="437" t="s">
        <v>3169</v>
      </c>
      <c r="D40" s="438">
        <v>105</v>
      </c>
      <c r="E40" s="452" t="s">
        <v>3166</v>
      </c>
      <c r="F40" s="452" t="s">
        <v>3159</v>
      </c>
      <c r="G40" s="440" t="s">
        <v>3160</v>
      </c>
      <c r="H40" s="440" t="s">
        <v>2299</v>
      </c>
      <c r="I40" s="442">
        <f t="shared" si="7"/>
        <v>450</v>
      </c>
      <c r="J40" s="453">
        <v>480000</v>
      </c>
      <c r="K40" s="443">
        <f t="shared" si="5"/>
        <v>2160000</v>
      </c>
      <c r="L40" s="442">
        <f t="shared" si="6"/>
        <v>216000000</v>
      </c>
      <c r="M40" s="702" t="s">
        <v>2252</v>
      </c>
      <c r="N40" s="702"/>
      <c r="O40" s="405">
        <v>100</v>
      </c>
      <c r="P40" s="405">
        <v>150</v>
      </c>
      <c r="Q40" s="405">
        <v>50</v>
      </c>
      <c r="R40" s="405">
        <v>50</v>
      </c>
      <c r="S40" s="405">
        <v>50</v>
      </c>
      <c r="T40" s="405">
        <v>50</v>
      </c>
      <c r="U40" s="405"/>
      <c r="V40" s="405"/>
      <c r="W40" s="405"/>
      <c r="X40" s="405"/>
      <c r="Y40" s="405"/>
      <c r="Z40" s="405"/>
      <c r="AA40" s="405"/>
      <c r="AB40" s="405"/>
      <c r="AC40" s="405"/>
      <c r="AD40" s="405"/>
      <c r="AE40" s="405"/>
      <c r="AF40" s="405"/>
      <c r="AG40" s="405"/>
      <c r="AH40" s="405"/>
      <c r="AI40" s="405"/>
      <c r="AJ40" s="405"/>
      <c r="AK40" s="405"/>
      <c r="AL40" s="405"/>
      <c r="AM40" s="405"/>
      <c r="AN40" s="405"/>
      <c r="AO40" s="405"/>
      <c r="AP40" s="405"/>
      <c r="AQ40" s="405"/>
      <c r="AR40" s="405"/>
      <c r="AS40" s="405"/>
      <c r="AT40" s="405"/>
      <c r="AU40" s="405"/>
      <c r="AV40" s="405"/>
      <c r="AW40" s="405"/>
      <c r="AX40" s="405"/>
      <c r="AY40" s="405"/>
      <c r="AZ40" s="405"/>
      <c r="BA40" s="405"/>
      <c r="BB40" s="405"/>
      <c r="BC40" s="405"/>
      <c r="BD40" s="405"/>
      <c r="BE40" s="405"/>
      <c r="BF40" s="405"/>
      <c r="BG40" s="405"/>
      <c r="BH40" s="405"/>
      <c r="BI40" s="405"/>
      <c r="BJ40" s="405"/>
      <c r="BK40" s="405"/>
      <c r="BL40" s="405"/>
      <c r="BM40" s="405"/>
      <c r="BN40" s="405"/>
      <c r="BO40" s="405"/>
      <c r="BP40" s="405"/>
      <c r="BQ40" s="405"/>
      <c r="BR40" s="405"/>
      <c r="BS40" s="405"/>
      <c r="BT40" s="405"/>
      <c r="BU40" s="405"/>
      <c r="BV40" s="405"/>
      <c r="BW40" s="405"/>
      <c r="BX40" s="405"/>
      <c r="BY40" s="405"/>
      <c r="BZ40" s="405"/>
    </row>
    <row r="41" spans="1:78" s="444" customFormat="1">
      <c r="A41" s="705">
        <v>38</v>
      </c>
      <c r="B41" s="437">
        <v>138</v>
      </c>
      <c r="C41" s="437" t="s">
        <v>3170</v>
      </c>
      <c r="D41" s="438">
        <v>106</v>
      </c>
      <c r="E41" s="452" t="s">
        <v>3166</v>
      </c>
      <c r="F41" s="452" t="s">
        <v>4058</v>
      </c>
      <c r="G41" s="440" t="s">
        <v>3160</v>
      </c>
      <c r="H41" s="440" t="s">
        <v>2299</v>
      </c>
      <c r="I41" s="442">
        <f t="shared" si="7"/>
        <v>350</v>
      </c>
      <c r="J41" s="453">
        <v>480000</v>
      </c>
      <c r="K41" s="443">
        <f t="shared" si="5"/>
        <v>1680000</v>
      </c>
      <c r="L41" s="442">
        <f t="shared" si="6"/>
        <v>168000000</v>
      </c>
      <c r="M41" s="702" t="s">
        <v>2252</v>
      </c>
      <c r="N41" s="702"/>
      <c r="O41" s="405">
        <v>100</v>
      </c>
      <c r="P41" s="405">
        <v>150</v>
      </c>
      <c r="Q41" s="405">
        <v>25</v>
      </c>
      <c r="R41" s="405">
        <v>25</v>
      </c>
      <c r="S41" s="405">
        <v>25</v>
      </c>
      <c r="T41" s="405">
        <v>25</v>
      </c>
      <c r="U41" s="405"/>
      <c r="V41" s="405"/>
      <c r="W41" s="405"/>
      <c r="X41" s="405"/>
      <c r="Y41" s="405"/>
      <c r="Z41" s="405"/>
      <c r="AA41" s="405"/>
      <c r="AB41" s="405"/>
      <c r="AC41" s="405"/>
      <c r="AD41" s="405"/>
      <c r="AE41" s="405"/>
      <c r="AF41" s="405"/>
      <c r="AG41" s="405"/>
      <c r="AH41" s="405"/>
      <c r="AI41" s="405"/>
      <c r="AJ41" s="405"/>
      <c r="AK41" s="405"/>
      <c r="AL41" s="405"/>
      <c r="AM41" s="405"/>
      <c r="AN41" s="405"/>
      <c r="AO41" s="405"/>
      <c r="AP41" s="405"/>
      <c r="AQ41" s="405"/>
      <c r="AR41" s="405"/>
      <c r="AS41" s="405"/>
      <c r="AT41" s="405"/>
      <c r="AU41" s="405"/>
      <c r="AV41" s="405"/>
      <c r="AW41" s="405"/>
      <c r="AX41" s="405"/>
      <c r="AY41" s="405"/>
      <c r="AZ41" s="405"/>
      <c r="BA41" s="405"/>
      <c r="BB41" s="405"/>
      <c r="BC41" s="405"/>
      <c r="BD41" s="405"/>
      <c r="BE41" s="405"/>
      <c r="BF41" s="405"/>
      <c r="BG41" s="405"/>
      <c r="BH41" s="405"/>
      <c r="BI41" s="405"/>
      <c r="BJ41" s="405"/>
      <c r="BK41" s="405"/>
      <c r="BL41" s="405"/>
      <c r="BM41" s="405"/>
      <c r="BN41" s="405"/>
      <c r="BO41" s="405"/>
      <c r="BP41" s="405"/>
      <c r="BQ41" s="405"/>
      <c r="BR41" s="405"/>
      <c r="BS41" s="405"/>
      <c r="BT41" s="405"/>
      <c r="BU41" s="405"/>
      <c r="BV41" s="405"/>
      <c r="BW41" s="405"/>
      <c r="BX41" s="405"/>
      <c r="BY41" s="405"/>
      <c r="BZ41" s="405"/>
    </row>
    <row r="42" spans="1:78" s="444" customFormat="1">
      <c r="A42" s="705">
        <v>39</v>
      </c>
      <c r="B42" s="437">
        <v>139</v>
      </c>
      <c r="C42" s="437" t="s">
        <v>3171</v>
      </c>
      <c r="D42" s="438">
        <v>107</v>
      </c>
      <c r="E42" s="452" t="s">
        <v>3166</v>
      </c>
      <c r="F42" s="452" t="s">
        <v>3172</v>
      </c>
      <c r="G42" s="440" t="s">
        <v>3160</v>
      </c>
      <c r="H42" s="440" t="s">
        <v>2299</v>
      </c>
      <c r="I42" s="442">
        <f t="shared" si="7"/>
        <v>250</v>
      </c>
      <c r="J42" s="453">
        <v>162000</v>
      </c>
      <c r="K42" s="443">
        <f t="shared" si="5"/>
        <v>405000</v>
      </c>
      <c r="L42" s="442">
        <f t="shared" si="6"/>
        <v>40500000</v>
      </c>
      <c r="M42" s="702" t="s">
        <v>2252</v>
      </c>
      <c r="N42" s="702" t="s">
        <v>2263</v>
      </c>
      <c r="O42" s="405">
        <v>100</v>
      </c>
      <c r="P42" s="405">
        <v>150</v>
      </c>
      <c r="Q42" s="405"/>
      <c r="R42" s="405"/>
      <c r="S42" s="405"/>
      <c r="T42" s="405"/>
      <c r="U42" s="405"/>
      <c r="V42" s="405"/>
      <c r="W42" s="405"/>
      <c r="X42" s="405"/>
      <c r="Y42" s="405"/>
      <c r="Z42" s="405"/>
      <c r="AA42" s="405"/>
      <c r="AB42" s="405"/>
      <c r="AC42" s="405"/>
      <c r="AD42" s="405"/>
      <c r="AE42" s="405"/>
      <c r="AF42" s="405"/>
      <c r="AG42" s="405"/>
      <c r="AH42" s="405"/>
      <c r="AI42" s="405"/>
      <c r="AJ42" s="405"/>
      <c r="AK42" s="405"/>
      <c r="AL42" s="405"/>
      <c r="AM42" s="405"/>
      <c r="AN42" s="405"/>
      <c r="AO42" s="405"/>
      <c r="AP42" s="405"/>
      <c r="AQ42" s="405"/>
      <c r="AR42" s="405"/>
      <c r="AS42" s="405"/>
      <c r="AT42" s="405"/>
      <c r="AU42" s="405"/>
      <c r="AV42" s="405"/>
      <c r="AW42" s="405"/>
      <c r="AX42" s="405"/>
      <c r="AY42" s="405"/>
      <c r="AZ42" s="405"/>
      <c r="BA42" s="405"/>
      <c r="BB42" s="405"/>
      <c r="BC42" s="405"/>
      <c r="BD42" s="405"/>
      <c r="BE42" s="405"/>
      <c r="BF42" s="405"/>
      <c r="BG42" s="405"/>
      <c r="BH42" s="405"/>
      <c r="BI42" s="405"/>
      <c r="BJ42" s="405"/>
      <c r="BK42" s="405"/>
      <c r="BL42" s="405"/>
      <c r="BM42" s="405"/>
      <c r="BN42" s="405"/>
      <c r="BO42" s="405"/>
      <c r="BP42" s="405"/>
      <c r="BQ42" s="405"/>
      <c r="BR42" s="405"/>
      <c r="BS42" s="405"/>
      <c r="BT42" s="405"/>
      <c r="BU42" s="405"/>
      <c r="BV42" s="405"/>
      <c r="BW42" s="405"/>
      <c r="BX42" s="405"/>
      <c r="BY42" s="405"/>
      <c r="BZ42" s="405"/>
    </row>
    <row r="43" spans="1:78" s="444" customFormat="1">
      <c r="A43" s="705">
        <v>40</v>
      </c>
      <c r="B43" s="437">
        <v>140</v>
      </c>
      <c r="C43" s="437" t="s">
        <v>3173</v>
      </c>
      <c r="D43" s="438">
        <v>108</v>
      </c>
      <c r="E43" s="452" t="s">
        <v>4063</v>
      </c>
      <c r="F43" s="452" t="s">
        <v>3159</v>
      </c>
      <c r="G43" s="440" t="s">
        <v>3110</v>
      </c>
      <c r="H43" s="440" t="s">
        <v>2299</v>
      </c>
      <c r="I43" s="442">
        <f t="shared" si="7"/>
        <v>50</v>
      </c>
      <c r="J43" s="453">
        <v>239000</v>
      </c>
      <c r="K43" s="443">
        <f t="shared" si="5"/>
        <v>119500</v>
      </c>
      <c r="L43" s="442">
        <f t="shared" si="6"/>
        <v>11950000</v>
      </c>
      <c r="M43" s="702" t="s">
        <v>2252</v>
      </c>
      <c r="N43" s="702" t="s">
        <v>2263</v>
      </c>
      <c r="O43" s="405">
        <v>20</v>
      </c>
      <c r="P43" s="405">
        <v>30</v>
      </c>
      <c r="Q43" s="405"/>
      <c r="R43" s="405"/>
      <c r="S43" s="405"/>
      <c r="T43" s="405"/>
      <c r="U43" s="405"/>
      <c r="V43" s="405"/>
      <c r="W43" s="405"/>
      <c r="X43" s="405"/>
      <c r="Y43" s="405"/>
      <c r="Z43" s="405"/>
      <c r="AA43" s="405"/>
      <c r="AB43" s="405"/>
      <c r="AC43" s="405"/>
      <c r="AD43" s="405"/>
      <c r="AE43" s="405"/>
      <c r="AF43" s="405"/>
      <c r="AG43" s="405"/>
      <c r="AH43" s="405"/>
      <c r="AI43" s="405"/>
      <c r="AJ43" s="405"/>
      <c r="AK43" s="405"/>
      <c r="AL43" s="405"/>
      <c r="AM43" s="405"/>
      <c r="AN43" s="405"/>
      <c r="AO43" s="405"/>
      <c r="AP43" s="405"/>
      <c r="AQ43" s="405"/>
      <c r="AR43" s="405"/>
      <c r="AS43" s="405"/>
      <c r="AT43" s="405"/>
      <c r="AU43" s="405"/>
      <c r="AV43" s="405"/>
      <c r="AW43" s="405"/>
      <c r="AX43" s="405"/>
      <c r="AY43" s="405"/>
      <c r="AZ43" s="405"/>
      <c r="BA43" s="405"/>
      <c r="BB43" s="405"/>
      <c r="BC43" s="405"/>
      <c r="BD43" s="405"/>
      <c r="BE43" s="405"/>
      <c r="BF43" s="405"/>
      <c r="BG43" s="405"/>
      <c r="BH43" s="405"/>
      <c r="BI43" s="405"/>
      <c r="BJ43" s="405"/>
      <c r="BK43" s="405"/>
      <c r="BL43" s="405"/>
      <c r="BM43" s="405"/>
      <c r="BN43" s="405"/>
      <c r="BO43" s="405"/>
      <c r="BP43" s="405"/>
      <c r="BQ43" s="405"/>
      <c r="BR43" s="405"/>
      <c r="BS43" s="405"/>
      <c r="BT43" s="405"/>
      <c r="BU43" s="405"/>
      <c r="BV43" s="405"/>
      <c r="BW43" s="405"/>
      <c r="BX43" s="405"/>
      <c r="BY43" s="405"/>
      <c r="BZ43" s="405"/>
    </row>
    <row r="44" spans="1:78" s="444" customFormat="1">
      <c r="A44" s="705">
        <v>41</v>
      </c>
      <c r="B44" s="437">
        <v>141</v>
      </c>
      <c r="C44" s="437" t="s">
        <v>3174</v>
      </c>
      <c r="D44" s="438">
        <v>109</v>
      </c>
      <c r="E44" s="452" t="s">
        <v>4063</v>
      </c>
      <c r="F44" s="452" t="s">
        <v>3175</v>
      </c>
      <c r="G44" s="440" t="s">
        <v>3110</v>
      </c>
      <c r="H44" s="440" t="s">
        <v>2299</v>
      </c>
      <c r="I44" s="442">
        <f t="shared" si="7"/>
        <v>50</v>
      </c>
      <c r="J44" s="453">
        <v>239000</v>
      </c>
      <c r="K44" s="443">
        <f t="shared" si="5"/>
        <v>119500</v>
      </c>
      <c r="L44" s="442">
        <f t="shared" si="6"/>
        <v>11950000</v>
      </c>
      <c r="M44" s="702" t="s">
        <v>2252</v>
      </c>
      <c r="N44" s="702" t="s">
        <v>2263</v>
      </c>
      <c r="O44" s="405">
        <v>20</v>
      </c>
      <c r="P44" s="405">
        <v>30</v>
      </c>
      <c r="Q44" s="405"/>
      <c r="R44" s="405"/>
      <c r="S44" s="405"/>
      <c r="T44" s="405"/>
      <c r="U44" s="405"/>
      <c r="V44" s="405"/>
      <c r="W44" s="405"/>
      <c r="X44" s="405"/>
      <c r="Y44" s="405"/>
      <c r="Z44" s="405"/>
      <c r="AA44" s="405"/>
      <c r="AB44" s="405"/>
      <c r="AC44" s="405"/>
      <c r="AD44" s="405"/>
      <c r="AE44" s="405"/>
      <c r="AF44" s="405"/>
      <c r="AG44" s="405"/>
      <c r="AH44" s="405"/>
      <c r="AI44" s="405"/>
      <c r="AJ44" s="405"/>
      <c r="AK44" s="405"/>
      <c r="AL44" s="405"/>
      <c r="AM44" s="405"/>
      <c r="AN44" s="405"/>
      <c r="AO44" s="405"/>
      <c r="AP44" s="405"/>
      <c r="AQ44" s="405"/>
      <c r="AR44" s="405"/>
      <c r="AS44" s="405"/>
      <c r="AT44" s="405"/>
      <c r="AU44" s="405"/>
      <c r="AV44" s="405"/>
      <c r="AW44" s="405"/>
      <c r="AX44" s="405"/>
      <c r="AY44" s="405"/>
      <c r="AZ44" s="405"/>
      <c r="BA44" s="405"/>
      <c r="BB44" s="405"/>
      <c r="BC44" s="405"/>
      <c r="BD44" s="405"/>
      <c r="BE44" s="405"/>
      <c r="BF44" s="405"/>
      <c r="BG44" s="405"/>
      <c r="BH44" s="405"/>
      <c r="BI44" s="405"/>
      <c r="BJ44" s="405"/>
      <c r="BK44" s="405"/>
      <c r="BL44" s="405"/>
      <c r="BM44" s="405"/>
      <c r="BN44" s="405"/>
      <c r="BO44" s="405"/>
      <c r="BP44" s="405"/>
      <c r="BQ44" s="405"/>
      <c r="BR44" s="405"/>
      <c r="BS44" s="405"/>
      <c r="BT44" s="405"/>
      <c r="BU44" s="405"/>
      <c r="BV44" s="405"/>
      <c r="BW44" s="405"/>
      <c r="BX44" s="405"/>
      <c r="BY44" s="405"/>
      <c r="BZ44" s="405"/>
    </row>
    <row r="45" spans="1:78" s="444" customFormat="1">
      <c r="A45" s="705">
        <v>42</v>
      </c>
      <c r="B45" s="437">
        <v>142</v>
      </c>
      <c r="C45" s="437" t="s">
        <v>3176</v>
      </c>
      <c r="D45" s="438">
        <v>110</v>
      </c>
      <c r="E45" s="452" t="s">
        <v>4063</v>
      </c>
      <c r="F45" s="452" t="s">
        <v>4059</v>
      </c>
      <c r="G45" s="440" t="s">
        <v>3110</v>
      </c>
      <c r="H45" s="440" t="s">
        <v>2299</v>
      </c>
      <c r="I45" s="442">
        <f t="shared" si="7"/>
        <v>55</v>
      </c>
      <c r="J45" s="453">
        <v>239000</v>
      </c>
      <c r="K45" s="443">
        <f t="shared" si="5"/>
        <v>131450</v>
      </c>
      <c r="L45" s="442">
        <f t="shared" si="6"/>
        <v>13145000</v>
      </c>
      <c r="M45" s="702" t="s">
        <v>2252</v>
      </c>
      <c r="N45" s="702"/>
      <c r="O45" s="405">
        <v>20</v>
      </c>
      <c r="P45" s="405">
        <v>30</v>
      </c>
      <c r="Q45" s="405">
        <v>3</v>
      </c>
      <c r="R45" s="405">
        <v>2</v>
      </c>
      <c r="S45" s="405"/>
      <c r="T45" s="405"/>
      <c r="U45" s="405"/>
      <c r="V45" s="405"/>
      <c r="W45" s="405"/>
      <c r="X45" s="405"/>
      <c r="Y45" s="405"/>
      <c r="Z45" s="405"/>
      <c r="AA45" s="405"/>
      <c r="AB45" s="405"/>
      <c r="AC45" s="405"/>
      <c r="AD45" s="405"/>
      <c r="AE45" s="405"/>
      <c r="AF45" s="405"/>
      <c r="AG45" s="405"/>
      <c r="AH45" s="405"/>
      <c r="AI45" s="405"/>
      <c r="AJ45" s="405"/>
      <c r="AK45" s="405"/>
      <c r="AL45" s="405"/>
      <c r="AM45" s="405"/>
      <c r="AN45" s="405"/>
      <c r="AO45" s="405"/>
      <c r="AP45" s="405"/>
      <c r="AQ45" s="405"/>
      <c r="AR45" s="405"/>
      <c r="AS45" s="405"/>
      <c r="AT45" s="405"/>
      <c r="AU45" s="405"/>
      <c r="AV45" s="405"/>
      <c r="AW45" s="405"/>
      <c r="AX45" s="405"/>
      <c r="AY45" s="405"/>
      <c r="AZ45" s="405"/>
      <c r="BA45" s="405"/>
      <c r="BB45" s="405"/>
      <c r="BC45" s="405"/>
      <c r="BD45" s="405"/>
      <c r="BE45" s="405"/>
      <c r="BF45" s="405"/>
      <c r="BG45" s="405"/>
      <c r="BH45" s="405"/>
      <c r="BI45" s="405"/>
      <c r="BJ45" s="405"/>
      <c r="BK45" s="405"/>
      <c r="BL45" s="405"/>
      <c r="BM45" s="405"/>
      <c r="BN45" s="405"/>
      <c r="BO45" s="405"/>
      <c r="BP45" s="405"/>
      <c r="BQ45" s="405"/>
      <c r="BR45" s="405"/>
      <c r="BS45" s="405"/>
      <c r="BT45" s="405"/>
      <c r="BU45" s="405"/>
      <c r="BV45" s="405"/>
      <c r="BW45" s="405"/>
      <c r="BX45" s="405"/>
      <c r="BY45" s="405"/>
      <c r="BZ45" s="405"/>
    </row>
    <row r="46" spans="1:78" s="444" customFormat="1">
      <c r="A46" s="705">
        <v>43</v>
      </c>
      <c r="B46" s="437">
        <v>143</v>
      </c>
      <c r="C46" s="437" t="s">
        <v>3177</v>
      </c>
      <c r="D46" s="438">
        <v>111</v>
      </c>
      <c r="E46" s="452" t="s">
        <v>4063</v>
      </c>
      <c r="F46" s="452" t="s">
        <v>4058</v>
      </c>
      <c r="G46" s="440" t="s">
        <v>3110</v>
      </c>
      <c r="H46" s="440" t="s">
        <v>2299</v>
      </c>
      <c r="I46" s="442">
        <f t="shared" si="7"/>
        <v>55</v>
      </c>
      <c r="J46" s="453">
        <v>239000</v>
      </c>
      <c r="K46" s="443">
        <f t="shared" si="5"/>
        <v>131450</v>
      </c>
      <c r="L46" s="442">
        <f t="shared" si="6"/>
        <v>13145000</v>
      </c>
      <c r="M46" s="702" t="s">
        <v>2252</v>
      </c>
      <c r="N46" s="702"/>
      <c r="O46" s="405">
        <v>20</v>
      </c>
      <c r="P46" s="405">
        <v>30</v>
      </c>
      <c r="Q46" s="405">
        <v>3</v>
      </c>
      <c r="R46" s="405">
        <v>2</v>
      </c>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5"/>
      <c r="BB46" s="405"/>
      <c r="BC46" s="405"/>
      <c r="BD46" s="405"/>
      <c r="BE46" s="405"/>
      <c r="BF46" s="405"/>
      <c r="BG46" s="405"/>
      <c r="BH46" s="405"/>
      <c r="BI46" s="405"/>
      <c r="BJ46" s="405"/>
      <c r="BK46" s="405"/>
      <c r="BL46" s="405"/>
      <c r="BM46" s="405"/>
      <c r="BN46" s="405"/>
      <c r="BO46" s="405"/>
      <c r="BP46" s="405"/>
      <c r="BQ46" s="405"/>
      <c r="BR46" s="405"/>
      <c r="BS46" s="405"/>
      <c r="BT46" s="405"/>
      <c r="BU46" s="405"/>
      <c r="BV46" s="405"/>
      <c r="BW46" s="405"/>
      <c r="BX46" s="405"/>
      <c r="BY46" s="405"/>
      <c r="BZ46" s="405"/>
    </row>
    <row r="47" spans="1:78" s="444" customFormat="1" ht="31.5">
      <c r="A47" s="705">
        <v>44</v>
      </c>
      <c r="B47" s="437">
        <v>145</v>
      </c>
      <c r="C47" s="437" t="s">
        <v>3178</v>
      </c>
      <c r="D47" s="438">
        <v>112</v>
      </c>
      <c r="E47" s="452" t="s">
        <v>3179</v>
      </c>
      <c r="F47" s="452" t="s">
        <v>3180</v>
      </c>
      <c r="G47" s="440" t="s">
        <v>2679</v>
      </c>
      <c r="H47" s="440" t="s">
        <v>2299</v>
      </c>
      <c r="I47" s="442">
        <f t="shared" si="7"/>
        <v>50</v>
      </c>
      <c r="J47" s="453">
        <v>620000</v>
      </c>
      <c r="K47" s="443">
        <f t="shared" si="5"/>
        <v>310000</v>
      </c>
      <c r="L47" s="442">
        <f t="shared" si="6"/>
        <v>31000000</v>
      </c>
      <c r="M47" s="702" t="s">
        <v>2252</v>
      </c>
      <c r="N47" s="702" t="s">
        <v>2263</v>
      </c>
      <c r="O47" s="405">
        <v>20</v>
      </c>
      <c r="P47" s="405">
        <v>30</v>
      </c>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5"/>
      <c r="BB47" s="405"/>
      <c r="BC47" s="405"/>
      <c r="BD47" s="405"/>
      <c r="BE47" s="405"/>
      <c r="BF47" s="405"/>
      <c r="BG47" s="405"/>
      <c r="BH47" s="405"/>
      <c r="BI47" s="405"/>
      <c r="BJ47" s="405"/>
      <c r="BK47" s="405"/>
      <c r="BL47" s="405"/>
      <c r="BM47" s="405"/>
      <c r="BN47" s="405"/>
      <c r="BO47" s="405"/>
      <c r="BP47" s="405"/>
      <c r="BQ47" s="405"/>
      <c r="BR47" s="405"/>
      <c r="BS47" s="405"/>
      <c r="BT47" s="405"/>
      <c r="BU47" s="405"/>
      <c r="BV47" s="405"/>
      <c r="BW47" s="405"/>
      <c r="BX47" s="405"/>
      <c r="BY47" s="405"/>
      <c r="BZ47" s="405"/>
    </row>
    <row r="48" spans="1:78" s="444" customFormat="1">
      <c r="A48" s="705">
        <v>45</v>
      </c>
      <c r="B48" s="437">
        <v>149</v>
      </c>
      <c r="C48" s="437" t="s">
        <v>3181</v>
      </c>
      <c r="D48" s="438">
        <v>113</v>
      </c>
      <c r="E48" s="452" t="s">
        <v>4064</v>
      </c>
      <c r="F48" s="452" t="s">
        <v>3182</v>
      </c>
      <c r="G48" s="440" t="s">
        <v>3110</v>
      </c>
      <c r="H48" s="440" t="s">
        <v>2299</v>
      </c>
      <c r="I48" s="442">
        <f t="shared" si="7"/>
        <v>160</v>
      </c>
      <c r="J48" s="453">
        <v>855600</v>
      </c>
      <c r="K48" s="443">
        <f t="shared" si="5"/>
        <v>1368960</v>
      </c>
      <c r="L48" s="442">
        <f t="shared" si="6"/>
        <v>136896000</v>
      </c>
      <c r="M48" s="702" t="s">
        <v>2252</v>
      </c>
      <c r="N48" s="702"/>
      <c r="O48" s="405">
        <v>50</v>
      </c>
      <c r="P48" s="405">
        <v>100</v>
      </c>
      <c r="Q48" s="405">
        <v>5</v>
      </c>
      <c r="R48" s="405">
        <v>5</v>
      </c>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5"/>
      <c r="BB48" s="405"/>
      <c r="BC48" s="405"/>
      <c r="BD48" s="405"/>
      <c r="BE48" s="405"/>
      <c r="BF48" s="405"/>
      <c r="BG48" s="405"/>
      <c r="BH48" s="405"/>
      <c r="BI48" s="405"/>
      <c r="BJ48" s="405"/>
      <c r="BK48" s="405"/>
      <c r="BL48" s="405"/>
      <c r="BM48" s="405"/>
      <c r="BN48" s="405"/>
      <c r="BO48" s="405"/>
      <c r="BP48" s="405"/>
      <c r="BQ48" s="405"/>
      <c r="BR48" s="405"/>
      <c r="BS48" s="405"/>
      <c r="BT48" s="405"/>
      <c r="BU48" s="405"/>
      <c r="BV48" s="405"/>
      <c r="BW48" s="405"/>
      <c r="BX48" s="405"/>
      <c r="BY48" s="405"/>
      <c r="BZ48" s="405"/>
    </row>
    <row r="49" spans="1:78" s="444" customFormat="1" ht="31.5">
      <c r="A49" s="705">
        <v>46</v>
      </c>
      <c r="B49" s="437">
        <v>152</v>
      </c>
      <c r="C49" s="437" t="s">
        <v>3183</v>
      </c>
      <c r="D49" s="438">
        <v>114</v>
      </c>
      <c r="E49" s="452" t="s">
        <v>3184</v>
      </c>
      <c r="F49" s="452" t="s">
        <v>3185</v>
      </c>
      <c r="G49" s="440" t="s">
        <v>3110</v>
      </c>
      <c r="H49" s="440" t="s">
        <v>2299</v>
      </c>
      <c r="I49" s="442">
        <f t="shared" si="7"/>
        <v>160</v>
      </c>
      <c r="J49" s="453">
        <v>1100000</v>
      </c>
      <c r="K49" s="443">
        <f t="shared" si="5"/>
        <v>1760000</v>
      </c>
      <c r="L49" s="442">
        <f t="shared" si="6"/>
        <v>176000000</v>
      </c>
      <c r="M49" s="702" t="s">
        <v>2252</v>
      </c>
      <c r="N49" s="702"/>
      <c r="O49" s="405">
        <v>50</v>
      </c>
      <c r="P49" s="405">
        <v>100</v>
      </c>
      <c r="Q49" s="405">
        <v>5</v>
      </c>
      <c r="R49" s="405">
        <v>5</v>
      </c>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row>
    <row r="50" spans="1:78" s="444" customFormat="1" ht="31.5">
      <c r="A50" s="705">
        <v>47</v>
      </c>
      <c r="B50" s="437">
        <v>153</v>
      </c>
      <c r="C50" s="437" t="s">
        <v>3186</v>
      </c>
      <c r="D50" s="438">
        <v>115</v>
      </c>
      <c r="E50" s="452" t="s">
        <v>3184</v>
      </c>
      <c r="F50" s="452" t="s">
        <v>3187</v>
      </c>
      <c r="G50" s="440" t="s">
        <v>3110</v>
      </c>
      <c r="H50" s="440" t="s">
        <v>2299</v>
      </c>
      <c r="I50" s="442">
        <f t="shared" si="7"/>
        <v>150</v>
      </c>
      <c r="J50" s="453">
        <v>1100000</v>
      </c>
      <c r="K50" s="443">
        <f t="shared" si="5"/>
        <v>1650000</v>
      </c>
      <c r="L50" s="442">
        <f t="shared" si="6"/>
        <v>165000000</v>
      </c>
      <c r="M50" s="702" t="s">
        <v>2252</v>
      </c>
      <c r="N50" s="702" t="s">
        <v>2263</v>
      </c>
      <c r="O50" s="405">
        <v>50</v>
      </c>
      <c r="P50" s="405">
        <v>100</v>
      </c>
      <c r="Q50" s="405"/>
      <c r="R50" s="405"/>
      <c r="S50" s="405"/>
      <c r="T50" s="405"/>
      <c r="U50" s="405"/>
      <c r="V50" s="405"/>
      <c r="W50" s="405"/>
      <c r="X50" s="405"/>
      <c r="Y50" s="405"/>
      <c r="Z50" s="405"/>
      <c r="AA50" s="405"/>
      <c r="AB50" s="405"/>
      <c r="AC50" s="405"/>
      <c r="AD50" s="405"/>
      <c r="AE50" s="405"/>
      <c r="AF50" s="405"/>
      <c r="AG50" s="405"/>
      <c r="AH50" s="405"/>
      <c r="AI50" s="405"/>
      <c r="AJ50" s="405"/>
      <c r="AK50" s="405"/>
      <c r="AL50" s="405"/>
      <c r="AM50" s="405"/>
      <c r="AN50" s="405"/>
      <c r="AO50" s="405"/>
      <c r="AP50" s="405"/>
      <c r="AQ50" s="405"/>
      <c r="AR50" s="405"/>
      <c r="AS50" s="405"/>
      <c r="AT50" s="405"/>
      <c r="AU50" s="405"/>
      <c r="AV50" s="405"/>
      <c r="AW50" s="405"/>
      <c r="AX50" s="405"/>
      <c r="AY50" s="405"/>
      <c r="AZ50" s="405"/>
      <c r="BA50" s="405"/>
      <c r="BB50" s="405"/>
      <c r="BC50" s="405"/>
      <c r="BD50" s="405"/>
      <c r="BE50" s="405"/>
      <c r="BF50" s="405"/>
      <c r="BG50" s="405"/>
      <c r="BH50" s="405"/>
      <c r="BI50" s="405"/>
      <c r="BJ50" s="405"/>
      <c r="BK50" s="405"/>
      <c r="BL50" s="405"/>
      <c r="BM50" s="405"/>
      <c r="BN50" s="405"/>
      <c r="BO50" s="405"/>
      <c r="BP50" s="405"/>
      <c r="BQ50" s="405"/>
      <c r="BR50" s="405"/>
      <c r="BS50" s="405"/>
      <c r="BT50" s="405"/>
      <c r="BU50" s="405"/>
      <c r="BV50" s="405"/>
      <c r="BW50" s="405"/>
      <c r="BX50" s="405"/>
      <c r="BY50" s="405"/>
      <c r="BZ50" s="405"/>
    </row>
    <row r="51" spans="1:78" s="444" customFormat="1" ht="31.5">
      <c r="A51" s="705">
        <v>48</v>
      </c>
      <c r="B51" s="437">
        <v>156</v>
      </c>
      <c r="C51" s="437" t="s">
        <v>3188</v>
      </c>
      <c r="D51" s="438">
        <v>116</v>
      </c>
      <c r="E51" s="452" t="s">
        <v>3189</v>
      </c>
      <c r="F51" s="452" t="s">
        <v>3190</v>
      </c>
      <c r="G51" s="440" t="s">
        <v>3110</v>
      </c>
      <c r="H51" s="440" t="s">
        <v>2299</v>
      </c>
      <c r="I51" s="442">
        <f t="shared" si="7"/>
        <v>150</v>
      </c>
      <c r="J51" s="453">
        <v>855600</v>
      </c>
      <c r="K51" s="443">
        <f t="shared" si="5"/>
        <v>1283400</v>
      </c>
      <c r="L51" s="442">
        <f t="shared" si="6"/>
        <v>128340000</v>
      </c>
      <c r="M51" s="702" t="s">
        <v>2252</v>
      </c>
      <c r="N51" s="702" t="s">
        <v>2263</v>
      </c>
      <c r="O51" s="405">
        <v>50</v>
      </c>
      <c r="P51" s="405">
        <v>100</v>
      </c>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5"/>
      <c r="AY51" s="405"/>
      <c r="AZ51" s="405"/>
      <c r="BA51" s="405"/>
      <c r="BB51" s="405"/>
      <c r="BC51" s="405"/>
      <c r="BD51" s="405"/>
      <c r="BE51" s="405"/>
      <c r="BF51" s="405"/>
      <c r="BG51" s="405"/>
      <c r="BH51" s="405"/>
      <c r="BI51" s="405"/>
      <c r="BJ51" s="405"/>
      <c r="BK51" s="405"/>
      <c r="BL51" s="405"/>
      <c r="BM51" s="405"/>
      <c r="BN51" s="405"/>
      <c r="BO51" s="405"/>
      <c r="BP51" s="405"/>
      <c r="BQ51" s="405"/>
      <c r="BR51" s="405"/>
      <c r="BS51" s="405"/>
      <c r="BT51" s="405"/>
      <c r="BU51" s="405"/>
      <c r="BV51" s="405"/>
      <c r="BW51" s="405"/>
      <c r="BX51" s="405"/>
      <c r="BY51" s="405"/>
      <c r="BZ51" s="405"/>
    </row>
    <row r="52" spans="1:78" s="444" customFormat="1" ht="31.5">
      <c r="A52" s="705">
        <v>49</v>
      </c>
      <c r="B52" s="437">
        <v>158</v>
      </c>
      <c r="C52" s="437" t="s">
        <v>3191</v>
      </c>
      <c r="D52" s="438">
        <v>117</v>
      </c>
      <c r="E52" s="452" t="s">
        <v>3192</v>
      </c>
      <c r="F52" s="452" t="s">
        <v>3193</v>
      </c>
      <c r="G52" s="440" t="s">
        <v>3110</v>
      </c>
      <c r="H52" s="440" t="s">
        <v>2299</v>
      </c>
      <c r="I52" s="442">
        <f t="shared" si="7"/>
        <v>125</v>
      </c>
      <c r="J52" s="453">
        <v>900000</v>
      </c>
      <c r="K52" s="443">
        <f t="shared" si="5"/>
        <v>1125000</v>
      </c>
      <c r="L52" s="442">
        <f t="shared" si="6"/>
        <v>112500000</v>
      </c>
      <c r="M52" s="702" t="s">
        <v>2252</v>
      </c>
      <c r="N52" s="702"/>
      <c r="O52" s="405">
        <v>50</v>
      </c>
      <c r="P52" s="405">
        <v>70</v>
      </c>
      <c r="Q52" s="405">
        <v>3</v>
      </c>
      <c r="R52" s="405">
        <v>2</v>
      </c>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5"/>
      <c r="AW52" s="405"/>
      <c r="AX52" s="405"/>
      <c r="AY52" s="405"/>
      <c r="AZ52" s="405"/>
      <c r="BA52" s="405"/>
      <c r="BB52" s="405"/>
      <c r="BC52" s="405"/>
      <c r="BD52" s="405"/>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row>
    <row r="53" spans="1:78" s="444" customFormat="1" ht="31.5">
      <c r="A53" s="705">
        <v>50</v>
      </c>
      <c r="B53" s="437">
        <v>159</v>
      </c>
      <c r="C53" s="437" t="s">
        <v>3194</v>
      </c>
      <c r="D53" s="438">
        <v>118</v>
      </c>
      <c r="E53" s="452" t="s">
        <v>3195</v>
      </c>
      <c r="F53" s="452" t="s">
        <v>3196</v>
      </c>
      <c r="G53" s="440" t="s">
        <v>3110</v>
      </c>
      <c r="H53" s="440" t="s">
        <v>2299</v>
      </c>
      <c r="I53" s="442">
        <f t="shared" si="7"/>
        <v>120</v>
      </c>
      <c r="J53" s="453">
        <v>900000</v>
      </c>
      <c r="K53" s="443">
        <f t="shared" si="5"/>
        <v>1080000</v>
      </c>
      <c r="L53" s="442">
        <f t="shared" si="6"/>
        <v>108000000</v>
      </c>
      <c r="M53" s="702" t="s">
        <v>2252</v>
      </c>
      <c r="N53" s="702" t="s">
        <v>2263</v>
      </c>
      <c r="O53" s="405">
        <v>50</v>
      </c>
      <c r="P53" s="405">
        <v>70</v>
      </c>
      <c r="Q53" s="405"/>
      <c r="R53" s="405"/>
      <c r="S53" s="405"/>
      <c r="T53" s="405"/>
      <c r="U53" s="405"/>
      <c r="V53" s="405"/>
      <c r="W53" s="405"/>
      <c r="X53" s="405"/>
      <c r="Y53" s="405"/>
      <c r="Z53" s="405"/>
      <c r="AA53" s="405"/>
      <c r="AB53" s="405"/>
      <c r="AC53" s="405"/>
      <c r="AD53" s="405"/>
      <c r="AE53" s="405"/>
      <c r="AF53" s="405"/>
      <c r="AG53" s="405"/>
      <c r="AH53" s="405"/>
      <c r="AI53" s="405"/>
      <c r="AJ53" s="405"/>
      <c r="AK53" s="405"/>
      <c r="AL53" s="405"/>
      <c r="AM53" s="405"/>
      <c r="AN53" s="405"/>
      <c r="AO53" s="405"/>
      <c r="AP53" s="405"/>
      <c r="AQ53" s="405"/>
      <c r="AR53" s="405"/>
      <c r="AS53" s="405"/>
      <c r="AT53" s="405"/>
      <c r="AU53" s="405"/>
      <c r="AV53" s="405"/>
      <c r="AW53" s="405"/>
      <c r="AX53" s="405"/>
      <c r="AY53" s="405"/>
      <c r="AZ53" s="405"/>
      <c r="BA53" s="405"/>
      <c r="BB53" s="405"/>
      <c r="BC53" s="405"/>
      <c r="BD53" s="405"/>
      <c r="BE53" s="405"/>
      <c r="BF53" s="405"/>
      <c r="BG53" s="405"/>
      <c r="BH53" s="405"/>
      <c r="BI53" s="405"/>
      <c r="BJ53" s="405"/>
      <c r="BK53" s="405"/>
      <c r="BL53" s="405"/>
      <c r="BM53" s="405"/>
      <c r="BN53" s="405"/>
      <c r="BO53" s="405"/>
      <c r="BP53" s="405"/>
      <c r="BQ53" s="405"/>
      <c r="BR53" s="405"/>
      <c r="BS53" s="405"/>
      <c r="BT53" s="405"/>
      <c r="BU53" s="405"/>
      <c r="BV53" s="405"/>
      <c r="BW53" s="405"/>
      <c r="BX53" s="405"/>
      <c r="BY53" s="405"/>
      <c r="BZ53" s="405"/>
    </row>
    <row r="54" spans="1:78" s="444" customFormat="1">
      <c r="A54" s="705">
        <v>51</v>
      </c>
      <c r="B54" s="437">
        <v>172</v>
      </c>
      <c r="C54" s="437" t="s">
        <v>3197</v>
      </c>
      <c r="D54" s="438">
        <v>121</v>
      </c>
      <c r="E54" s="452" t="s">
        <v>4065</v>
      </c>
      <c r="F54" s="452" t="s">
        <v>3198</v>
      </c>
      <c r="G54" s="440" t="s">
        <v>3110</v>
      </c>
      <c r="H54" s="440" t="s">
        <v>2299</v>
      </c>
      <c r="I54" s="442">
        <f t="shared" si="7"/>
        <v>120</v>
      </c>
      <c r="J54" s="453">
        <v>312000</v>
      </c>
      <c r="K54" s="443">
        <f t="shared" si="5"/>
        <v>374400</v>
      </c>
      <c r="L54" s="442">
        <f t="shared" si="6"/>
        <v>37440000</v>
      </c>
      <c r="M54" s="702" t="s">
        <v>2252</v>
      </c>
      <c r="N54" s="702" t="s">
        <v>2263</v>
      </c>
      <c r="O54" s="405">
        <v>50</v>
      </c>
      <c r="P54" s="405">
        <v>70</v>
      </c>
      <c r="Q54" s="405"/>
      <c r="R54" s="405"/>
      <c r="S54" s="405"/>
      <c r="T54" s="405"/>
      <c r="U54" s="405"/>
      <c r="V54" s="405"/>
      <c r="W54" s="405"/>
      <c r="X54" s="405"/>
      <c r="Y54" s="405"/>
      <c r="Z54" s="405"/>
      <c r="AA54" s="405"/>
      <c r="AB54" s="405"/>
      <c r="AC54" s="405"/>
      <c r="AD54" s="405"/>
      <c r="AE54" s="405"/>
      <c r="AF54" s="405"/>
      <c r="AG54" s="405"/>
      <c r="AH54" s="405"/>
      <c r="AI54" s="405"/>
      <c r="AJ54" s="405"/>
      <c r="AK54" s="405"/>
      <c r="AL54" s="405"/>
      <c r="AM54" s="405"/>
      <c r="AN54" s="405"/>
      <c r="AO54" s="405"/>
      <c r="AP54" s="405"/>
      <c r="AQ54" s="405"/>
      <c r="AR54" s="405"/>
      <c r="AS54" s="405"/>
      <c r="AT54" s="405"/>
      <c r="AU54" s="405"/>
      <c r="AV54" s="405"/>
      <c r="AW54" s="405"/>
      <c r="AX54" s="405"/>
      <c r="AY54" s="405"/>
      <c r="AZ54" s="405"/>
      <c r="BA54" s="405"/>
      <c r="BB54" s="405"/>
      <c r="BC54" s="405"/>
      <c r="BD54" s="405"/>
      <c r="BE54" s="405"/>
      <c r="BF54" s="405"/>
      <c r="BG54" s="405"/>
      <c r="BH54" s="405"/>
      <c r="BI54" s="405"/>
      <c r="BJ54" s="405"/>
      <c r="BK54" s="405"/>
      <c r="BL54" s="405"/>
      <c r="BM54" s="405"/>
      <c r="BN54" s="405"/>
      <c r="BO54" s="405"/>
      <c r="BP54" s="405"/>
      <c r="BQ54" s="405"/>
      <c r="BR54" s="405"/>
      <c r="BS54" s="405"/>
      <c r="BT54" s="405"/>
      <c r="BU54" s="405"/>
      <c r="BV54" s="405"/>
      <c r="BW54" s="405"/>
      <c r="BX54" s="405"/>
      <c r="BY54" s="405"/>
      <c r="BZ54" s="405"/>
    </row>
    <row r="55" spans="1:78" s="444" customFormat="1" ht="31.5">
      <c r="A55" s="705">
        <v>52</v>
      </c>
      <c r="B55" s="437">
        <v>174</v>
      </c>
      <c r="C55" s="437" t="s">
        <v>3199</v>
      </c>
      <c r="D55" s="438">
        <v>123</v>
      </c>
      <c r="E55" s="445" t="s">
        <v>3200</v>
      </c>
      <c r="F55" s="445" t="s">
        <v>3201</v>
      </c>
      <c r="G55" s="446" t="s">
        <v>2679</v>
      </c>
      <c r="H55" s="446" t="s">
        <v>2299</v>
      </c>
      <c r="I55" s="442">
        <f t="shared" si="7"/>
        <v>120</v>
      </c>
      <c r="J55" s="447">
        <v>8450000</v>
      </c>
      <c r="K55" s="443">
        <f t="shared" si="5"/>
        <v>10140000</v>
      </c>
      <c r="L55" s="442">
        <f t="shared" si="6"/>
        <v>1014000000</v>
      </c>
      <c r="M55" s="702" t="s">
        <v>2252</v>
      </c>
      <c r="N55" s="702" t="s">
        <v>2263</v>
      </c>
      <c r="O55" s="405">
        <v>50</v>
      </c>
      <c r="P55" s="405">
        <v>70</v>
      </c>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c r="AO55" s="405"/>
      <c r="AP55" s="405"/>
      <c r="AQ55" s="405"/>
      <c r="AR55" s="405"/>
      <c r="AS55" s="405"/>
      <c r="AT55" s="405"/>
      <c r="AU55" s="405"/>
      <c r="AV55" s="405"/>
      <c r="AW55" s="405"/>
      <c r="AX55" s="405"/>
      <c r="AY55" s="405"/>
      <c r="AZ55" s="405"/>
      <c r="BA55" s="405"/>
      <c r="BB55" s="405"/>
      <c r="BC55" s="405"/>
      <c r="BD55" s="405"/>
      <c r="BE55" s="405"/>
      <c r="BF55" s="405"/>
      <c r="BG55" s="405"/>
      <c r="BH55" s="405"/>
      <c r="BI55" s="405"/>
      <c r="BJ55" s="405"/>
      <c r="BK55" s="405"/>
      <c r="BL55" s="405"/>
      <c r="BM55" s="405"/>
      <c r="BN55" s="405"/>
      <c r="BO55" s="405"/>
      <c r="BP55" s="405"/>
      <c r="BQ55" s="405"/>
      <c r="BR55" s="405"/>
      <c r="BS55" s="405"/>
      <c r="BT55" s="405"/>
      <c r="BU55" s="405"/>
      <c r="BV55" s="405"/>
      <c r="BW55" s="405"/>
      <c r="BX55" s="405"/>
      <c r="BY55" s="405"/>
      <c r="BZ55" s="405"/>
    </row>
    <row r="56" spans="1:78" s="444" customFormat="1">
      <c r="A56" s="705">
        <v>53</v>
      </c>
      <c r="B56" s="437">
        <v>175</v>
      </c>
      <c r="C56" s="437" t="s">
        <v>3202</v>
      </c>
      <c r="D56" s="438">
        <v>124</v>
      </c>
      <c r="E56" s="452" t="s">
        <v>3203</v>
      </c>
      <c r="F56" s="452" t="s">
        <v>3159</v>
      </c>
      <c r="G56" s="440" t="s">
        <v>3110</v>
      </c>
      <c r="H56" s="440" t="s">
        <v>2299</v>
      </c>
      <c r="I56" s="442">
        <f t="shared" si="7"/>
        <v>25</v>
      </c>
      <c r="J56" s="453">
        <v>660000</v>
      </c>
      <c r="K56" s="443">
        <f t="shared" si="5"/>
        <v>165000</v>
      </c>
      <c r="L56" s="442">
        <f t="shared" si="6"/>
        <v>16500000</v>
      </c>
      <c r="M56" s="702" t="s">
        <v>2252</v>
      </c>
      <c r="N56" s="702" t="s">
        <v>2263</v>
      </c>
      <c r="O56" s="405">
        <v>10</v>
      </c>
      <c r="P56" s="405">
        <v>15</v>
      </c>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405"/>
      <c r="AO56" s="405"/>
      <c r="AP56" s="405"/>
      <c r="AQ56" s="405"/>
      <c r="AR56" s="405"/>
      <c r="AS56" s="405"/>
      <c r="AT56" s="405"/>
      <c r="AU56" s="405"/>
      <c r="AV56" s="405"/>
      <c r="AW56" s="405"/>
      <c r="AX56" s="405"/>
      <c r="AY56" s="405"/>
      <c r="AZ56" s="405"/>
      <c r="BA56" s="405"/>
      <c r="BB56" s="405"/>
      <c r="BC56" s="405"/>
      <c r="BD56" s="405"/>
      <c r="BE56" s="405"/>
      <c r="BF56" s="405"/>
      <c r="BG56" s="405"/>
      <c r="BH56" s="405"/>
      <c r="BI56" s="405"/>
      <c r="BJ56" s="405"/>
      <c r="BK56" s="405"/>
      <c r="BL56" s="405"/>
      <c r="BM56" s="405"/>
      <c r="BN56" s="405"/>
      <c r="BO56" s="405"/>
      <c r="BP56" s="405"/>
      <c r="BQ56" s="405"/>
      <c r="BR56" s="405"/>
      <c r="BS56" s="405"/>
      <c r="BT56" s="405"/>
      <c r="BU56" s="405"/>
      <c r="BV56" s="405"/>
      <c r="BW56" s="405"/>
      <c r="BX56" s="405"/>
      <c r="BY56" s="405"/>
      <c r="BZ56" s="405"/>
    </row>
    <row r="57" spans="1:78" s="444" customFormat="1">
      <c r="A57" s="705">
        <v>54</v>
      </c>
      <c r="B57" s="437">
        <v>176</v>
      </c>
      <c r="C57" s="437" t="s">
        <v>3204</v>
      </c>
      <c r="D57" s="438">
        <v>125</v>
      </c>
      <c r="E57" s="439" t="s">
        <v>3203</v>
      </c>
      <c r="F57" s="439" t="s">
        <v>3155</v>
      </c>
      <c r="G57" s="440" t="s">
        <v>3110</v>
      </c>
      <c r="H57" s="441" t="s">
        <v>2299</v>
      </c>
      <c r="I57" s="442">
        <f t="shared" si="7"/>
        <v>30</v>
      </c>
      <c r="J57" s="448">
        <v>700000</v>
      </c>
      <c r="K57" s="443">
        <f t="shared" si="5"/>
        <v>210000</v>
      </c>
      <c r="L57" s="442">
        <f t="shared" si="6"/>
        <v>21000000</v>
      </c>
      <c r="M57" s="702" t="s">
        <v>2252</v>
      </c>
      <c r="N57" s="702"/>
      <c r="O57" s="405">
        <v>10</v>
      </c>
      <c r="P57" s="405">
        <v>15</v>
      </c>
      <c r="Q57" s="405">
        <v>3</v>
      </c>
      <c r="R57" s="405">
        <v>2</v>
      </c>
      <c r="S57" s="405"/>
      <c r="T57" s="405"/>
      <c r="U57" s="405"/>
      <c r="V57" s="405"/>
      <c r="W57" s="405"/>
      <c r="X57" s="405"/>
      <c r="Y57" s="405"/>
      <c r="Z57" s="405"/>
      <c r="AA57" s="405"/>
      <c r="AB57" s="405"/>
      <c r="AC57" s="405"/>
      <c r="AD57" s="405"/>
      <c r="AE57" s="405"/>
      <c r="AF57" s="405"/>
      <c r="AG57" s="405"/>
      <c r="AH57" s="405"/>
      <c r="AI57" s="405"/>
      <c r="AJ57" s="405"/>
      <c r="AK57" s="405"/>
      <c r="AL57" s="405"/>
      <c r="AM57" s="405"/>
      <c r="AN57" s="405"/>
      <c r="AO57" s="405"/>
      <c r="AP57" s="405"/>
      <c r="AQ57" s="405"/>
      <c r="AR57" s="405"/>
      <c r="AS57" s="405"/>
      <c r="AT57" s="405"/>
      <c r="AU57" s="405"/>
      <c r="AV57" s="405"/>
      <c r="AW57" s="405"/>
      <c r="AX57" s="405"/>
      <c r="AY57" s="405"/>
      <c r="AZ57" s="405"/>
      <c r="BA57" s="405"/>
      <c r="BB57" s="405"/>
      <c r="BC57" s="405"/>
      <c r="BD57" s="405"/>
      <c r="BE57" s="405"/>
      <c r="BF57" s="405"/>
      <c r="BG57" s="405"/>
      <c r="BH57" s="405"/>
      <c r="BI57" s="405"/>
      <c r="BJ57" s="405"/>
      <c r="BK57" s="405"/>
      <c r="BL57" s="405"/>
      <c r="BM57" s="405"/>
      <c r="BN57" s="405"/>
      <c r="BO57" s="405"/>
      <c r="BP57" s="405"/>
      <c r="BQ57" s="405"/>
      <c r="BR57" s="405"/>
      <c r="BS57" s="405"/>
      <c r="BT57" s="405"/>
      <c r="BU57" s="405"/>
      <c r="BV57" s="405"/>
      <c r="BW57" s="405"/>
      <c r="BX57" s="405"/>
      <c r="BY57" s="405"/>
      <c r="BZ57" s="405"/>
    </row>
    <row r="58" spans="1:78" s="444" customFormat="1">
      <c r="A58" s="705">
        <v>55</v>
      </c>
      <c r="B58" s="437">
        <v>177</v>
      </c>
      <c r="C58" s="437" t="s">
        <v>3205</v>
      </c>
      <c r="D58" s="438">
        <v>126</v>
      </c>
      <c r="E58" s="439" t="s">
        <v>3203</v>
      </c>
      <c r="F58" s="439" t="s">
        <v>3164</v>
      </c>
      <c r="G58" s="440" t="s">
        <v>3110</v>
      </c>
      <c r="H58" s="441" t="s">
        <v>2299</v>
      </c>
      <c r="I58" s="442">
        <f t="shared" si="7"/>
        <v>30</v>
      </c>
      <c r="J58" s="448">
        <v>700000</v>
      </c>
      <c r="K58" s="443">
        <f t="shared" si="5"/>
        <v>210000</v>
      </c>
      <c r="L58" s="442">
        <f t="shared" si="6"/>
        <v>21000000</v>
      </c>
      <c r="M58" s="702" t="s">
        <v>2252</v>
      </c>
      <c r="N58" s="702"/>
      <c r="O58" s="405">
        <v>10</v>
      </c>
      <c r="P58" s="405">
        <v>15</v>
      </c>
      <c r="Q58" s="405">
        <v>3</v>
      </c>
      <c r="R58" s="405">
        <v>2</v>
      </c>
      <c r="S58" s="405"/>
      <c r="T58" s="405"/>
      <c r="U58" s="405"/>
      <c r="V58" s="405"/>
      <c r="W58" s="405"/>
      <c r="X58" s="405"/>
      <c r="Y58" s="405"/>
      <c r="Z58" s="405"/>
      <c r="AA58" s="405"/>
      <c r="AB58" s="405"/>
      <c r="AC58" s="405"/>
      <c r="AD58" s="405"/>
      <c r="AE58" s="405"/>
      <c r="AF58" s="405"/>
      <c r="AG58" s="405"/>
      <c r="AH58" s="405"/>
      <c r="AI58" s="405"/>
      <c r="AJ58" s="405"/>
      <c r="AK58" s="405"/>
      <c r="AL58" s="405"/>
      <c r="AM58" s="405"/>
      <c r="AN58" s="405"/>
      <c r="AO58" s="405"/>
      <c r="AP58" s="405"/>
      <c r="AQ58" s="405"/>
      <c r="AR58" s="405"/>
      <c r="AS58" s="405"/>
      <c r="AT58" s="405"/>
      <c r="AU58" s="405"/>
      <c r="AV58" s="405"/>
      <c r="AW58" s="405"/>
      <c r="AX58" s="405"/>
      <c r="AY58" s="405"/>
      <c r="AZ58" s="405"/>
      <c r="BA58" s="405"/>
      <c r="BB58" s="405"/>
      <c r="BC58" s="405"/>
      <c r="BD58" s="405"/>
      <c r="BE58" s="405"/>
      <c r="BF58" s="405"/>
      <c r="BG58" s="405"/>
      <c r="BH58" s="405"/>
      <c r="BI58" s="405"/>
      <c r="BJ58" s="405"/>
      <c r="BK58" s="405"/>
      <c r="BL58" s="405"/>
      <c r="BM58" s="405"/>
      <c r="BN58" s="405"/>
      <c r="BO58" s="405"/>
      <c r="BP58" s="405"/>
      <c r="BQ58" s="405"/>
      <c r="BR58" s="405"/>
      <c r="BS58" s="405"/>
      <c r="BT58" s="405"/>
      <c r="BU58" s="405"/>
      <c r="BV58" s="405"/>
      <c r="BW58" s="405"/>
      <c r="BX58" s="405"/>
      <c r="BY58" s="405"/>
      <c r="BZ58" s="405"/>
    </row>
    <row r="59" spans="1:78" s="444" customFormat="1">
      <c r="A59" s="705">
        <v>56</v>
      </c>
      <c r="B59" s="437">
        <v>178</v>
      </c>
      <c r="C59" s="437" t="s">
        <v>3206</v>
      </c>
      <c r="D59" s="438">
        <v>127</v>
      </c>
      <c r="E59" s="439" t="s">
        <v>3203</v>
      </c>
      <c r="F59" s="439" t="s">
        <v>3157</v>
      </c>
      <c r="G59" s="440" t="s">
        <v>3110</v>
      </c>
      <c r="H59" s="441" t="s">
        <v>2299</v>
      </c>
      <c r="I59" s="442">
        <f t="shared" si="7"/>
        <v>30</v>
      </c>
      <c r="J59" s="448">
        <v>700000</v>
      </c>
      <c r="K59" s="443">
        <f t="shared" si="5"/>
        <v>210000</v>
      </c>
      <c r="L59" s="442">
        <f t="shared" si="6"/>
        <v>21000000</v>
      </c>
      <c r="M59" s="702" t="s">
        <v>2252</v>
      </c>
      <c r="N59" s="702"/>
      <c r="O59" s="405">
        <v>10</v>
      </c>
      <c r="P59" s="405">
        <v>15</v>
      </c>
      <c r="Q59" s="405">
        <v>3</v>
      </c>
      <c r="R59" s="405">
        <v>2</v>
      </c>
      <c r="S59" s="405"/>
      <c r="T59" s="405"/>
      <c r="U59" s="405"/>
      <c r="V59" s="405"/>
      <c r="W59" s="405"/>
      <c r="X59" s="405"/>
      <c r="Y59" s="405"/>
      <c r="Z59" s="405"/>
      <c r="AA59" s="405"/>
      <c r="AB59" s="405"/>
      <c r="AC59" s="405"/>
      <c r="AD59" s="405"/>
      <c r="AE59" s="405"/>
      <c r="AF59" s="405"/>
      <c r="AG59" s="405"/>
      <c r="AH59" s="405"/>
      <c r="AI59" s="405"/>
      <c r="AJ59" s="405"/>
      <c r="AK59" s="405"/>
      <c r="AL59" s="405"/>
      <c r="AM59" s="405"/>
      <c r="AN59" s="405"/>
      <c r="AO59" s="405"/>
      <c r="AP59" s="405"/>
      <c r="AQ59" s="405"/>
      <c r="AR59" s="405"/>
      <c r="AS59" s="405"/>
      <c r="AT59" s="405"/>
      <c r="AU59" s="405"/>
      <c r="AV59" s="405"/>
      <c r="AW59" s="405"/>
      <c r="AX59" s="405"/>
      <c r="AY59" s="405"/>
      <c r="AZ59" s="405"/>
      <c r="BA59" s="405"/>
      <c r="BB59" s="405"/>
      <c r="BC59" s="405"/>
      <c r="BD59" s="405"/>
      <c r="BE59" s="405"/>
      <c r="BF59" s="405"/>
      <c r="BG59" s="405"/>
      <c r="BH59" s="405"/>
      <c r="BI59" s="405"/>
      <c r="BJ59" s="405"/>
      <c r="BK59" s="405"/>
      <c r="BL59" s="405"/>
      <c r="BM59" s="405"/>
      <c r="BN59" s="405"/>
      <c r="BO59" s="405"/>
      <c r="BP59" s="405"/>
      <c r="BQ59" s="405"/>
      <c r="BR59" s="405"/>
      <c r="BS59" s="405"/>
      <c r="BT59" s="405"/>
      <c r="BU59" s="405"/>
      <c r="BV59" s="405"/>
      <c r="BW59" s="405"/>
      <c r="BX59" s="405"/>
      <c r="BY59" s="405"/>
      <c r="BZ59" s="405"/>
    </row>
    <row r="60" spans="1:78" s="444" customFormat="1">
      <c r="A60" s="705">
        <v>57</v>
      </c>
      <c r="B60" s="437">
        <v>231</v>
      </c>
      <c r="C60" s="437" t="s">
        <v>3207</v>
      </c>
      <c r="D60" s="438">
        <v>155</v>
      </c>
      <c r="E60" s="439" t="s">
        <v>3208</v>
      </c>
      <c r="F60" s="439" t="s">
        <v>3209</v>
      </c>
      <c r="G60" s="441" t="s">
        <v>3110</v>
      </c>
      <c r="H60" s="441" t="s">
        <v>2299</v>
      </c>
      <c r="I60" s="442">
        <f t="shared" si="7"/>
        <v>30</v>
      </c>
      <c r="J60" s="448">
        <v>1625000</v>
      </c>
      <c r="K60" s="443">
        <f t="shared" ref="K60:K65" si="8">L60*0.01</f>
        <v>487500</v>
      </c>
      <c r="L60" s="442">
        <f t="shared" ref="L60:L64" si="9">I60*J60</f>
        <v>48750000</v>
      </c>
      <c r="M60" s="702" t="s">
        <v>2252</v>
      </c>
      <c r="N60" s="702" t="s">
        <v>2263</v>
      </c>
      <c r="O60" s="405">
        <v>10</v>
      </c>
      <c r="P60" s="405">
        <v>20</v>
      </c>
      <c r="Q60" s="405"/>
      <c r="R60" s="405"/>
      <c r="S60" s="405"/>
      <c r="T60" s="405"/>
      <c r="U60" s="405"/>
      <c r="V60" s="405"/>
      <c r="W60" s="405"/>
      <c r="X60" s="405"/>
      <c r="Y60" s="405"/>
      <c r="Z60" s="405"/>
      <c r="AA60" s="405"/>
      <c r="AB60" s="405"/>
      <c r="AC60" s="405"/>
      <c r="AD60" s="405"/>
      <c r="AE60" s="405"/>
      <c r="AF60" s="405"/>
      <c r="AG60" s="405"/>
      <c r="AH60" s="405"/>
      <c r="AI60" s="405"/>
      <c r="AJ60" s="405"/>
      <c r="AK60" s="405"/>
      <c r="AL60" s="405"/>
      <c r="AM60" s="405"/>
      <c r="AN60" s="405"/>
      <c r="AO60" s="405"/>
      <c r="AP60" s="405"/>
      <c r="AQ60" s="405"/>
      <c r="AR60" s="405"/>
      <c r="AS60" s="405"/>
      <c r="AT60" s="405"/>
      <c r="AU60" s="405"/>
      <c r="AV60" s="405"/>
      <c r="AW60" s="405"/>
      <c r="AX60" s="405"/>
      <c r="AY60" s="405"/>
      <c r="AZ60" s="405"/>
      <c r="BA60" s="405"/>
      <c r="BB60" s="405"/>
      <c r="BC60" s="405"/>
      <c r="BD60" s="405"/>
      <c r="BE60" s="405"/>
      <c r="BF60" s="405"/>
      <c r="BG60" s="405"/>
      <c r="BH60" s="405"/>
      <c r="BI60" s="405"/>
      <c r="BJ60" s="405"/>
      <c r="BK60" s="405"/>
      <c r="BL60" s="405"/>
      <c r="BM60" s="405"/>
      <c r="BN60" s="405"/>
      <c r="BO60" s="405"/>
      <c r="BP60" s="405"/>
      <c r="BQ60" s="405"/>
      <c r="BR60" s="405"/>
      <c r="BS60" s="405"/>
      <c r="BT60" s="405"/>
      <c r="BU60" s="405"/>
      <c r="BV60" s="405"/>
      <c r="BW60" s="405"/>
      <c r="BX60" s="405"/>
      <c r="BY60" s="405"/>
      <c r="BZ60" s="405"/>
    </row>
    <row r="61" spans="1:78" s="444" customFormat="1">
      <c r="A61" s="705">
        <v>58</v>
      </c>
      <c r="B61" s="437">
        <v>249</v>
      </c>
      <c r="C61" s="437" t="s">
        <v>3210</v>
      </c>
      <c r="D61" s="438"/>
      <c r="E61" s="439" t="s">
        <v>3211</v>
      </c>
      <c r="F61" s="439" t="s">
        <v>3212</v>
      </c>
      <c r="G61" s="441" t="s">
        <v>3110</v>
      </c>
      <c r="H61" s="441" t="s">
        <v>2299</v>
      </c>
      <c r="I61" s="442">
        <f t="shared" si="7"/>
        <v>50</v>
      </c>
      <c r="J61" s="443">
        <v>105000</v>
      </c>
      <c r="K61" s="443">
        <f t="shared" si="8"/>
        <v>52500</v>
      </c>
      <c r="L61" s="442">
        <f t="shared" si="9"/>
        <v>5250000</v>
      </c>
      <c r="M61" s="702" t="s">
        <v>2252</v>
      </c>
      <c r="N61" s="702" t="s">
        <v>2262</v>
      </c>
      <c r="O61" s="405"/>
      <c r="P61" s="405"/>
      <c r="Q61" s="405"/>
      <c r="R61" s="405"/>
      <c r="S61" s="405">
        <v>25</v>
      </c>
      <c r="T61" s="405">
        <v>25</v>
      </c>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5"/>
      <c r="AT61" s="405"/>
      <c r="AU61" s="405"/>
      <c r="AV61" s="405"/>
      <c r="AW61" s="405"/>
      <c r="AX61" s="405"/>
      <c r="AY61" s="405"/>
      <c r="AZ61" s="405"/>
      <c r="BA61" s="405"/>
      <c r="BB61" s="405"/>
      <c r="BC61" s="405"/>
      <c r="BD61" s="405"/>
      <c r="BE61" s="405"/>
      <c r="BF61" s="405"/>
      <c r="BG61" s="405"/>
      <c r="BH61" s="405"/>
      <c r="BI61" s="405"/>
      <c r="BJ61" s="405"/>
      <c r="BK61" s="405"/>
      <c r="BL61" s="405"/>
      <c r="BM61" s="405"/>
      <c r="BN61" s="405"/>
      <c r="BO61" s="405"/>
      <c r="BP61" s="405"/>
      <c r="BQ61" s="405"/>
      <c r="BR61" s="405"/>
      <c r="BS61" s="405"/>
      <c r="BT61" s="405"/>
      <c r="BU61" s="405"/>
      <c r="BV61" s="405"/>
      <c r="BW61" s="405"/>
      <c r="BX61" s="405"/>
      <c r="BY61" s="405"/>
      <c r="BZ61" s="405"/>
    </row>
    <row r="62" spans="1:78" s="444" customFormat="1">
      <c r="A62" s="705">
        <v>59</v>
      </c>
      <c r="B62" s="437">
        <v>250</v>
      </c>
      <c r="C62" s="437" t="s">
        <v>3213</v>
      </c>
      <c r="D62" s="438"/>
      <c r="E62" s="439" t="s">
        <v>3211</v>
      </c>
      <c r="F62" s="439" t="s">
        <v>3214</v>
      </c>
      <c r="G62" s="441" t="s">
        <v>3110</v>
      </c>
      <c r="H62" s="441" t="s">
        <v>2299</v>
      </c>
      <c r="I62" s="442">
        <f t="shared" si="7"/>
        <v>50</v>
      </c>
      <c r="J62" s="443">
        <v>105000</v>
      </c>
      <c r="K62" s="443">
        <f t="shared" si="8"/>
        <v>52500</v>
      </c>
      <c r="L62" s="442">
        <f t="shared" si="9"/>
        <v>5250000</v>
      </c>
      <c r="M62" s="702" t="s">
        <v>2252</v>
      </c>
      <c r="N62" s="702" t="s">
        <v>2262</v>
      </c>
      <c r="O62" s="405"/>
      <c r="P62" s="405"/>
      <c r="Q62" s="405"/>
      <c r="R62" s="405"/>
      <c r="S62" s="405">
        <v>25</v>
      </c>
      <c r="T62" s="405">
        <v>25</v>
      </c>
      <c r="U62" s="405"/>
      <c r="V62" s="405"/>
      <c r="W62" s="405"/>
      <c r="X62" s="405"/>
      <c r="Y62" s="405"/>
      <c r="Z62" s="405"/>
      <c r="AA62" s="405"/>
      <c r="AB62" s="405"/>
      <c r="AC62" s="405"/>
      <c r="AD62" s="405"/>
      <c r="AE62" s="405"/>
      <c r="AF62" s="405"/>
      <c r="AG62" s="405"/>
      <c r="AH62" s="405"/>
      <c r="AI62" s="405"/>
      <c r="AJ62" s="405"/>
      <c r="AK62" s="405"/>
      <c r="AL62" s="405"/>
      <c r="AM62" s="405"/>
      <c r="AN62" s="405"/>
      <c r="AO62" s="405"/>
      <c r="AP62" s="405"/>
      <c r="AQ62" s="405"/>
      <c r="AR62" s="405"/>
      <c r="AS62" s="405"/>
      <c r="AT62" s="405"/>
      <c r="AU62" s="405"/>
      <c r="AV62" s="405"/>
      <c r="AW62" s="405"/>
      <c r="AX62" s="405"/>
      <c r="AY62" s="405"/>
      <c r="AZ62" s="405"/>
      <c r="BA62" s="405"/>
      <c r="BB62" s="405"/>
      <c r="BC62" s="405"/>
      <c r="BD62" s="405"/>
      <c r="BE62" s="405"/>
      <c r="BF62" s="405"/>
      <c r="BG62" s="405"/>
      <c r="BH62" s="405"/>
      <c r="BI62" s="405"/>
      <c r="BJ62" s="405"/>
      <c r="BK62" s="405"/>
      <c r="BL62" s="405"/>
      <c r="BM62" s="405"/>
      <c r="BN62" s="405"/>
      <c r="BO62" s="405"/>
      <c r="BP62" s="405"/>
      <c r="BQ62" s="405"/>
      <c r="BR62" s="405"/>
      <c r="BS62" s="405"/>
      <c r="BT62" s="405"/>
      <c r="BU62" s="405"/>
      <c r="BV62" s="405"/>
      <c r="BW62" s="405"/>
      <c r="BX62" s="405"/>
      <c r="BY62" s="405"/>
      <c r="BZ62" s="405"/>
    </row>
    <row r="63" spans="1:78" s="444" customFormat="1">
      <c r="A63" s="705">
        <v>60</v>
      </c>
      <c r="B63" s="437">
        <v>251</v>
      </c>
      <c r="C63" s="437" t="s">
        <v>3215</v>
      </c>
      <c r="D63" s="438"/>
      <c r="E63" s="439" t="s">
        <v>3211</v>
      </c>
      <c r="F63" s="439" t="s">
        <v>3216</v>
      </c>
      <c r="G63" s="441" t="s">
        <v>3110</v>
      </c>
      <c r="H63" s="441" t="s">
        <v>2299</v>
      </c>
      <c r="I63" s="442">
        <f t="shared" si="7"/>
        <v>50</v>
      </c>
      <c r="J63" s="443">
        <v>105000</v>
      </c>
      <c r="K63" s="443">
        <f t="shared" si="8"/>
        <v>52500</v>
      </c>
      <c r="L63" s="442">
        <f t="shared" si="9"/>
        <v>5250000</v>
      </c>
      <c r="M63" s="702" t="s">
        <v>2252</v>
      </c>
      <c r="N63" s="702" t="s">
        <v>2262</v>
      </c>
      <c r="O63" s="405"/>
      <c r="P63" s="405"/>
      <c r="Q63" s="405"/>
      <c r="R63" s="405"/>
      <c r="S63" s="405">
        <v>25</v>
      </c>
      <c r="T63" s="405">
        <v>25</v>
      </c>
      <c r="U63" s="405"/>
      <c r="V63" s="405"/>
      <c r="W63" s="405"/>
      <c r="X63" s="405"/>
      <c r="Y63" s="405"/>
      <c r="Z63" s="405"/>
      <c r="AA63" s="405"/>
      <c r="AB63" s="405"/>
      <c r="AC63" s="405"/>
      <c r="AD63" s="405"/>
      <c r="AE63" s="405"/>
      <c r="AF63" s="405"/>
      <c r="AG63" s="405"/>
      <c r="AH63" s="405"/>
      <c r="AI63" s="405"/>
      <c r="AJ63" s="405"/>
      <c r="AK63" s="405"/>
      <c r="AL63" s="405"/>
      <c r="AM63" s="405"/>
      <c r="AN63" s="405"/>
      <c r="AO63" s="405"/>
      <c r="AP63" s="405"/>
      <c r="AQ63" s="405"/>
      <c r="AR63" s="405"/>
      <c r="AS63" s="405"/>
      <c r="AT63" s="405"/>
      <c r="AU63" s="405"/>
      <c r="AV63" s="405"/>
      <c r="AW63" s="405"/>
      <c r="AX63" s="405"/>
      <c r="AY63" s="405"/>
      <c r="AZ63" s="405"/>
      <c r="BA63" s="405"/>
      <c r="BB63" s="405"/>
      <c r="BC63" s="405"/>
      <c r="BD63" s="405"/>
      <c r="BE63" s="405"/>
      <c r="BF63" s="405"/>
      <c r="BG63" s="405"/>
      <c r="BH63" s="405"/>
      <c r="BI63" s="405"/>
      <c r="BJ63" s="405"/>
      <c r="BK63" s="405"/>
      <c r="BL63" s="405"/>
      <c r="BM63" s="405"/>
      <c r="BN63" s="405"/>
      <c r="BO63" s="405"/>
      <c r="BP63" s="405"/>
      <c r="BQ63" s="405"/>
      <c r="BR63" s="405"/>
      <c r="BS63" s="405"/>
      <c r="BT63" s="405"/>
      <c r="BU63" s="405"/>
      <c r="BV63" s="405"/>
      <c r="BW63" s="405"/>
      <c r="BX63" s="405"/>
      <c r="BY63" s="405"/>
      <c r="BZ63" s="405"/>
    </row>
    <row r="64" spans="1:78" s="444" customFormat="1">
      <c r="A64" s="705">
        <v>61</v>
      </c>
      <c r="B64" s="437">
        <v>252</v>
      </c>
      <c r="C64" s="437" t="s">
        <v>3217</v>
      </c>
      <c r="D64" s="438">
        <v>165</v>
      </c>
      <c r="E64" s="439" t="s">
        <v>3218</v>
      </c>
      <c r="F64" s="439" t="s">
        <v>3219</v>
      </c>
      <c r="G64" s="441" t="s">
        <v>3110</v>
      </c>
      <c r="H64" s="441" t="s">
        <v>2299</v>
      </c>
      <c r="I64" s="442">
        <f t="shared" si="7"/>
        <v>650</v>
      </c>
      <c r="J64" s="448">
        <v>120000</v>
      </c>
      <c r="K64" s="443">
        <f t="shared" si="8"/>
        <v>780000</v>
      </c>
      <c r="L64" s="442">
        <f t="shared" si="9"/>
        <v>78000000</v>
      </c>
      <c r="M64" s="702" t="s">
        <v>2252</v>
      </c>
      <c r="N64" s="702"/>
      <c r="O64" s="405">
        <v>100</v>
      </c>
      <c r="P64" s="405">
        <v>150</v>
      </c>
      <c r="Q64" s="405">
        <v>50</v>
      </c>
      <c r="R64" s="405">
        <v>50</v>
      </c>
      <c r="S64" s="405">
        <v>150</v>
      </c>
      <c r="T64" s="405">
        <v>150</v>
      </c>
      <c r="U64" s="405"/>
      <c r="V64" s="405"/>
      <c r="W64" s="405"/>
      <c r="X64" s="405"/>
      <c r="Y64" s="405"/>
      <c r="Z64" s="405"/>
      <c r="AA64" s="405"/>
      <c r="AB64" s="405"/>
      <c r="AC64" s="405"/>
      <c r="AD64" s="405"/>
      <c r="AE64" s="405"/>
      <c r="AF64" s="405"/>
      <c r="AG64" s="405"/>
      <c r="AH64" s="405"/>
      <c r="AI64" s="405"/>
      <c r="AJ64" s="405"/>
      <c r="AK64" s="405"/>
      <c r="AL64" s="405"/>
      <c r="AM64" s="405"/>
      <c r="AN64" s="405"/>
      <c r="AO64" s="405"/>
      <c r="AP64" s="405"/>
      <c r="AQ64" s="405"/>
      <c r="AR64" s="405"/>
      <c r="AS64" s="405"/>
      <c r="AT64" s="405"/>
      <c r="AU64" s="405"/>
      <c r="AV64" s="405"/>
      <c r="AW64" s="405"/>
      <c r="AX64" s="405"/>
      <c r="AY64" s="405"/>
      <c r="AZ64" s="405"/>
      <c r="BA64" s="405"/>
      <c r="BB64" s="405"/>
      <c r="BC64" s="405"/>
      <c r="BD64" s="405"/>
      <c r="BE64" s="405"/>
      <c r="BF64" s="405"/>
      <c r="BG64" s="405"/>
      <c r="BH64" s="405"/>
      <c r="BI64" s="405"/>
      <c r="BJ64" s="405"/>
      <c r="BK64" s="405"/>
      <c r="BL64" s="405"/>
      <c r="BM64" s="405"/>
      <c r="BN64" s="405"/>
      <c r="BO64" s="405"/>
      <c r="BP64" s="405"/>
      <c r="BQ64" s="405"/>
      <c r="BR64" s="405"/>
      <c r="BS64" s="405"/>
      <c r="BT64" s="405"/>
      <c r="BU64" s="405"/>
      <c r="BV64" s="405"/>
      <c r="BW64" s="405"/>
      <c r="BX64" s="405"/>
      <c r="BY64" s="405"/>
      <c r="BZ64" s="405"/>
    </row>
    <row r="65" spans="1:78" s="444" customFormat="1">
      <c r="A65" s="705">
        <v>62</v>
      </c>
      <c r="B65" s="437">
        <v>257</v>
      </c>
      <c r="C65" s="437" t="s">
        <v>3220</v>
      </c>
      <c r="D65" s="438">
        <v>170</v>
      </c>
      <c r="E65" s="439" t="s">
        <v>3218</v>
      </c>
      <c r="F65" s="439" t="s">
        <v>3221</v>
      </c>
      <c r="G65" s="441" t="s">
        <v>3110</v>
      </c>
      <c r="H65" s="441" t="s">
        <v>2299</v>
      </c>
      <c r="I65" s="442">
        <f t="shared" si="7"/>
        <v>350</v>
      </c>
      <c r="J65" s="448">
        <v>54000</v>
      </c>
      <c r="K65" s="443">
        <f t="shared" si="8"/>
        <v>189000</v>
      </c>
      <c r="L65" s="442">
        <f t="shared" ref="L65:L72" si="10">I65*J65</f>
        <v>18900000</v>
      </c>
      <c r="M65" s="702" t="s">
        <v>2252</v>
      </c>
      <c r="N65" s="702"/>
      <c r="O65" s="405">
        <v>100</v>
      </c>
      <c r="P65" s="405">
        <v>150</v>
      </c>
      <c r="Q65" s="405">
        <v>50</v>
      </c>
      <c r="R65" s="405">
        <v>50</v>
      </c>
      <c r="S65" s="405"/>
      <c r="T65" s="405"/>
      <c r="U65" s="405"/>
      <c r="V65" s="405"/>
      <c r="W65" s="405"/>
      <c r="X65" s="405"/>
      <c r="Y65" s="405"/>
      <c r="Z65" s="405"/>
      <c r="AA65" s="405"/>
      <c r="AB65" s="405"/>
      <c r="AC65" s="405"/>
      <c r="AD65" s="405"/>
      <c r="AE65" s="405"/>
      <c r="AF65" s="405"/>
      <c r="AG65" s="405"/>
      <c r="AH65" s="405"/>
      <c r="AI65" s="405"/>
      <c r="AJ65" s="405"/>
      <c r="AK65" s="405"/>
      <c r="AL65" s="405"/>
      <c r="AM65" s="405"/>
      <c r="AN65" s="405"/>
      <c r="AO65" s="405"/>
      <c r="AP65" s="405"/>
      <c r="AQ65" s="405"/>
      <c r="AR65" s="405"/>
      <c r="AS65" s="405"/>
      <c r="AT65" s="405"/>
      <c r="AU65" s="405"/>
      <c r="AV65" s="405"/>
      <c r="AW65" s="405"/>
      <c r="AX65" s="405"/>
      <c r="AY65" s="405"/>
      <c r="AZ65" s="405"/>
      <c r="BA65" s="405"/>
      <c r="BB65" s="405"/>
      <c r="BC65" s="405"/>
      <c r="BD65" s="405"/>
      <c r="BE65" s="405"/>
      <c r="BF65" s="405"/>
      <c r="BG65" s="405"/>
      <c r="BH65" s="405"/>
      <c r="BI65" s="405"/>
      <c r="BJ65" s="405"/>
      <c r="BK65" s="405"/>
      <c r="BL65" s="405"/>
      <c r="BM65" s="405"/>
      <c r="BN65" s="405"/>
      <c r="BO65" s="405"/>
      <c r="BP65" s="405"/>
      <c r="BQ65" s="405"/>
      <c r="BR65" s="405"/>
      <c r="BS65" s="405"/>
      <c r="BT65" s="405"/>
      <c r="BU65" s="405"/>
      <c r="BV65" s="405"/>
      <c r="BW65" s="405"/>
      <c r="BX65" s="405"/>
      <c r="BY65" s="405"/>
      <c r="BZ65" s="405"/>
    </row>
    <row r="66" spans="1:78" s="444" customFormat="1">
      <c r="A66" s="705">
        <v>63</v>
      </c>
      <c r="B66" s="437">
        <v>258</v>
      </c>
      <c r="C66" s="437" t="s">
        <v>3222</v>
      </c>
      <c r="D66" s="438">
        <v>171</v>
      </c>
      <c r="E66" s="439" t="s">
        <v>3218</v>
      </c>
      <c r="F66" s="439" t="s">
        <v>3223</v>
      </c>
      <c r="G66" s="441" t="s">
        <v>3110</v>
      </c>
      <c r="H66" s="441" t="s">
        <v>2299</v>
      </c>
      <c r="I66" s="442">
        <f t="shared" si="7"/>
        <v>450</v>
      </c>
      <c r="J66" s="448">
        <v>98000</v>
      </c>
      <c r="K66" s="443">
        <f t="shared" ref="K66:K72" si="11">L66*0.01</f>
        <v>441000</v>
      </c>
      <c r="L66" s="442">
        <f t="shared" si="10"/>
        <v>44100000</v>
      </c>
      <c r="M66" s="702" t="s">
        <v>2252</v>
      </c>
      <c r="N66" s="702"/>
      <c r="O66" s="405">
        <v>100</v>
      </c>
      <c r="P66" s="405">
        <v>150</v>
      </c>
      <c r="Q66" s="405"/>
      <c r="R66" s="405"/>
      <c r="S66" s="405">
        <v>100</v>
      </c>
      <c r="T66" s="405">
        <v>100</v>
      </c>
      <c r="U66" s="405"/>
      <c r="V66" s="405"/>
      <c r="W66" s="405"/>
      <c r="X66" s="405"/>
      <c r="Y66" s="405"/>
      <c r="Z66" s="405"/>
      <c r="AA66" s="405"/>
      <c r="AB66" s="405"/>
      <c r="AC66" s="405"/>
      <c r="AD66" s="405"/>
      <c r="AE66" s="405"/>
      <c r="AF66" s="405"/>
      <c r="AG66" s="405"/>
      <c r="AH66" s="405"/>
      <c r="AI66" s="405"/>
      <c r="AJ66" s="405"/>
      <c r="AK66" s="405"/>
      <c r="AL66" s="405"/>
      <c r="AM66" s="405"/>
      <c r="AN66" s="405"/>
      <c r="AO66" s="405"/>
      <c r="AP66" s="405"/>
      <c r="AQ66" s="405"/>
      <c r="AR66" s="405"/>
      <c r="AS66" s="405"/>
      <c r="AT66" s="405"/>
      <c r="AU66" s="405"/>
      <c r="AV66" s="405"/>
      <c r="AW66" s="405"/>
      <c r="AX66" s="405"/>
      <c r="AY66" s="405"/>
      <c r="AZ66" s="405"/>
      <c r="BA66" s="405"/>
      <c r="BB66" s="405"/>
      <c r="BC66" s="405"/>
      <c r="BD66" s="405"/>
      <c r="BE66" s="405"/>
      <c r="BF66" s="405"/>
      <c r="BG66" s="405"/>
      <c r="BH66" s="405"/>
      <c r="BI66" s="405"/>
      <c r="BJ66" s="405"/>
      <c r="BK66" s="405"/>
      <c r="BL66" s="405"/>
      <c r="BM66" s="405"/>
      <c r="BN66" s="405"/>
      <c r="BO66" s="405"/>
      <c r="BP66" s="405"/>
      <c r="BQ66" s="405"/>
      <c r="BR66" s="405"/>
      <c r="BS66" s="405"/>
      <c r="BT66" s="405"/>
      <c r="BU66" s="405"/>
      <c r="BV66" s="405"/>
      <c r="BW66" s="405"/>
      <c r="BX66" s="405"/>
      <c r="BY66" s="405"/>
      <c r="BZ66" s="405"/>
    </row>
    <row r="67" spans="1:78" s="444" customFormat="1">
      <c r="A67" s="705">
        <v>64</v>
      </c>
      <c r="B67" s="437">
        <v>261</v>
      </c>
      <c r="C67" s="437" t="s">
        <v>3224</v>
      </c>
      <c r="D67" s="438"/>
      <c r="E67" s="439" t="s">
        <v>3218</v>
      </c>
      <c r="F67" s="439" t="s">
        <v>3225</v>
      </c>
      <c r="G67" s="441" t="s">
        <v>3110</v>
      </c>
      <c r="H67" s="441" t="s">
        <v>2299</v>
      </c>
      <c r="I67" s="442">
        <f t="shared" si="7"/>
        <v>300</v>
      </c>
      <c r="J67" s="448">
        <v>85000</v>
      </c>
      <c r="K67" s="443">
        <f t="shared" si="11"/>
        <v>255000</v>
      </c>
      <c r="L67" s="442">
        <f t="shared" si="10"/>
        <v>25500000</v>
      </c>
      <c r="M67" s="702" t="s">
        <v>2252</v>
      </c>
      <c r="N67" s="702" t="s">
        <v>2262</v>
      </c>
      <c r="O67" s="405"/>
      <c r="P67" s="405"/>
      <c r="Q67" s="405"/>
      <c r="R67" s="405"/>
      <c r="S67" s="405">
        <v>150</v>
      </c>
      <c r="T67" s="405">
        <v>150</v>
      </c>
      <c r="U67" s="405"/>
      <c r="V67" s="405"/>
      <c r="W67" s="405"/>
      <c r="X67" s="405"/>
      <c r="Y67" s="405"/>
      <c r="Z67" s="405"/>
      <c r="AA67" s="405"/>
      <c r="AB67" s="405"/>
      <c r="AC67" s="405"/>
      <c r="AD67" s="405"/>
      <c r="AE67" s="405"/>
      <c r="AF67" s="405"/>
      <c r="AG67" s="405"/>
      <c r="AH67" s="405"/>
      <c r="AI67" s="405"/>
      <c r="AJ67" s="405"/>
      <c r="AK67" s="405"/>
      <c r="AL67" s="405"/>
      <c r="AM67" s="405"/>
      <c r="AN67" s="405"/>
      <c r="AO67" s="405"/>
      <c r="AP67" s="405"/>
      <c r="AQ67" s="405"/>
      <c r="AR67" s="405"/>
      <c r="AS67" s="405"/>
      <c r="AT67" s="405"/>
      <c r="AU67" s="405"/>
      <c r="AV67" s="405"/>
      <c r="AW67" s="405"/>
      <c r="AX67" s="405"/>
      <c r="AY67" s="405"/>
      <c r="AZ67" s="405"/>
      <c r="BA67" s="405"/>
      <c r="BB67" s="405"/>
      <c r="BC67" s="405"/>
      <c r="BD67" s="405"/>
      <c r="BE67" s="405"/>
      <c r="BF67" s="405"/>
      <c r="BG67" s="405"/>
      <c r="BH67" s="405"/>
      <c r="BI67" s="405"/>
      <c r="BJ67" s="405"/>
      <c r="BK67" s="405"/>
      <c r="BL67" s="405"/>
      <c r="BM67" s="405"/>
      <c r="BN67" s="405"/>
      <c r="BO67" s="405"/>
      <c r="BP67" s="405"/>
      <c r="BQ67" s="405"/>
      <c r="BR67" s="405"/>
      <c r="BS67" s="405"/>
      <c r="BT67" s="405"/>
      <c r="BU67" s="405"/>
      <c r="BV67" s="405"/>
      <c r="BW67" s="405"/>
      <c r="BX67" s="405"/>
      <c r="BY67" s="405"/>
      <c r="BZ67" s="405"/>
    </row>
    <row r="68" spans="1:78" s="444" customFormat="1">
      <c r="A68" s="705">
        <v>65</v>
      </c>
      <c r="B68" s="437">
        <v>274</v>
      </c>
      <c r="C68" s="437" t="s">
        <v>3226</v>
      </c>
      <c r="D68" s="438">
        <v>176</v>
      </c>
      <c r="E68" s="439" t="s">
        <v>4066</v>
      </c>
      <c r="F68" s="439" t="s">
        <v>3227</v>
      </c>
      <c r="G68" s="441" t="s">
        <v>3110</v>
      </c>
      <c r="H68" s="441" t="s">
        <v>2299</v>
      </c>
      <c r="I68" s="442">
        <f t="shared" si="7"/>
        <v>650</v>
      </c>
      <c r="J68" s="448">
        <v>150000</v>
      </c>
      <c r="K68" s="443">
        <f t="shared" si="11"/>
        <v>975000</v>
      </c>
      <c r="L68" s="442">
        <f t="shared" si="10"/>
        <v>97500000</v>
      </c>
      <c r="M68" s="702" t="s">
        <v>2252</v>
      </c>
      <c r="N68" s="702"/>
      <c r="O68" s="405">
        <v>100</v>
      </c>
      <c r="P68" s="405">
        <v>150</v>
      </c>
      <c r="Q68" s="405">
        <v>50</v>
      </c>
      <c r="R68" s="405">
        <v>50</v>
      </c>
      <c r="S68" s="405">
        <v>150</v>
      </c>
      <c r="T68" s="405">
        <v>150</v>
      </c>
      <c r="U68" s="405"/>
      <c r="V68" s="405"/>
      <c r="W68" s="405"/>
      <c r="X68" s="405"/>
      <c r="Y68" s="405"/>
      <c r="Z68" s="405"/>
      <c r="AA68" s="405"/>
      <c r="AB68" s="405"/>
      <c r="AC68" s="405"/>
      <c r="AD68" s="405"/>
      <c r="AE68" s="405"/>
      <c r="AF68" s="405"/>
      <c r="AG68" s="405"/>
      <c r="AH68" s="405"/>
      <c r="AI68" s="405"/>
      <c r="AJ68" s="405"/>
      <c r="AK68" s="405"/>
      <c r="AL68" s="405"/>
      <c r="AM68" s="405"/>
      <c r="AN68" s="405"/>
      <c r="AO68" s="405"/>
      <c r="AP68" s="405"/>
      <c r="AQ68" s="405"/>
      <c r="AR68" s="405"/>
      <c r="AS68" s="405"/>
      <c r="AT68" s="405"/>
      <c r="AU68" s="405"/>
      <c r="AV68" s="405"/>
      <c r="AW68" s="405"/>
      <c r="AX68" s="405"/>
      <c r="AY68" s="405"/>
      <c r="AZ68" s="405"/>
      <c r="BA68" s="405"/>
      <c r="BB68" s="405"/>
      <c r="BC68" s="405"/>
      <c r="BD68" s="405"/>
      <c r="BE68" s="405"/>
      <c r="BF68" s="405"/>
      <c r="BG68" s="405"/>
      <c r="BH68" s="405"/>
      <c r="BI68" s="405"/>
      <c r="BJ68" s="405"/>
      <c r="BK68" s="405"/>
      <c r="BL68" s="405"/>
      <c r="BM68" s="405"/>
      <c r="BN68" s="405"/>
      <c r="BO68" s="405"/>
      <c r="BP68" s="405"/>
      <c r="BQ68" s="405"/>
      <c r="BR68" s="405"/>
      <c r="BS68" s="405"/>
      <c r="BT68" s="405"/>
      <c r="BU68" s="405"/>
      <c r="BV68" s="405"/>
      <c r="BW68" s="405"/>
      <c r="BX68" s="405"/>
      <c r="BY68" s="405"/>
      <c r="BZ68" s="405"/>
    </row>
    <row r="69" spans="1:78" s="444" customFormat="1">
      <c r="A69" s="705">
        <v>66</v>
      </c>
      <c r="B69" s="437">
        <v>290</v>
      </c>
      <c r="C69" s="437" t="s">
        <v>3228</v>
      </c>
      <c r="D69" s="438">
        <v>189</v>
      </c>
      <c r="E69" s="439" t="s">
        <v>3229</v>
      </c>
      <c r="F69" s="439" t="s">
        <v>3230</v>
      </c>
      <c r="G69" s="441" t="s">
        <v>3160</v>
      </c>
      <c r="H69" s="441" t="s">
        <v>2299</v>
      </c>
      <c r="I69" s="442">
        <f t="shared" si="7"/>
        <v>120</v>
      </c>
      <c r="J69" s="448">
        <v>160000</v>
      </c>
      <c r="K69" s="443">
        <f t="shared" si="11"/>
        <v>192000</v>
      </c>
      <c r="L69" s="442">
        <f t="shared" si="10"/>
        <v>19200000</v>
      </c>
      <c r="M69" s="702" t="s">
        <v>2252</v>
      </c>
      <c r="N69" s="702" t="s">
        <v>2263</v>
      </c>
      <c r="O69" s="405">
        <v>50</v>
      </c>
      <c r="P69" s="405">
        <v>70</v>
      </c>
      <c r="Q69" s="405"/>
      <c r="R69" s="405"/>
      <c r="S69" s="405"/>
      <c r="T69" s="405"/>
      <c r="U69" s="405"/>
      <c r="V69" s="405"/>
      <c r="W69" s="405"/>
      <c r="X69" s="405"/>
      <c r="Y69" s="405"/>
      <c r="Z69" s="405"/>
      <c r="AA69" s="405"/>
      <c r="AB69" s="405"/>
      <c r="AC69" s="405"/>
      <c r="AD69" s="405"/>
      <c r="AE69" s="405"/>
      <c r="AF69" s="405"/>
      <c r="AG69" s="405"/>
      <c r="AH69" s="405"/>
      <c r="AI69" s="405"/>
      <c r="AJ69" s="405"/>
      <c r="AK69" s="405"/>
      <c r="AL69" s="405"/>
      <c r="AM69" s="405"/>
      <c r="AN69" s="405"/>
      <c r="AO69" s="405"/>
      <c r="AP69" s="405"/>
      <c r="AQ69" s="405"/>
      <c r="AR69" s="405"/>
      <c r="AS69" s="405"/>
      <c r="AT69" s="405"/>
      <c r="AU69" s="405"/>
      <c r="AV69" s="405"/>
      <c r="AW69" s="405"/>
      <c r="AX69" s="405"/>
      <c r="AY69" s="405"/>
      <c r="AZ69" s="405"/>
      <c r="BA69" s="405"/>
      <c r="BB69" s="405"/>
      <c r="BC69" s="405"/>
      <c r="BD69" s="405"/>
      <c r="BE69" s="405"/>
      <c r="BF69" s="405"/>
      <c r="BG69" s="405"/>
      <c r="BH69" s="405"/>
      <c r="BI69" s="405"/>
      <c r="BJ69" s="405"/>
      <c r="BK69" s="405"/>
      <c r="BL69" s="405"/>
      <c r="BM69" s="405"/>
      <c r="BN69" s="405"/>
      <c r="BO69" s="405"/>
      <c r="BP69" s="405"/>
      <c r="BQ69" s="405"/>
      <c r="BR69" s="405"/>
      <c r="BS69" s="405"/>
      <c r="BT69" s="405"/>
      <c r="BU69" s="405"/>
      <c r="BV69" s="405"/>
      <c r="BW69" s="405"/>
      <c r="BX69" s="405"/>
      <c r="BY69" s="405"/>
      <c r="BZ69" s="405"/>
    </row>
    <row r="70" spans="1:78" s="444" customFormat="1">
      <c r="A70" s="705">
        <v>67</v>
      </c>
      <c r="B70" s="437">
        <v>292</v>
      </c>
      <c r="C70" s="437" t="s">
        <v>3231</v>
      </c>
      <c r="D70" s="438">
        <v>191</v>
      </c>
      <c r="E70" s="439" t="s">
        <v>3232</v>
      </c>
      <c r="F70" s="439" t="s">
        <v>3233</v>
      </c>
      <c r="G70" s="441" t="s">
        <v>3110</v>
      </c>
      <c r="H70" s="441" t="s">
        <v>2299</v>
      </c>
      <c r="I70" s="442">
        <f t="shared" si="7"/>
        <v>270</v>
      </c>
      <c r="J70" s="448">
        <v>160000</v>
      </c>
      <c r="K70" s="443">
        <f t="shared" si="11"/>
        <v>432000</v>
      </c>
      <c r="L70" s="442">
        <f t="shared" si="10"/>
        <v>43200000</v>
      </c>
      <c r="M70" s="702" t="s">
        <v>2252</v>
      </c>
      <c r="N70" s="702"/>
      <c r="O70" s="405">
        <v>50</v>
      </c>
      <c r="P70" s="405">
        <v>70</v>
      </c>
      <c r="Q70" s="405">
        <v>25</v>
      </c>
      <c r="R70" s="405">
        <v>25</v>
      </c>
      <c r="S70" s="405">
        <v>50</v>
      </c>
      <c r="T70" s="405">
        <v>50</v>
      </c>
      <c r="U70" s="405"/>
      <c r="V70" s="405"/>
      <c r="W70" s="405"/>
      <c r="X70" s="405"/>
      <c r="Y70" s="405"/>
      <c r="Z70" s="405"/>
      <c r="AA70" s="405"/>
      <c r="AB70" s="405"/>
      <c r="AC70" s="405"/>
      <c r="AD70" s="405"/>
      <c r="AE70" s="405"/>
      <c r="AF70" s="405"/>
      <c r="AG70" s="405"/>
      <c r="AH70" s="405"/>
      <c r="AI70" s="405"/>
      <c r="AJ70" s="405"/>
      <c r="AK70" s="405"/>
      <c r="AL70" s="405"/>
      <c r="AM70" s="405"/>
      <c r="AN70" s="405"/>
      <c r="AO70" s="405"/>
      <c r="AP70" s="405"/>
      <c r="AQ70" s="405"/>
      <c r="AR70" s="405"/>
      <c r="AS70" s="405"/>
      <c r="AT70" s="405"/>
      <c r="AU70" s="405"/>
      <c r="AV70" s="405"/>
      <c r="AW70" s="405"/>
      <c r="AX70" s="405"/>
      <c r="AY70" s="405"/>
      <c r="AZ70" s="405"/>
      <c r="BA70" s="405"/>
      <c r="BB70" s="405"/>
      <c r="BC70" s="405"/>
      <c r="BD70" s="405"/>
      <c r="BE70" s="405"/>
      <c r="BF70" s="405"/>
      <c r="BG70" s="405"/>
      <c r="BH70" s="405"/>
      <c r="BI70" s="405"/>
      <c r="BJ70" s="405"/>
      <c r="BK70" s="405"/>
      <c r="BL70" s="405"/>
      <c r="BM70" s="405"/>
      <c r="BN70" s="405"/>
      <c r="BO70" s="405"/>
      <c r="BP70" s="405"/>
      <c r="BQ70" s="405"/>
      <c r="BR70" s="405"/>
      <c r="BS70" s="405"/>
      <c r="BT70" s="405"/>
      <c r="BU70" s="405"/>
      <c r="BV70" s="405"/>
      <c r="BW70" s="405"/>
      <c r="BX70" s="405"/>
      <c r="BY70" s="405"/>
      <c r="BZ70" s="405"/>
    </row>
    <row r="71" spans="1:78" s="444" customFormat="1">
      <c r="A71" s="705">
        <v>68</v>
      </c>
      <c r="B71" s="437">
        <v>293</v>
      </c>
      <c r="C71" s="437" t="s">
        <v>3234</v>
      </c>
      <c r="D71" s="438">
        <v>192</v>
      </c>
      <c r="E71" s="439" t="s">
        <v>3232</v>
      </c>
      <c r="F71" s="439" t="s">
        <v>3221</v>
      </c>
      <c r="G71" s="441" t="s">
        <v>3110</v>
      </c>
      <c r="H71" s="441" t="s">
        <v>2299</v>
      </c>
      <c r="I71" s="442">
        <f t="shared" si="7"/>
        <v>170</v>
      </c>
      <c r="J71" s="448">
        <v>160000</v>
      </c>
      <c r="K71" s="443">
        <f t="shared" si="11"/>
        <v>272000</v>
      </c>
      <c r="L71" s="442">
        <f t="shared" si="10"/>
        <v>27200000</v>
      </c>
      <c r="M71" s="702" t="s">
        <v>2252</v>
      </c>
      <c r="N71" s="702"/>
      <c r="O71" s="405">
        <v>50</v>
      </c>
      <c r="P71" s="405">
        <v>70</v>
      </c>
      <c r="Q71" s="405">
        <v>25</v>
      </c>
      <c r="R71" s="405">
        <v>25</v>
      </c>
      <c r="S71" s="405"/>
      <c r="T71" s="405"/>
      <c r="U71" s="405"/>
      <c r="V71" s="405"/>
      <c r="W71" s="405"/>
      <c r="X71" s="405"/>
      <c r="Y71" s="405"/>
      <c r="Z71" s="405"/>
      <c r="AA71" s="405"/>
      <c r="AB71" s="405"/>
      <c r="AC71" s="405"/>
      <c r="AD71" s="405"/>
      <c r="AE71" s="405"/>
      <c r="AF71" s="405"/>
      <c r="AG71" s="405"/>
      <c r="AH71" s="405"/>
      <c r="AI71" s="405"/>
      <c r="AJ71" s="405"/>
      <c r="AK71" s="405"/>
      <c r="AL71" s="405"/>
      <c r="AM71" s="405"/>
      <c r="AN71" s="405"/>
      <c r="AO71" s="405"/>
      <c r="AP71" s="405"/>
      <c r="AQ71" s="405"/>
      <c r="AR71" s="405"/>
      <c r="AS71" s="405"/>
      <c r="AT71" s="405"/>
      <c r="AU71" s="405"/>
      <c r="AV71" s="405"/>
      <c r="AW71" s="405"/>
      <c r="AX71" s="405"/>
      <c r="AY71" s="405"/>
      <c r="AZ71" s="405"/>
      <c r="BA71" s="405"/>
      <c r="BB71" s="405"/>
      <c r="BC71" s="405"/>
      <c r="BD71" s="405"/>
      <c r="BE71" s="405"/>
      <c r="BF71" s="405"/>
      <c r="BG71" s="405"/>
      <c r="BH71" s="405"/>
      <c r="BI71" s="405"/>
      <c r="BJ71" s="405"/>
      <c r="BK71" s="405"/>
      <c r="BL71" s="405"/>
      <c r="BM71" s="405"/>
      <c r="BN71" s="405"/>
      <c r="BO71" s="405"/>
      <c r="BP71" s="405"/>
      <c r="BQ71" s="405"/>
      <c r="BR71" s="405"/>
      <c r="BS71" s="405"/>
      <c r="BT71" s="405"/>
      <c r="BU71" s="405"/>
      <c r="BV71" s="405"/>
      <c r="BW71" s="405"/>
      <c r="BX71" s="405"/>
      <c r="BY71" s="405"/>
      <c r="BZ71" s="405"/>
    </row>
    <row r="72" spans="1:78" s="444" customFormat="1">
      <c r="A72" s="705">
        <v>69</v>
      </c>
      <c r="B72" s="437">
        <v>294</v>
      </c>
      <c r="C72" s="437" t="s">
        <v>3235</v>
      </c>
      <c r="D72" s="438">
        <v>193</v>
      </c>
      <c r="E72" s="439" t="s">
        <v>3232</v>
      </c>
      <c r="F72" s="439" t="s">
        <v>3236</v>
      </c>
      <c r="G72" s="441" t="s">
        <v>3110</v>
      </c>
      <c r="H72" s="441" t="s">
        <v>2299</v>
      </c>
      <c r="I72" s="442">
        <f t="shared" si="7"/>
        <v>270</v>
      </c>
      <c r="J72" s="448">
        <v>160000</v>
      </c>
      <c r="K72" s="443">
        <f t="shared" si="11"/>
        <v>432000</v>
      </c>
      <c r="L72" s="442">
        <f t="shared" si="10"/>
        <v>43200000</v>
      </c>
      <c r="M72" s="702" t="s">
        <v>2252</v>
      </c>
      <c r="N72" s="702"/>
      <c r="O72" s="405">
        <v>50</v>
      </c>
      <c r="P72" s="405">
        <v>70</v>
      </c>
      <c r="Q72" s="405">
        <v>25</v>
      </c>
      <c r="R72" s="405">
        <v>25</v>
      </c>
      <c r="S72" s="405">
        <v>50</v>
      </c>
      <c r="T72" s="405">
        <v>50</v>
      </c>
      <c r="U72" s="405"/>
      <c r="V72" s="405"/>
      <c r="W72" s="405"/>
      <c r="X72" s="405"/>
      <c r="Y72" s="405"/>
      <c r="Z72" s="405"/>
      <c r="AA72" s="405"/>
      <c r="AB72" s="405"/>
      <c r="AC72" s="405"/>
      <c r="AD72" s="405"/>
      <c r="AE72" s="405"/>
      <c r="AF72" s="405"/>
      <c r="AG72" s="405"/>
      <c r="AH72" s="405"/>
      <c r="AI72" s="405"/>
      <c r="AJ72" s="405"/>
      <c r="AK72" s="405"/>
      <c r="AL72" s="405"/>
      <c r="AM72" s="405"/>
      <c r="AN72" s="405"/>
      <c r="AO72" s="405"/>
      <c r="AP72" s="405"/>
      <c r="AQ72" s="405"/>
      <c r="AR72" s="405"/>
      <c r="AS72" s="405"/>
      <c r="AT72" s="405"/>
      <c r="AU72" s="405"/>
      <c r="AV72" s="405"/>
      <c r="AW72" s="405"/>
      <c r="AX72" s="405"/>
      <c r="AY72" s="405"/>
      <c r="AZ72" s="405"/>
      <c r="BA72" s="405"/>
      <c r="BB72" s="405"/>
      <c r="BC72" s="405"/>
      <c r="BD72" s="405"/>
      <c r="BE72" s="405"/>
      <c r="BF72" s="405"/>
      <c r="BG72" s="405"/>
      <c r="BH72" s="405"/>
      <c r="BI72" s="405"/>
      <c r="BJ72" s="405"/>
      <c r="BK72" s="405"/>
      <c r="BL72" s="405"/>
      <c r="BM72" s="405"/>
      <c r="BN72" s="405"/>
      <c r="BO72" s="405"/>
      <c r="BP72" s="405"/>
      <c r="BQ72" s="405"/>
      <c r="BR72" s="405"/>
      <c r="BS72" s="405"/>
      <c r="BT72" s="405"/>
      <c r="BU72" s="405"/>
      <c r="BV72" s="405"/>
      <c r="BW72" s="405"/>
      <c r="BX72" s="405"/>
      <c r="BY72" s="405"/>
      <c r="BZ72" s="405"/>
    </row>
    <row r="73" spans="1:78">
      <c r="G73" s="463"/>
      <c r="H73" s="463"/>
      <c r="I73" s="462"/>
    </row>
  </sheetData>
  <mergeCells count="40">
    <mergeCell ref="C1:O1"/>
    <mergeCell ref="A2:A3"/>
    <mergeCell ref="U2:V2"/>
    <mergeCell ref="E2:E3"/>
    <mergeCell ref="F2:F3"/>
    <mergeCell ref="G2:G3"/>
    <mergeCell ref="H2:H3"/>
    <mergeCell ref="I2:I3"/>
    <mergeCell ref="M2:M3"/>
    <mergeCell ref="N2:N3"/>
    <mergeCell ref="Q2:R2"/>
    <mergeCell ref="S2:T2"/>
    <mergeCell ref="AS2:AT2"/>
    <mergeCell ref="W2:X2"/>
    <mergeCell ref="Y2:Z2"/>
    <mergeCell ref="AA2:AB2"/>
    <mergeCell ref="AC2:AD2"/>
    <mergeCell ref="AE2:AF2"/>
    <mergeCell ref="AG2:AH2"/>
    <mergeCell ref="AI2:AJ2"/>
    <mergeCell ref="AK2:AL2"/>
    <mergeCell ref="AM2:AN2"/>
    <mergeCell ref="AO2:AP2"/>
    <mergeCell ref="AQ2:AR2"/>
    <mergeCell ref="BY2:BZ2"/>
    <mergeCell ref="BM2:BN2"/>
    <mergeCell ref="BO2:BP2"/>
    <mergeCell ref="BQ2:BR2"/>
    <mergeCell ref="BS2:BT2"/>
    <mergeCell ref="BU2:BV2"/>
    <mergeCell ref="BW2:BX2"/>
    <mergeCell ref="BK2:BL2"/>
    <mergeCell ref="AU2:AV2"/>
    <mergeCell ref="AW2:AX2"/>
    <mergeCell ref="AY2:AZ2"/>
    <mergeCell ref="BA2:BB2"/>
    <mergeCell ref="BC2:BD2"/>
    <mergeCell ref="BE2:BF2"/>
    <mergeCell ref="BG2:BH2"/>
    <mergeCell ref="BI2:BJ2"/>
  </mergeCells>
  <pageMargins left="0.7" right="0.7" top="0.75" bottom="0.75" header="0.3" footer="0.3"/>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J372"/>
  <sheetViews>
    <sheetView topLeftCell="A166" workbookViewId="0">
      <selection activeCell="B166" sqref="B1:D1048576"/>
    </sheetView>
  </sheetViews>
  <sheetFormatPr defaultColWidth="8.85546875" defaultRowHeight="15.75"/>
  <cols>
    <col min="1" max="1" width="5.7109375" style="552" customWidth="1"/>
    <col min="2" max="2" width="5.7109375" style="552" hidden="1" customWidth="1"/>
    <col min="3" max="3" width="12.28515625" style="552" hidden="1" customWidth="1"/>
    <col min="4" max="4" width="9" style="552" hidden="1" customWidth="1"/>
    <col min="5" max="5" width="26.7109375" style="554" customWidth="1"/>
    <col min="6" max="6" width="26.42578125" style="552" customWidth="1"/>
    <col min="7" max="7" width="19.28515625" style="555" customWidth="1"/>
    <col min="8" max="8" width="8.28515625" style="556" customWidth="1"/>
    <col min="9" max="9" width="12.140625" style="552" customWidth="1"/>
    <col min="10" max="10" width="13.28515625" style="564" hidden="1" customWidth="1"/>
    <col min="11" max="11" width="21.28515625" style="565" hidden="1" customWidth="1"/>
    <col min="12" max="12" width="16.85546875" style="565" hidden="1" customWidth="1"/>
    <col min="13" max="13" width="17.7109375" style="565" hidden="1" customWidth="1"/>
    <col min="14" max="14" width="16.42578125" style="565" hidden="1" customWidth="1"/>
    <col min="15" max="15" width="15.85546875" style="566" hidden="1" customWidth="1"/>
    <col min="16" max="16" width="9.85546875" style="559" hidden="1" customWidth="1"/>
    <col min="17" max="18" width="15.85546875" style="560" hidden="1" customWidth="1"/>
    <col min="19" max="19" width="16.5703125" style="561" hidden="1" customWidth="1"/>
    <col min="20" max="20" width="16.140625" style="561" hidden="1" customWidth="1"/>
    <col min="21" max="21" width="19.42578125" style="561" hidden="1" customWidth="1"/>
    <col min="22" max="22" width="14.7109375" style="552" hidden="1" customWidth="1"/>
    <col min="23" max="23" width="22.28515625" style="554" customWidth="1"/>
    <col min="24" max="24" width="11.28515625" style="554" customWidth="1"/>
    <col min="25" max="26" width="10" style="552" customWidth="1"/>
    <col min="27" max="28" width="9" style="552" customWidth="1"/>
    <col min="29" max="32" width="9.140625" style="552" customWidth="1"/>
    <col min="33" max="34" width="9" style="552" customWidth="1"/>
    <col min="35" max="36" width="9.140625" style="552" customWidth="1"/>
    <col min="37" max="44" width="9" style="552" customWidth="1"/>
    <col min="45" max="45" width="9.140625" style="552" customWidth="1"/>
    <col min="46" max="46" width="15.7109375" style="552" customWidth="1"/>
    <col min="47" max="48" width="9.140625" style="552" customWidth="1"/>
    <col min="49" max="50" width="9" style="552" customWidth="1"/>
    <col min="51" max="54" width="9.140625" style="552" customWidth="1"/>
    <col min="55" max="58" width="9" style="552" customWidth="1"/>
    <col min="59" max="60" width="8.85546875" style="552" customWidth="1"/>
    <col min="61" max="64" width="9.140625" style="552" customWidth="1"/>
    <col min="65" max="66" width="9" style="552" customWidth="1"/>
    <col min="67" max="72" width="8.85546875" style="552" hidden="1" customWidth="1"/>
    <col min="73" max="74" width="9.140625" style="552" hidden="1" customWidth="1"/>
    <col min="75" max="85" width="8.85546875" style="552" hidden="1" customWidth="1"/>
    <col min="86" max="86" width="13.7109375" style="552" hidden="1" customWidth="1"/>
    <col min="87" max="88" width="8.85546875" style="552" hidden="1" customWidth="1"/>
    <col min="89" max="16384" width="8.85546875" style="552"/>
  </cols>
  <sheetData>
    <row r="1" spans="1:88" s="467" customFormat="1" ht="39.75" customHeight="1">
      <c r="A1" s="951" t="s">
        <v>4575</v>
      </c>
      <c r="B1" s="951"/>
      <c r="C1" s="951"/>
      <c r="D1" s="951"/>
      <c r="E1" s="951"/>
      <c r="F1" s="951"/>
      <c r="G1" s="951"/>
      <c r="H1" s="951"/>
      <c r="I1" s="951"/>
      <c r="J1" s="951"/>
      <c r="K1" s="951"/>
      <c r="L1" s="951"/>
      <c r="M1" s="951"/>
      <c r="N1" s="761"/>
      <c r="O1" s="761"/>
      <c r="P1" s="761"/>
      <c r="Q1" s="761"/>
      <c r="R1" s="761"/>
      <c r="S1" s="761"/>
      <c r="T1" s="761"/>
      <c r="U1" s="465"/>
      <c r="W1" s="707"/>
      <c r="X1" s="707"/>
      <c r="Y1" s="465"/>
      <c r="Z1" s="465"/>
      <c r="AA1" s="465"/>
      <c r="AB1" s="465"/>
      <c r="AC1" s="465"/>
      <c r="AD1" s="465"/>
      <c r="AE1" s="465"/>
      <c r="AF1" s="465"/>
      <c r="AG1" s="465"/>
      <c r="AH1" s="465"/>
      <c r="AI1" s="465"/>
      <c r="AJ1" s="465"/>
      <c r="AK1" s="465"/>
      <c r="AL1" s="465"/>
      <c r="AM1" s="465"/>
      <c r="AN1" s="465"/>
      <c r="AO1" s="466"/>
      <c r="AP1" s="466"/>
      <c r="AQ1" s="466"/>
      <c r="AR1" s="466"/>
      <c r="AS1" s="466"/>
      <c r="AT1" s="466"/>
      <c r="AU1" s="466"/>
      <c r="AV1" s="466"/>
      <c r="AW1" s="466"/>
      <c r="AX1" s="466"/>
      <c r="AY1" s="466"/>
      <c r="AZ1" s="466"/>
      <c r="BA1" s="466"/>
      <c r="BB1" s="466"/>
      <c r="BC1" s="466"/>
      <c r="BD1" s="466"/>
      <c r="BE1" s="466"/>
      <c r="BF1" s="466"/>
      <c r="BG1" s="466"/>
      <c r="BH1" s="466"/>
      <c r="BI1" s="466"/>
      <c r="BJ1" s="466"/>
    </row>
    <row r="2" spans="1:88" s="710" customFormat="1" ht="63" customHeight="1">
      <c r="A2" s="970" t="s">
        <v>421</v>
      </c>
      <c r="B2" s="316" t="s">
        <v>421</v>
      </c>
      <c r="C2" s="316" t="s">
        <v>762</v>
      </c>
      <c r="D2" s="316" t="s">
        <v>421</v>
      </c>
      <c r="E2" s="901" t="s">
        <v>4050</v>
      </c>
      <c r="F2" s="901" t="s">
        <v>2297</v>
      </c>
      <c r="G2" s="901" t="s">
        <v>4051</v>
      </c>
      <c r="H2" s="901" t="s">
        <v>420</v>
      </c>
      <c r="I2" s="850" t="s">
        <v>527</v>
      </c>
      <c r="J2" s="317" t="s">
        <v>4067</v>
      </c>
      <c r="K2" s="711" t="s">
        <v>4068</v>
      </c>
      <c r="L2" s="712"/>
      <c r="M2" s="712"/>
      <c r="N2" s="712" t="s">
        <v>4069</v>
      </c>
      <c r="O2" s="713"/>
      <c r="P2" s="714"/>
      <c r="Q2" s="713"/>
      <c r="R2" s="715" t="s">
        <v>4070</v>
      </c>
      <c r="S2" s="315" t="s">
        <v>1178</v>
      </c>
      <c r="T2" s="316" t="s">
        <v>1179</v>
      </c>
      <c r="U2" s="468" t="s">
        <v>529</v>
      </c>
      <c r="V2" s="716" t="s">
        <v>2253</v>
      </c>
      <c r="W2" s="968" t="s">
        <v>4048</v>
      </c>
      <c r="X2" s="968" t="s">
        <v>4544</v>
      </c>
      <c r="Y2" s="849" t="s">
        <v>471</v>
      </c>
      <c r="Z2" s="857"/>
      <c r="AA2" s="849" t="s">
        <v>472</v>
      </c>
      <c r="AB2" s="849"/>
      <c r="AC2" s="849" t="s">
        <v>473</v>
      </c>
      <c r="AD2" s="849"/>
      <c r="AE2" s="849" t="s">
        <v>474</v>
      </c>
      <c r="AF2" s="849"/>
      <c r="AG2" s="849" t="s">
        <v>475</v>
      </c>
      <c r="AH2" s="849"/>
      <c r="AI2" s="849" t="s">
        <v>476</v>
      </c>
      <c r="AJ2" s="849"/>
      <c r="AK2" s="849" t="s">
        <v>477</v>
      </c>
      <c r="AL2" s="849"/>
      <c r="AM2" s="849" t="s">
        <v>491</v>
      </c>
      <c r="AN2" s="849"/>
      <c r="AO2" s="849" t="s">
        <v>478</v>
      </c>
      <c r="AP2" s="849"/>
      <c r="AQ2" s="849" t="s">
        <v>479</v>
      </c>
      <c r="AR2" s="849"/>
      <c r="AS2" s="849" t="s">
        <v>480</v>
      </c>
      <c r="AT2" s="849"/>
      <c r="AU2" s="849" t="s">
        <v>481</v>
      </c>
      <c r="AV2" s="849"/>
      <c r="AW2" s="849" t="s">
        <v>482</v>
      </c>
      <c r="AX2" s="849"/>
      <c r="AY2" s="849" t="s">
        <v>483</v>
      </c>
      <c r="AZ2" s="849"/>
      <c r="BA2" s="849" t="s">
        <v>484</v>
      </c>
      <c r="BB2" s="849"/>
      <c r="BC2" s="849" t="s">
        <v>485</v>
      </c>
      <c r="BD2" s="849"/>
      <c r="BE2" s="849" t="s">
        <v>486</v>
      </c>
      <c r="BF2" s="849"/>
      <c r="BG2" s="849" t="s">
        <v>487</v>
      </c>
      <c r="BH2" s="849"/>
      <c r="BI2" s="849" t="s">
        <v>488</v>
      </c>
      <c r="BJ2" s="849"/>
      <c r="BK2" s="849" t="s">
        <v>4511</v>
      </c>
      <c r="BL2" s="849"/>
      <c r="BM2" s="849" t="s">
        <v>492</v>
      </c>
      <c r="BN2" s="849"/>
      <c r="BO2" s="849" t="s">
        <v>493</v>
      </c>
      <c r="BP2" s="849"/>
      <c r="BQ2" s="849" t="s">
        <v>494</v>
      </c>
      <c r="BR2" s="849"/>
      <c r="BS2" s="849" t="s">
        <v>495</v>
      </c>
      <c r="BT2" s="849"/>
      <c r="BU2" s="849" t="s">
        <v>496</v>
      </c>
      <c r="BV2" s="849"/>
      <c r="BW2" s="849" t="s">
        <v>497</v>
      </c>
      <c r="BX2" s="849"/>
      <c r="BY2" s="849" t="s">
        <v>498</v>
      </c>
      <c r="BZ2" s="849"/>
      <c r="CA2" s="849" t="s">
        <v>499</v>
      </c>
      <c r="CB2" s="849"/>
      <c r="CC2" s="849" t="s">
        <v>500</v>
      </c>
      <c r="CD2" s="849"/>
      <c r="CE2" s="849" t="s">
        <v>501</v>
      </c>
      <c r="CF2" s="849"/>
      <c r="CG2" s="849" t="s">
        <v>502</v>
      </c>
      <c r="CH2" s="849"/>
      <c r="CI2" s="849" t="s">
        <v>503</v>
      </c>
      <c r="CJ2" s="849"/>
    </row>
    <row r="3" spans="1:88" s="710" customFormat="1" ht="39.75" customHeight="1">
      <c r="A3" s="971"/>
      <c r="B3" s="666"/>
      <c r="C3" s="666"/>
      <c r="D3" s="666"/>
      <c r="E3" s="902"/>
      <c r="F3" s="902"/>
      <c r="G3" s="902"/>
      <c r="H3" s="902"/>
      <c r="I3" s="851"/>
      <c r="J3" s="669"/>
      <c r="K3" s="711"/>
      <c r="L3" s="712"/>
      <c r="M3" s="712"/>
      <c r="N3" s="712"/>
      <c r="O3" s="713"/>
      <c r="P3" s="714"/>
      <c r="Q3" s="713"/>
      <c r="R3" s="715"/>
      <c r="S3" s="664"/>
      <c r="T3" s="666"/>
      <c r="U3" s="468"/>
      <c r="V3" s="716"/>
      <c r="W3" s="969"/>
      <c r="X3" s="969"/>
      <c r="Y3" s="676" t="s">
        <v>489</v>
      </c>
      <c r="Z3" s="676" t="s">
        <v>490</v>
      </c>
      <c r="AA3" s="676" t="s">
        <v>489</v>
      </c>
      <c r="AB3" s="676" t="s">
        <v>490</v>
      </c>
      <c r="AC3" s="676" t="s">
        <v>489</v>
      </c>
      <c r="AD3" s="676" t="s">
        <v>490</v>
      </c>
      <c r="AE3" s="676" t="s">
        <v>489</v>
      </c>
      <c r="AF3" s="676" t="s">
        <v>490</v>
      </c>
      <c r="AG3" s="676" t="s">
        <v>489</v>
      </c>
      <c r="AH3" s="676" t="s">
        <v>490</v>
      </c>
      <c r="AI3" s="676" t="s">
        <v>489</v>
      </c>
      <c r="AJ3" s="676" t="s">
        <v>490</v>
      </c>
      <c r="AK3" s="676" t="s">
        <v>489</v>
      </c>
      <c r="AL3" s="676" t="s">
        <v>490</v>
      </c>
      <c r="AM3" s="676" t="s">
        <v>489</v>
      </c>
      <c r="AN3" s="676" t="s">
        <v>490</v>
      </c>
      <c r="AO3" s="676" t="s">
        <v>489</v>
      </c>
      <c r="AP3" s="676" t="s">
        <v>490</v>
      </c>
      <c r="AQ3" s="676" t="s">
        <v>489</v>
      </c>
      <c r="AR3" s="676" t="s">
        <v>490</v>
      </c>
      <c r="AS3" s="676" t="s">
        <v>489</v>
      </c>
      <c r="AT3" s="676" t="s">
        <v>490</v>
      </c>
      <c r="AU3" s="676" t="s">
        <v>489</v>
      </c>
      <c r="AV3" s="676" t="s">
        <v>490</v>
      </c>
      <c r="AW3" s="676" t="s">
        <v>489</v>
      </c>
      <c r="AX3" s="676" t="s">
        <v>490</v>
      </c>
      <c r="AY3" s="676" t="s">
        <v>489</v>
      </c>
      <c r="AZ3" s="676" t="s">
        <v>490</v>
      </c>
      <c r="BA3" s="676" t="s">
        <v>489</v>
      </c>
      <c r="BB3" s="676" t="s">
        <v>490</v>
      </c>
      <c r="BC3" s="676" t="s">
        <v>489</v>
      </c>
      <c r="BD3" s="676" t="s">
        <v>490</v>
      </c>
      <c r="BE3" s="676" t="s">
        <v>489</v>
      </c>
      <c r="BF3" s="676" t="s">
        <v>490</v>
      </c>
      <c r="BG3" s="676" t="s">
        <v>489</v>
      </c>
      <c r="BH3" s="676" t="s">
        <v>490</v>
      </c>
      <c r="BI3" s="676" t="s">
        <v>489</v>
      </c>
      <c r="BJ3" s="676" t="s">
        <v>490</v>
      </c>
      <c r="BK3" s="668" t="s">
        <v>489</v>
      </c>
      <c r="BL3" s="668" t="s">
        <v>490</v>
      </c>
      <c r="BM3" s="676" t="s">
        <v>489</v>
      </c>
      <c r="BN3" s="676" t="s">
        <v>490</v>
      </c>
      <c r="BO3" s="676" t="s">
        <v>489</v>
      </c>
      <c r="BP3" s="676" t="s">
        <v>490</v>
      </c>
      <c r="BQ3" s="676" t="s">
        <v>489</v>
      </c>
      <c r="BR3" s="676" t="s">
        <v>490</v>
      </c>
      <c r="BS3" s="676" t="s">
        <v>489</v>
      </c>
      <c r="BT3" s="676" t="s">
        <v>490</v>
      </c>
      <c r="BU3" s="676" t="s">
        <v>489</v>
      </c>
      <c r="BV3" s="676" t="s">
        <v>490</v>
      </c>
      <c r="BW3" s="676" t="s">
        <v>489</v>
      </c>
      <c r="BX3" s="676" t="s">
        <v>490</v>
      </c>
      <c r="BY3" s="676" t="s">
        <v>489</v>
      </c>
      <c r="BZ3" s="676" t="s">
        <v>490</v>
      </c>
      <c r="CA3" s="676" t="s">
        <v>489</v>
      </c>
      <c r="CB3" s="676" t="s">
        <v>490</v>
      </c>
      <c r="CC3" s="676" t="s">
        <v>489</v>
      </c>
      <c r="CD3" s="676" t="s">
        <v>490</v>
      </c>
      <c r="CE3" s="676" t="s">
        <v>489</v>
      </c>
      <c r="CF3" s="676" t="s">
        <v>490</v>
      </c>
      <c r="CG3" s="676" t="s">
        <v>489</v>
      </c>
      <c r="CH3" s="676" t="s">
        <v>490</v>
      </c>
      <c r="CI3" s="676" t="s">
        <v>489</v>
      </c>
      <c r="CJ3" s="676" t="s">
        <v>490</v>
      </c>
    </row>
    <row r="4" spans="1:88" s="30" customFormat="1" ht="47.25">
      <c r="A4" s="18">
        <v>1</v>
      </c>
      <c r="B4" s="186">
        <v>3</v>
      </c>
      <c r="C4" s="186" t="s">
        <v>3237</v>
      </c>
      <c r="D4" s="472">
        <v>1</v>
      </c>
      <c r="E4" s="8" t="s">
        <v>3238</v>
      </c>
      <c r="F4" s="8" t="s">
        <v>3239</v>
      </c>
      <c r="G4" s="473" t="s">
        <v>3240</v>
      </c>
      <c r="H4" s="235" t="s">
        <v>2218</v>
      </c>
      <c r="I4" s="56">
        <f t="shared" ref="I4:I35" si="0">SUM(Y4:CJ4)</f>
        <v>8</v>
      </c>
      <c r="J4" s="187">
        <v>2700000</v>
      </c>
      <c r="K4" s="4"/>
      <c r="L4" s="4"/>
      <c r="M4" s="4"/>
      <c r="N4" s="4"/>
      <c r="O4" s="474"/>
      <c r="P4" s="187">
        <v>2</v>
      </c>
      <c r="Q4" s="474">
        <v>2700000</v>
      </c>
      <c r="R4" s="475">
        <f>Q4*1.1</f>
        <v>2970000.0000000005</v>
      </c>
      <c r="S4" s="470">
        <v>2970000.0000000005</v>
      </c>
      <c r="T4" s="470">
        <f t="shared" ref="T4:T26" si="1">U4*0.01</f>
        <v>237600.00000000003</v>
      </c>
      <c r="U4" s="470">
        <f t="shared" ref="U4:U26" si="2">S4*I4</f>
        <v>23760000.000000004</v>
      </c>
      <c r="V4" s="709">
        <v>0</v>
      </c>
      <c r="W4" s="241" t="s">
        <v>2260</v>
      </c>
      <c r="X4" s="241" t="s">
        <v>2284</v>
      </c>
      <c r="Y4" s="14"/>
      <c r="Z4" s="14"/>
      <c r="AA4" s="14"/>
      <c r="AB4" s="14"/>
      <c r="AC4" s="14"/>
      <c r="AD4" s="14"/>
      <c r="AE4" s="14"/>
      <c r="AF4" s="14"/>
      <c r="AG4" s="14"/>
      <c r="AH4" s="14"/>
      <c r="AI4" s="14"/>
      <c r="AJ4" s="14"/>
      <c r="AK4" s="14"/>
      <c r="AL4" s="14"/>
      <c r="AM4" s="14"/>
      <c r="AN4" s="14"/>
      <c r="AO4" s="14"/>
      <c r="AP4" s="14"/>
      <c r="AQ4" s="14">
        <v>4</v>
      </c>
      <c r="AR4" s="14">
        <v>4</v>
      </c>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row>
    <row r="5" spans="1:88" s="471" customFormat="1" ht="94.5">
      <c r="A5" s="18">
        <v>2</v>
      </c>
      <c r="B5" s="186">
        <v>4</v>
      </c>
      <c r="C5" s="186" t="s">
        <v>3241</v>
      </c>
      <c r="D5" s="186">
        <v>2</v>
      </c>
      <c r="E5" s="403" t="s">
        <v>4071</v>
      </c>
      <c r="F5" s="3" t="s">
        <v>3239</v>
      </c>
      <c r="G5" s="476" t="s">
        <v>3242</v>
      </c>
      <c r="H5" s="476" t="s">
        <v>2218</v>
      </c>
      <c r="I5" s="56">
        <f t="shared" si="0"/>
        <v>22</v>
      </c>
      <c r="J5" s="187"/>
      <c r="K5" s="186"/>
      <c r="L5" s="186"/>
      <c r="M5" s="186"/>
      <c r="N5" s="403" t="s">
        <v>4072</v>
      </c>
      <c r="O5" s="469" t="s">
        <v>4073</v>
      </c>
      <c r="P5" s="235">
        <v>3</v>
      </c>
      <c r="Q5" s="477" t="s">
        <v>4073</v>
      </c>
      <c r="R5" s="477" t="s">
        <v>4073</v>
      </c>
      <c r="S5" s="470">
        <v>4839450</v>
      </c>
      <c r="T5" s="470">
        <f t="shared" si="1"/>
        <v>1064679</v>
      </c>
      <c r="U5" s="470">
        <f t="shared" si="2"/>
        <v>106467900</v>
      </c>
      <c r="V5" s="709">
        <v>0</v>
      </c>
      <c r="W5" s="241" t="s">
        <v>2260</v>
      </c>
      <c r="X5" s="241" t="s">
        <v>2283</v>
      </c>
      <c r="Y5" s="17"/>
      <c r="Z5" s="17"/>
      <c r="AA5" s="17"/>
      <c r="AB5" s="17"/>
      <c r="AC5" s="17"/>
      <c r="AD5" s="17"/>
      <c r="AE5" s="17"/>
      <c r="AF5" s="17"/>
      <c r="AG5" s="17"/>
      <c r="AH5" s="17"/>
      <c r="AI5" s="17"/>
      <c r="AJ5" s="17"/>
      <c r="AK5" s="17"/>
      <c r="AL5" s="17"/>
      <c r="AM5" s="17">
        <v>10</v>
      </c>
      <c r="AN5" s="17">
        <v>12</v>
      </c>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row>
    <row r="6" spans="1:88" s="471" customFormat="1" ht="47.25">
      <c r="A6" s="18">
        <v>3</v>
      </c>
      <c r="B6" s="186">
        <v>6</v>
      </c>
      <c r="C6" s="186" t="s">
        <v>3243</v>
      </c>
      <c r="D6" s="186">
        <v>4</v>
      </c>
      <c r="E6" s="8" t="s">
        <v>3244</v>
      </c>
      <c r="F6" s="8" t="s">
        <v>3239</v>
      </c>
      <c r="G6" s="235" t="s">
        <v>3245</v>
      </c>
      <c r="H6" s="235" t="s">
        <v>6</v>
      </c>
      <c r="I6" s="56">
        <f t="shared" si="0"/>
        <v>8</v>
      </c>
      <c r="J6" s="187"/>
      <c r="K6" s="4"/>
      <c r="L6" s="4"/>
      <c r="M6" s="4"/>
      <c r="N6" s="8" t="s">
        <v>3244</v>
      </c>
      <c r="O6" s="474">
        <v>66000</v>
      </c>
      <c r="P6" s="483">
        <v>3</v>
      </c>
      <c r="Q6" s="484">
        <v>66000</v>
      </c>
      <c r="R6" s="484">
        <v>66000</v>
      </c>
      <c r="S6" s="470">
        <v>66000</v>
      </c>
      <c r="T6" s="470">
        <f t="shared" si="1"/>
        <v>5280</v>
      </c>
      <c r="U6" s="470">
        <f t="shared" si="2"/>
        <v>528000</v>
      </c>
      <c r="V6" s="709">
        <v>0</v>
      </c>
      <c r="W6" s="241" t="s">
        <v>2260</v>
      </c>
      <c r="X6" s="241" t="s">
        <v>2263</v>
      </c>
      <c r="Y6" s="14">
        <v>4</v>
      </c>
      <c r="Z6" s="14">
        <v>4</v>
      </c>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row>
    <row r="7" spans="1:88" s="471" customFormat="1" ht="47.25">
      <c r="A7" s="18">
        <v>4</v>
      </c>
      <c r="B7" s="186">
        <v>8</v>
      </c>
      <c r="C7" s="186" t="s">
        <v>3246</v>
      </c>
      <c r="D7" s="186">
        <v>7</v>
      </c>
      <c r="E7" s="485" t="s">
        <v>4076</v>
      </c>
      <c r="F7" s="3" t="s">
        <v>3239</v>
      </c>
      <c r="G7" s="476" t="s">
        <v>3247</v>
      </c>
      <c r="H7" s="476" t="s">
        <v>2218</v>
      </c>
      <c r="I7" s="56">
        <f t="shared" si="0"/>
        <v>4</v>
      </c>
      <c r="J7" s="486">
        <v>4200000</v>
      </c>
      <c r="K7" s="186"/>
      <c r="L7" s="186"/>
      <c r="M7" s="186"/>
      <c r="N7" s="186"/>
      <c r="O7" s="474"/>
      <c r="P7" s="187">
        <v>2</v>
      </c>
      <c r="Q7" s="487">
        <v>4200000</v>
      </c>
      <c r="R7" s="475">
        <f>Q7*1.1</f>
        <v>4620000</v>
      </c>
      <c r="S7" s="470">
        <v>4620000</v>
      </c>
      <c r="T7" s="470">
        <f t="shared" si="1"/>
        <v>184800</v>
      </c>
      <c r="U7" s="470">
        <f t="shared" si="2"/>
        <v>18480000</v>
      </c>
      <c r="V7" s="709">
        <v>0</v>
      </c>
      <c r="W7" s="241" t="s">
        <v>2260</v>
      </c>
      <c r="X7" s="241" t="s">
        <v>4530</v>
      </c>
      <c r="Y7" s="17">
        <v>0</v>
      </c>
      <c r="Z7" s="17">
        <v>0</v>
      </c>
      <c r="AA7" s="17">
        <v>0</v>
      </c>
      <c r="AB7" s="17">
        <v>0</v>
      </c>
      <c r="AC7" s="17"/>
      <c r="AD7" s="17"/>
      <c r="AE7" s="17"/>
      <c r="AF7" s="17"/>
      <c r="AG7" s="17"/>
      <c r="AH7" s="17"/>
      <c r="AI7" s="17"/>
      <c r="AJ7" s="17"/>
      <c r="AK7" s="17"/>
      <c r="AL7" s="17"/>
      <c r="AM7" s="17"/>
      <c r="AN7" s="17"/>
      <c r="AO7" s="17"/>
      <c r="AP7" s="17"/>
      <c r="AQ7" s="17"/>
      <c r="AR7" s="17"/>
      <c r="AS7" s="17">
        <v>0</v>
      </c>
      <c r="AT7" s="17"/>
      <c r="AU7" s="17">
        <v>2</v>
      </c>
      <c r="AV7" s="17">
        <v>2</v>
      </c>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row>
    <row r="8" spans="1:88" s="471" customFormat="1" ht="47.25">
      <c r="A8" s="18">
        <v>5</v>
      </c>
      <c r="B8" s="186">
        <v>9</v>
      </c>
      <c r="C8" s="186" t="s">
        <v>3248</v>
      </c>
      <c r="D8" s="186">
        <v>8</v>
      </c>
      <c r="E8" s="8" t="s">
        <v>3249</v>
      </c>
      <c r="F8" s="308" t="s">
        <v>3239</v>
      </c>
      <c r="G8" s="473" t="s">
        <v>3250</v>
      </c>
      <c r="H8" s="235" t="s">
        <v>2218</v>
      </c>
      <c r="I8" s="56">
        <f t="shared" si="0"/>
        <v>42</v>
      </c>
      <c r="J8" s="187">
        <v>1275000</v>
      </c>
      <c r="K8" s="4"/>
      <c r="L8" s="4"/>
      <c r="M8" s="4"/>
      <c r="N8" s="4"/>
      <c r="O8" s="474"/>
      <c r="P8" s="187">
        <v>1</v>
      </c>
      <c r="Q8" s="474">
        <v>1275000</v>
      </c>
      <c r="R8" s="475">
        <f>Q8*1.2</f>
        <v>1530000</v>
      </c>
      <c r="S8" s="470">
        <v>1530000</v>
      </c>
      <c r="T8" s="470">
        <f t="shared" si="1"/>
        <v>642600</v>
      </c>
      <c r="U8" s="470">
        <f t="shared" si="2"/>
        <v>64260000</v>
      </c>
      <c r="V8" s="709">
        <v>2450000</v>
      </c>
      <c r="W8" s="708" t="s">
        <v>4528</v>
      </c>
      <c r="X8" s="241" t="s">
        <v>2282</v>
      </c>
      <c r="Y8" s="14"/>
      <c r="Z8" s="14"/>
      <c r="AA8" s="14"/>
      <c r="AB8" s="14"/>
      <c r="AC8" s="14"/>
      <c r="AD8" s="14"/>
      <c r="AE8" s="14"/>
      <c r="AF8" s="14"/>
      <c r="AG8" s="14"/>
      <c r="AH8" s="14"/>
      <c r="AI8" s="14">
        <v>20</v>
      </c>
      <c r="AJ8" s="14">
        <v>22</v>
      </c>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row>
    <row r="9" spans="1:88" s="471" customFormat="1" ht="47.25">
      <c r="A9" s="18">
        <v>6</v>
      </c>
      <c r="B9" s="186">
        <v>10</v>
      </c>
      <c r="C9" s="186" t="s">
        <v>3251</v>
      </c>
      <c r="D9" s="186">
        <v>9</v>
      </c>
      <c r="E9" s="8" t="s">
        <v>3252</v>
      </c>
      <c r="F9" s="8" t="s">
        <v>3239</v>
      </c>
      <c r="G9" s="488" t="s">
        <v>3253</v>
      </c>
      <c r="H9" s="235" t="s">
        <v>2737</v>
      </c>
      <c r="I9" s="56">
        <f t="shared" si="0"/>
        <v>12</v>
      </c>
      <c r="J9" s="187">
        <v>958900</v>
      </c>
      <c r="K9" s="4"/>
      <c r="L9" s="4"/>
      <c r="M9" s="4"/>
      <c r="N9" s="4"/>
      <c r="O9" s="474"/>
      <c r="P9" s="187">
        <v>1</v>
      </c>
      <c r="Q9" s="474">
        <v>958900</v>
      </c>
      <c r="R9" s="475">
        <f>Q9*1.2</f>
        <v>1150680</v>
      </c>
      <c r="S9" s="470">
        <v>1150680</v>
      </c>
      <c r="T9" s="470">
        <f t="shared" si="1"/>
        <v>138081.60000000001</v>
      </c>
      <c r="U9" s="470">
        <f t="shared" si="2"/>
        <v>13808160</v>
      </c>
      <c r="V9" s="709">
        <v>0</v>
      </c>
      <c r="W9" s="241" t="s">
        <v>2260</v>
      </c>
      <c r="X9" s="241" t="s">
        <v>2268</v>
      </c>
      <c r="Y9" s="14"/>
      <c r="Z9" s="14"/>
      <c r="AA9" s="14"/>
      <c r="AB9" s="14"/>
      <c r="AC9" s="14"/>
      <c r="AD9" s="14"/>
      <c r="AE9" s="14"/>
      <c r="AF9" s="14"/>
      <c r="AG9" s="14">
        <v>6</v>
      </c>
      <c r="AH9" s="14">
        <v>6</v>
      </c>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row>
    <row r="10" spans="1:88" s="471" customFormat="1" ht="47.25">
      <c r="A10" s="18">
        <v>7</v>
      </c>
      <c r="B10" s="186">
        <v>15</v>
      </c>
      <c r="C10" s="186" t="s">
        <v>3254</v>
      </c>
      <c r="D10" s="186">
        <v>14</v>
      </c>
      <c r="E10" s="485" t="s">
        <v>3255</v>
      </c>
      <c r="F10" s="3" t="s">
        <v>3239</v>
      </c>
      <c r="G10" s="476" t="s">
        <v>3256</v>
      </c>
      <c r="H10" s="476" t="s">
        <v>2218</v>
      </c>
      <c r="I10" s="56">
        <f t="shared" si="0"/>
        <v>25</v>
      </c>
      <c r="J10" s="187"/>
      <c r="K10" s="186"/>
      <c r="L10" s="186"/>
      <c r="M10" s="186"/>
      <c r="N10" s="186"/>
      <c r="O10" s="474">
        <v>1223775</v>
      </c>
      <c r="P10" s="187">
        <v>3</v>
      </c>
      <c r="Q10" s="491">
        <v>1223775</v>
      </c>
      <c r="R10" s="491">
        <v>1223775</v>
      </c>
      <c r="S10" s="470">
        <v>1223775</v>
      </c>
      <c r="T10" s="470">
        <f t="shared" si="1"/>
        <v>305943.75</v>
      </c>
      <c r="U10" s="470">
        <f t="shared" si="2"/>
        <v>30594375</v>
      </c>
      <c r="V10" s="709">
        <v>0</v>
      </c>
      <c r="W10" s="241" t="s">
        <v>2260</v>
      </c>
      <c r="X10" s="241" t="s">
        <v>2283</v>
      </c>
      <c r="Y10" s="17">
        <v>0</v>
      </c>
      <c r="Z10" s="17">
        <v>0</v>
      </c>
      <c r="AA10" s="17">
        <v>0</v>
      </c>
      <c r="AB10" s="17">
        <v>0</v>
      </c>
      <c r="AC10" s="17"/>
      <c r="AD10" s="17"/>
      <c r="AE10" s="17"/>
      <c r="AF10" s="17"/>
      <c r="AG10" s="17"/>
      <c r="AH10" s="17"/>
      <c r="AI10" s="17"/>
      <c r="AJ10" s="17"/>
      <c r="AK10" s="17"/>
      <c r="AL10" s="17"/>
      <c r="AM10" s="17">
        <v>10</v>
      </c>
      <c r="AN10" s="17">
        <v>15</v>
      </c>
      <c r="AO10" s="17"/>
      <c r="AP10" s="17"/>
      <c r="AQ10" s="17"/>
      <c r="AR10" s="17"/>
      <c r="AS10" s="17">
        <v>0</v>
      </c>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row>
    <row r="11" spans="1:88" s="471" customFormat="1" ht="47.25">
      <c r="A11" s="18">
        <v>8</v>
      </c>
      <c r="B11" s="186">
        <v>16</v>
      </c>
      <c r="C11" s="186" t="s">
        <v>3257</v>
      </c>
      <c r="D11" s="186">
        <v>15</v>
      </c>
      <c r="E11" s="8" t="s">
        <v>3258</v>
      </c>
      <c r="F11" s="308" t="s">
        <v>3239</v>
      </c>
      <c r="G11" s="488" t="s">
        <v>3259</v>
      </c>
      <c r="H11" s="492" t="s">
        <v>2218</v>
      </c>
      <c r="I11" s="56">
        <f t="shared" si="0"/>
        <v>22</v>
      </c>
      <c r="J11" s="187">
        <v>150000</v>
      </c>
      <c r="K11" s="4"/>
      <c r="L11" s="4"/>
      <c r="M11" s="4"/>
      <c r="N11" s="4"/>
      <c r="O11" s="474"/>
      <c r="P11" s="187">
        <v>1</v>
      </c>
      <c r="Q11" s="474">
        <v>150000</v>
      </c>
      <c r="R11" s="475">
        <f>Q11*1.2</f>
        <v>180000</v>
      </c>
      <c r="S11" s="470">
        <v>180000</v>
      </c>
      <c r="T11" s="470">
        <f t="shared" si="1"/>
        <v>39600</v>
      </c>
      <c r="U11" s="470">
        <f t="shared" si="2"/>
        <v>3960000</v>
      </c>
      <c r="V11" s="709">
        <v>0</v>
      </c>
      <c r="W11" s="241" t="s">
        <v>2260</v>
      </c>
      <c r="X11" s="241" t="s">
        <v>2282</v>
      </c>
      <c r="Y11" s="14"/>
      <c r="Z11" s="14"/>
      <c r="AA11" s="14"/>
      <c r="AB11" s="14"/>
      <c r="AC11" s="14"/>
      <c r="AD11" s="14"/>
      <c r="AE11" s="14"/>
      <c r="AF11" s="14"/>
      <c r="AG11" s="14"/>
      <c r="AH11" s="14"/>
      <c r="AI11" s="14">
        <v>10</v>
      </c>
      <c r="AJ11" s="14">
        <v>12</v>
      </c>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row>
    <row r="12" spans="1:88" s="493" customFormat="1" ht="47.25">
      <c r="A12" s="18">
        <v>9</v>
      </c>
      <c r="B12" s="186">
        <v>19</v>
      </c>
      <c r="C12" s="186" t="s">
        <v>3260</v>
      </c>
      <c r="D12" s="186">
        <v>18</v>
      </c>
      <c r="E12" s="485" t="s">
        <v>3261</v>
      </c>
      <c r="F12" s="3" t="s">
        <v>3239</v>
      </c>
      <c r="G12" s="476" t="s">
        <v>3262</v>
      </c>
      <c r="H12" s="476" t="s">
        <v>2218</v>
      </c>
      <c r="I12" s="56">
        <f t="shared" si="0"/>
        <v>2</v>
      </c>
      <c r="J12" s="187">
        <v>734900</v>
      </c>
      <c r="K12" s="186"/>
      <c r="L12" s="186"/>
      <c r="M12" s="186"/>
      <c r="N12" s="186"/>
      <c r="O12" s="474"/>
      <c r="P12" s="187">
        <v>1</v>
      </c>
      <c r="Q12" s="474">
        <v>734900</v>
      </c>
      <c r="R12" s="475">
        <f>Q12*1.2</f>
        <v>881880</v>
      </c>
      <c r="S12" s="470">
        <v>881880</v>
      </c>
      <c r="T12" s="470">
        <f t="shared" si="1"/>
        <v>17637.600000000002</v>
      </c>
      <c r="U12" s="470">
        <f t="shared" si="2"/>
        <v>1763760</v>
      </c>
      <c r="V12" s="709">
        <v>0</v>
      </c>
      <c r="W12" s="241" t="s">
        <v>2260</v>
      </c>
      <c r="X12" s="241" t="s">
        <v>2279</v>
      </c>
      <c r="Y12" s="17">
        <v>0</v>
      </c>
      <c r="Z12" s="17">
        <v>0</v>
      </c>
      <c r="AA12" s="17">
        <v>0</v>
      </c>
      <c r="AB12" s="17">
        <v>0</v>
      </c>
      <c r="AC12" s="17"/>
      <c r="AD12" s="17"/>
      <c r="AE12" s="17"/>
      <c r="AF12" s="17"/>
      <c r="AG12" s="17"/>
      <c r="AH12" s="17"/>
      <c r="AI12" s="17"/>
      <c r="AJ12" s="17"/>
      <c r="AK12" s="17"/>
      <c r="AL12" s="17"/>
      <c r="AM12" s="17"/>
      <c r="AN12" s="17"/>
      <c r="AO12" s="17"/>
      <c r="AP12" s="17"/>
      <c r="AQ12" s="17"/>
      <c r="AR12" s="17"/>
      <c r="AS12" s="17">
        <v>1</v>
      </c>
      <c r="AT12" s="17">
        <v>1</v>
      </c>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row>
    <row r="13" spans="1:88" s="471" customFormat="1" ht="47.25">
      <c r="A13" s="18">
        <v>10</v>
      </c>
      <c r="B13" s="186">
        <v>23</v>
      </c>
      <c r="C13" s="186" t="s">
        <v>3263</v>
      </c>
      <c r="D13" s="186">
        <v>22</v>
      </c>
      <c r="E13" s="485" t="s">
        <v>3264</v>
      </c>
      <c r="F13" s="3" t="s">
        <v>3239</v>
      </c>
      <c r="G13" s="476" t="s">
        <v>3265</v>
      </c>
      <c r="H13" s="476" t="s">
        <v>2218</v>
      </c>
      <c r="I13" s="56">
        <f t="shared" si="0"/>
        <v>12</v>
      </c>
      <c r="J13" s="187">
        <v>2880150</v>
      </c>
      <c r="K13" s="497" t="s">
        <v>4077</v>
      </c>
      <c r="L13" s="497" t="s">
        <v>4078</v>
      </c>
      <c r="M13" s="497" t="s">
        <v>4079</v>
      </c>
      <c r="N13" s="186"/>
      <c r="O13" s="474"/>
      <c r="P13" s="187">
        <v>2</v>
      </c>
      <c r="Q13" s="474">
        <v>2880150</v>
      </c>
      <c r="R13" s="475">
        <f>Q13*1.1</f>
        <v>3168165.0000000005</v>
      </c>
      <c r="S13" s="470">
        <v>3168165.0000000005</v>
      </c>
      <c r="T13" s="470">
        <f t="shared" si="1"/>
        <v>380179.8000000001</v>
      </c>
      <c r="U13" s="470">
        <f t="shared" si="2"/>
        <v>38017980.000000007</v>
      </c>
      <c r="V13" s="709">
        <v>0</v>
      </c>
      <c r="W13" s="241" t="s">
        <v>2260</v>
      </c>
      <c r="X13" s="708"/>
      <c r="Y13" s="17">
        <v>0</v>
      </c>
      <c r="Z13" s="17">
        <v>0</v>
      </c>
      <c r="AA13" s="17">
        <v>4</v>
      </c>
      <c r="AB13" s="17">
        <v>4</v>
      </c>
      <c r="AC13" s="17"/>
      <c r="AD13" s="17"/>
      <c r="AE13" s="17"/>
      <c r="AF13" s="17"/>
      <c r="AG13" s="17"/>
      <c r="AH13" s="17"/>
      <c r="AI13" s="17"/>
      <c r="AJ13" s="17"/>
      <c r="AK13" s="17"/>
      <c r="AL13" s="17"/>
      <c r="AM13" s="17"/>
      <c r="AN13" s="17"/>
      <c r="AO13" s="17"/>
      <c r="AP13" s="17"/>
      <c r="AQ13" s="17"/>
      <c r="AR13" s="17"/>
      <c r="AS13" s="17">
        <v>2</v>
      </c>
      <c r="AT13" s="17">
        <v>2</v>
      </c>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row>
    <row r="14" spans="1:88" s="471" customFormat="1" ht="47.25">
      <c r="A14" s="18">
        <v>11</v>
      </c>
      <c r="B14" s="186">
        <v>24</v>
      </c>
      <c r="C14" s="186" t="s">
        <v>3266</v>
      </c>
      <c r="D14" s="186">
        <v>23</v>
      </c>
      <c r="E14" s="485" t="s">
        <v>3267</v>
      </c>
      <c r="F14" s="3" t="s">
        <v>3239</v>
      </c>
      <c r="G14" s="476" t="s">
        <v>3268</v>
      </c>
      <c r="H14" s="476" t="s">
        <v>3269</v>
      </c>
      <c r="I14" s="56">
        <f t="shared" si="0"/>
        <v>10</v>
      </c>
      <c r="J14" s="489">
        <v>3627000</v>
      </c>
      <c r="K14" s="186"/>
      <c r="L14" s="186"/>
      <c r="M14" s="186"/>
      <c r="N14" s="186"/>
      <c r="O14" s="474"/>
      <c r="P14" s="187">
        <v>2</v>
      </c>
      <c r="Q14" s="490">
        <v>3627000</v>
      </c>
      <c r="R14" s="475">
        <f>Q14*1.1</f>
        <v>3989700.0000000005</v>
      </c>
      <c r="S14" s="470">
        <v>3989700.0000000005</v>
      </c>
      <c r="T14" s="470">
        <f t="shared" si="1"/>
        <v>398970.00000000006</v>
      </c>
      <c r="U14" s="470">
        <f t="shared" si="2"/>
        <v>39897000.000000007</v>
      </c>
      <c r="V14" s="709">
        <v>0</v>
      </c>
      <c r="W14" s="241" t="s">
        <v>2260</v>
      </c>
      <c r="X14" s="241" t="s">
        <v>2284</v>
      </c>
      <c r="Y14" s="17">
        <v>0</v>
      </c>
      <c r="Z14" s="17">
        <v>0</v>
      </c>
      <c r="AA14" s="17">
        <v>0</v>
      </c>
      <c r="AB14" s="17">
        <v>0</v>
      </c>
      <c r="AC14" s="17"/>
      <c r="AD14" s="17"/>
      <c r="AE14" s="17"/>
      <c r="AF14" s="17"/>
      <c r="AG14" s="17"/>
      <c r="AH14" s="17"/>
      <c r="AI14" s="17"/>
      <c r="AJ14" s="17"/>
      <c r="AK14" s="17"/>
      <c r="AL14" s="17"/>
      <c r="AM14" s="17"/>
      <c r="AN14" s="17"/>
      <c r="AO14" s="17"/>
      <c r="AP14" s="17"/>
      <c r="AQ14" s="17">
        <v>5</v>
      </c>
      <c r="AR14" s="17">
        <v>5</v>
      </c>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row>
    <row r="15" spans="1:88" s="471" customFormat="1" ht="47.25">
      <c r="A15" s="18">
        <v>12</v>
      </c>
      <c r="B15" s="186">
        <v>25</v>
      </c>
      <c r="C15" s="186" t="s">
        <v>3270</v>
      </c>
      <c r="D15" s="186">
        <v>24</v>
      </c>
      <c r="E15" s="485" t="s">
        <v>3271</v>
      </c>
      <c r="F15" s="3" t="s">
        <v>3239</v>
      </c>
      <c r="G15" s="476" t="s">
        <v>3272</v>
      </c>
      <c r="H15" s="476" t="s">
        <v>3269</v>
      </c>
      <c r="I15" s="56">
        <f t="shared" si="0"/>
        <v>10</v>
      </c>
      <c r="J15" s="489">
        <v>5496000</v>
      </c>
      <c r="K15" s="186"/>
      <c r="L15" s="186"/>
      <c r="M15" s="186"/>
      <c r="N15" s="186"/>
      <c r="O15" s="474"/>
      <c r="P15" s="187">
        <v>2</v>
      </c>
      <c r="Q15" s="490">
        <v>5496000</v>
      </c>
      <c r="R15" s="475">
        <f>Q15*1.1</f>
        <v>6045600.0000000009</v>
      </c>
      <c r="S15" s="470">
        <v>6045600.0000000009</v>
      </c>
      <c r="T15" s="470">
        <f t="shared" si="1"/>
        <v>604560.00000000012</v>
      </c>
      <c r="U15" s="470">
        <f t="shared" si="2"/>
        <v>60456000.000000007</v>
      </c>
      <c r="V15" s="709">
        <v>0</v>
      </c>
      <c r="W15" s="241" t="s">
        <v>2260</v>
      </c>
      <c r="X15" s="241" t="s">
        <v>2284</v>
      </c>
      <c r="Y15" s="17">
        <v>0</v>
      </c>
      <c r="Z15" s="17">
        <v>0</v>
      </c>
      <c r="AA15" s="17">
        <v>0</v>
      </c>
      <c r="AB15" s="17">
        <v>0</v>
      </c>
      <c r="AC15" s="17"/>
      <c r="AD15" s="17"/>
      <c r="AE15" s="17"/>
      <c r="AF15" s="17"/>
      <c r="AG15" s="17"/>
      <c r="AH15" s="17"/>
      <c r="AI15" s="17"/>
      <c r="AJ15" s="17"/>
      <c r="AK15" s="17"/>
      <c r="AL15" s="17"/>
      <c r="AM15" s="17"/>
      <c r="AN15" s="17"/>
      <c r="AO15" s="17"/>
      <c r="AP15" s="17"/>
      <c r="AQ15" s="17">
        <v>5</v>
      </c>
      <c r="AR15" s="17">
        <v>5</v>
      </c>
      <c r="AS15" s="17">
        <v>0</v>
      </c>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471" customFormat="1" ht="47.25">
      <c r="A16" s="18">
        <v>13</v>
      </c>
      <c r="B16" s="186">
        <v>27</v>
      </c>
      <c r="C16" s="186" t="s">
        <v>3273</v>
      </c>
      <c r="D16" s="186">
        <v>26</v>
      </c>
      <c r="E16" s="494" t="s">
        <v>3274</v>
      </c>
      <c r="F16" s="494" t="s">
        <v>3275</v>
      </c>
      <c r="G16" s="495" t="s">
        <v>3259</v>
      </c>
      <c r="H16" s="496" t="s">
        <v>2218</v>
      </c>
      <c r="I16" s="56">
        <f t="shared" si="0"/>
        <v>20</v>
      </c>
      <c r="J16" s="187">
        <v>1500000</v>
      </c>
      <c r="K16" s="4"/>
      <c r="L16" s="4"/>
      <c r="M16" s="4"/>
      <c r="N16" s="4"/>
      <c r="O16" s="474"/>
      <c r="P16" s="187">
        <v>1</v>
      </c>
      <c r="Q16" s="474">
        <v>1500000</v>
      </c>
      <c r="R16" s="475">
        <f>Q16*1.2</f>
        <v>1800000</v>
      </c>
      <c r="S16" s="470">
        <v>1800000</v>
      </c>
      <c r="T16" s="470">
        <f t="shared" si="1"/>
        <v>360000</v>
      </c>
      <c r="U16" s="470">
        <f t="shared" si="2"/>
        <v>36000000</v>
      </c>
      <c r="V16" s="709">
        <v>0</v>
      </c>
      <c r="W16" s="241" t="s">
        <v>2260</v>
      </c>
      <c r="X16" s="241" t="s">
        <v>2267</v>
      </c>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v>10</v>
      </c>
      <c r="AX16" s="14">
        <v>10</v>
      </c>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row>
    <row r="17" spans="1:88" s="471" customFormat="1" ht="47.25">
      <c r="A17" s="18">
        <v>14</v>
      </c>
      <c r="B17" s="186">
        <v>38</v>
      </c>
      <c r="C17" s="186" t="s">
        <v>3276</v>
      </c>
      <c r="D17" s="186">
        <v>37</v>
      </c>
      <c r="E17" s="485" t="s">
        <v>3277</v>
      </c>
      <c r="F17" s="3" t="s">
        <v>3239</v>
      </c>
      <c r="G17" s="476" t="s">
        <v>3278</v>
      </c>
      <c r="H17" s="476" t="s">
        <v>101</v>
      </c>
      <c r="I17" s="56">
        <f t="shared" si="0"/>
        <v>1200</v>
      </c>
      <c r="J17" s="489">
        <v>54800</v>
      </c>
      <c r="K17" s="186"/>
      <c r="L17" s="186"/>
      <c r="M17" s="186"/>
      <c r="N17" s="186"/>
      <c r="O17" s="474"/>
      <c r="P17" s="187">
        <v>1</v>
      </c>
      <c r="Q17" s="490">
        <v>54800</v>
      </c>
      <c r="R17" s="475">
        <f>Q17*1.2</f>
        <v>65760</v>
      </c>
      <c r="S17" s="470">
        <v>65760</v>
      </c>
      <c r="T17" s="470">
        <f t="shared" si="1"/>
        <v>789120</v>
      </c>
      <c r="U17" s="470">
        <f t="shared" si="2"/>
        <v>78912000</v>
      </c>
      <c r="V17" s="709">
        <v>0</v>
      </c>
      <c r="W17" s="241" t="s">
        <v>2260</v>
      </c>
      <c r="X17" s="241" t="s">
        <v>2283</v>
      </c>
      <c r="Y17" s="17"/>
      <c r="Z17" s="17"/>
      <c r="AA17" s="17"/>
      <c r="AB17" s="17"/>
      <c r="AC17" s="17"/>
      <c r="AD17" s="17"/>
      <c r="AE17" s="17"/>
      <c r="AF17" s="17"/>
      <c r="AG17" s="17"/>
      <c r="AH17" s="17"/>
      <c r="AI17" s="17"/>
      <c r="AJ17" s="17"/>
      <c r="AK17" s="17"/>
      <c r="AL17" s="17"/>
      <c r="AM17" s="17">
        <v>500</v>
      </c>
      <c r="AN17" s="17">
        <v>700</v>
      </c>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row>
    <row r="18" spans="1:88" s="471" customFormat="1" ht="47.25">
      <c r="A18" s="18">
        <v>15</v>
      </c>
      <c r="B18" s="186">
        <v>41</v>
      </c>
      <c r="C18" s="186" t="s">
        <v>3279</v>
      </c>
      <c r="D18" s="186">
        <v>40</v>
      </c>
      <c r="E18" s="485" t="s">
        <v>3280</v>
      </c>
      <c r="F18" s="3" t="s">
        <v>3239</v>
      </c>
      <c r="G18" s="476" t="s">
        <v>3256</v>
      </c>
      <c r="H18" s="476" t="s">
        <v>2218</v>
      </c>
      <c r="I18" s="56">
        <f t="shared" si="0"/>
        <v>11</v>
      </c>
      <c r="J18" s="187"/>
      <c r="K18" s="186"/>
      <c r="L18" s="186"/>
      <c r="M18" s="186"/>
      <c r="N18" s="186"/>
      <c r="O18" s="474">
        <v>2324700</v>
      </c>
      <c r="P18" s="187">
        <v>3</v>
      </c>
      <c r="Q18" s="491">
        <v>2324700</v>
      </c>
      <c r="R18" s="491">
        <v>2324700</v>
      </c>
      <c r="S18" s="470">
        <v>2324700</v>
      </c>
      <c r="T18" s="470">
        <f t="shared" si="1"/>
        <v>255717</v>
      </c>
      <c r="U18" s="470">
        <f t="shared" si="2"/>
        <v>25571700</v>
      </c>
      <c r="V18" s="709">
        <v>0</v>
      </c>
      <c r="W18" s="241" t="s">
        <v>2260</v>
      </c>
      <c r="X18" s="241" t="s">
        <v>2283</v>
      </c>
      <c r="Y18" s="17">
        <v>0</v>
      </c>
      <c r="Z18" s="17">
        <v>0</v>
      </c>
      <c r="AA18" s="17">
        <v>0</v>
      </c>
      <c r="AB18" s="17">
        <v>0</v>
      </c>
      <c r="AC18" s="17"/>
      <c r="AD18" s="17"/>
      <c r="AE18" s="17"/>
      <c r="AF18" s="17"/>
      <c r="AG18" s="17"/>
      <c r="AH18" s="17"/>
      <c r="AI18" s="17"/>
      <c r="AJ18" s="17"/>
      <c r="AK18" s="17"/>
      <c r="AL18" s="17"/>
      <c r="AM18" s="17">
        <v>5</v>
      </c>
      <c r="AN18" s="17">
        <v>6</v>
      </c>
      <c r="AO18" s="17"/>
      <c r="AP18" s="17"/>
      <c r="AQ18" s="17"/>
      <c r="AR18" s="17"/>
      <c r="AS18" s="17">
        <v>0</v>
      </c>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row>
    <row r="19" spans="1:88" s="471" customFormat="1" ht="47.25">
      <c r="A19" s="18">
        <v>16</v>
      </c>
      <c r="B19" s="186">
        <v>42</v>
      </c>
      <c r="C19" s="186" t="s">
        <v>3281</v>
      </c>
      <c r="D19" s="186">
        <v>41</v>
      </c>
      <c r="E19" s="485" t="s">
        <v>3282</v>
      </c>
      <c r="F19" s="3" t="s">
        <v>3239</v>
      </c>
      <c r="G19" s="476" t="s">
        <v>3283</v>
      </c>
      <c r="H19" s="476" t="s">
        <v>2218</v>
      </c>
      <c r="I19" s="56">
        <f t="shared" si="0"/>
        <v>11</v>
      </c>
      <c r="J19" s="486">
        <v>1631700</v>
      </c>
      <c r="K19" s="186"/>
      <c r="L19" s="186"/>
      <c r="M19" s="186"/>
      <c r="N19" s="186"/>
      <c r="O19" s="474"/>
      <c r="P19" s="187">
        <v>1</v>
      </c>
      <c r="Q19" s="487">
        <v>1631700</v>
      </c>
      <c r="R19" s="475">
        <f>Q19*1.2</f>
        <v>1958040</v>
      </c>
      <c r="S19" s="470">
        <v>1958040</v>
      </c>
      <c r="T19" s="470">
        <f t="shared" si="1"/>
        <v>215384.4</v>
      </c>
      <c r="U19" s="470">
        <f t="shared" si="2"/>
        <v>21538440</v>
      </c>
      <c r="V19" s="709">
        <v>0</v>
      </c>
      <c r="W19" s="241" t="s">
        <v>2260</v>
      </c>
      <c r="X19" s="241" t="s">
        <v>2283</v>
      </c>
      <c r="Y19" s="17">
        <v>0</v>
      </c>
      <c r="Z19" s="17">
        <v>0</v>
      </c>
      <c r="AA19" s="17">
        <v>0</v>
      </c>
      <c r="AB19" s="17">
        <v>0</v>
      </c>
      <c r="AC19" s="17"/>
      <c r="AD19" s="17"/>
      <c r="AE19" s="17"/>
      <c r="AF19" s="17"/>
      <c r="AG19" s="17"/>
      <c r="AH19" s="17"/>
      <c r="AI19" s="17"/>
      <c r="AJ19" s="17"/>
      <c r="AK19" s="17"/>
      <c r="AL19" s="17"/>
      <c r="AM19" s="17">
        <v>5</v>
      </c>
      <c r="AN19" s="17">
        <v>6</v>
      </c>
      <c r="AO19" s="17"/>
      <c r="AP19" s="17"/>
      <c r="AQ19" s="17"/>
      <c r="AR19" s="17"/>
      <c r="AS19" s="17">
        <v>0</v>
      </c>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471" customFormat="1" ht="47.25">
      <c r="A20" s="18">
        <v>17</v>
      </c>
      <c r="B20" s="186">
        <v>45</v>
      </c>
      <c r="C20" s="186" t="s">
        <v>3284</v>
      </c>
      <c r="D20" s="186">
        <v>44</v>
      </c>
      <c r="E20" s="485" t="s">
        <v>3285</v>
      </c>
      <c r="F20" s="3" t="s">
        <v>3239</v>
      </c>
      <c r="G20" s="476" t="s">
        <v>3286</v>
      </c>
      <c r="H20" s="476" t="s">
        <v>2218</v>
      </c>
      <c r="I20" s="56">
        <f t="shared" si="0"/>
        <v>10</v>
      </c>
      <c r="J20" s="187"/>
      <c r="K20" s="186"/>
      <c r="L20" s="186"/>
      <c r="M20" s="186"/>
      <c r="N20" s="485" t="s">
        <v>4081</v>
      </c>
      <c r="O20" s="474">
        <v>2715615</v>
      </c>
      <c r="P20" s="187">
        <v>3</v>
      </c>
      <c r="Q20" s="491">
        <v>2715615</v>
      </c>
      <c r="R20" s="491">
        <v>2715615</v>
      </c>
      <c r="S20" s="470">
        <v>2715615</v>
      </c>
      <c r="T20" s="470">
        <f t="shared" si="1"/>
        <v>271561.5</v>
      </c>
      <c r="U20" s="470">
        <f t="shared" si="2"/>
        <v>27156150</v>
      </c>
      <c r="V20" s="709">
        <v>0</v>
      </c>
      <c r="W20" s="241" t="s">
        <v>2260</v>
      </c>
      <c r="X20" s="241" t="s">
        <v>2283</v>
      </c>
      <c r="Y20" s="17"/>
      <c r="Z20" s="17"/>
      <c r="AA20" s="17"/>
      <c r="AB20" s="17"/>
      <c r="AC20" s="17"/>
      <c r="AD20" s="17"/>
      <c r="AE20" s="17"/>
      <c r="AF20" s="17"/>
      <c r="AG20" s="17"/>
      <c r="AH20" s="17"/>
      <c r="AI20" s="17"/>
      <c r="AJ20" s="17"/>
      <c r="AK20" s="17"/>
      <c r="AL20" s="17"/>
      <c r="AM20" s="17">
        <v>4</v>
      </c>
      <c r="AN20" s="17">
        <v>6</v>
      </c>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row>
    <row r="21" spans="1:88" s="493" customFormat="1" ht="47.25">
      <c r="A21" s="18">
        <v>18</v>
      </c>
      <c r="B21" s="186">
        <v>46</v>
      </c>
      <c r="C21" s="186" t="s">
        <v>3287</v>
      </c>
      <c r="D21" s="186">
        <v>45</v>
      </c>
      <c r="E21" s="485" t="s">
        <v>3288</v>
      </c>
      <c r="F21" s="3" t="s">
        <v>3239</v>
      </c>
      <c r="G21" s="476" t="s">
        <v>3289</v>
      </c>
      <c r="H21" s="476" t="s">
        <v>2218</v>
      </c>
      <c r="I21" s="56">
        <f t="shared" si="0"/>
        <v>12</v>
      </c>
      <c r="J21" s="486" t="s">
        <v>4082</v>
      </c>
      <c r="K21" s="186"/>
      <c r="L21" s="186"/>
      <c r="M21" s="186"/>
      <c r="N21" s="186"/>
      <c r="O21" s="474"/>
      <c r="P21" s="187">
        <v>1</v>
      </c>
      <c r="Q21" s="487">
        <v>1165500</v>
      </c>
      <c r="R21" s="475">
        <f>Q21*1.2</f>
        <v>1398600</v>
      </c>
      <c r="S21" s="470">
        <v>1398600</v>
      </c>
      <c r="T21" s="470">
        <f t="shared" si="1"/>
        <v>167832</v>
      </c>
      <c r="U21" s="470">
        <f t="shared" si="2"/>
        <v>16783200</v>
      </c>
      <c r="V21" s="709">
        <v>5139855</v>
      </c>
      <c r="W21" s="708" t="s">
        <v>4528</v>
      </c>
      <c r="X21" s="241" t="s">
        <v>2283</v>
      </c>
      <c r="Y21" s="17">
        <v>0</v>
      </c>
      <c r="Z21" s="17">
        <v>0</v>
      </c>
      <c r="AA21" s="17">
        <v>0</v>
      </c>
      <c r="AB21" s="17">
        <v>0</v>
      </c>
      <c r="AC21" s="17"/>
      <c r="AD21" s="17"/>
      <c r="AE21" s="17"/>
      <c r="AF21" s="17"/>
      <c r="AG21" s="17"/>
      <c r="AH21" s="17"/>
      <c r="AI21" s="17"/>
      <c r="AJ21" s="17"/>
      <c r="AK21" s="17"/>
      <c r="AL21" s="17"/>
      <c r="AM21" s="17">
        <v>5</v>
      </c>
      <c r="AN21" s="17">
        <v>7</v>
      </c>
      <c r="AO21" s="17"/>
      <c r="AP21" s="17"/>
      <c r="AQ21" s="17"/>
      <c r="AR21" s="17"/>
      <c r="AS21" s="17">
        <v>0</v>
      </c>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00" customFormat="1" ht="47.25">
      <c r="A22" s="18">
        <v>19</v>
      </c>
      <c r="B22" s="186">
        <v>52</v>
      </c>
      <c r="C22" s="186" t="s">
        <v>3290</v>
      </c>
      <c r="D22" s="186">
        <v>51</v>
      </c>
      <c r="E22" s="501" t="s">
        <v>3291</v>
      </c>
      <c r="F22" s="3" t="s">
        <v>3239</v>
      </c>
      <c r="G22" s="473" t="s">
        <v>3292</v>
      </c>
      <c r="H22" s="479" t="s">
        <v>2218</v>
      </c>
      <c r="I22" s="56">
        <f t="shared" si="0"/>
        <v>1080</v>
      </c>
      <c r="J22" s="187"/>
      <c r="K22" s="186"/>
      <c r="L22" s="186"/>
      <c r="M22" s="186"/>
      <c r="N22" s="186" t="s">
        <v>4083</v>
      </c>
      <c r="O22" s="474">
        <v>4149200</v>
      </c>
      <c r="P22" s="187">
        <v>3</v>
      </c>
      <c r="Q22" s="491">
        <v>4149200</v>
      </c>
      <c r="R22" s="491">
        <v>4149200</v>
      </c>
      <c r="S22" s="470">
        <v>4149200</v>
      </c>
      <c r="T22" s="470">
        <f t="shared" si="1"/>
        <v>44811360</v>
      </c>
      <c r="U22" s="470">
        <f t="shared" si="2"/>
        <v>4481136000</v>
      </c>
      <c r="V22" s="709">
        <v>0</v>
      </c>
      <c r="W22" s="241" t="s">
        <v>2260</v>
      </c>
      <c r="X22" s="241"/>
      <c r="Y22" s="17">
        <v>500</v>
      </c>
      <c r="Z22" s="17">
        <v>500</v>
      </c>
      <c r="AA22" s="17"/>
      <c r="AB22" s="17"/>
      <c r="AC22" s="17"/>
      <c r="AD22" s="17"/>
      <c r="AE22" s="17"/>
      <c r="AF22" s="17"/>
      <c r="AG22" s="17"/>
      <c r="AH22" s="17"/>
      <c r="AI22" s="17"/>
      <c r="AJ22" s="17"/>
      <c r="AK22" s="17"/>
      <c r="AL22" s="17"/>
      <c r="AM22" s="17">
        <v>40</v>
      </c>
      <c r="AN22" s="17">
        <v>40</v>
      </c>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471" customFormat="1" ht="47.25">
      <c r="A23" s="18">
        <v>20</v>
      </c>
      <c r="B23" s="186">
        <v>54</v>
      </c>
      <c r="C23" s="186" t="s">
        <v>3293</v>
      </c>
      <c r="D23" s="186">
        <v>52</v>
      </c>
      <c r="E23" s="501" t="s">
        <v>3294</v>
      </c>
      <c r="F23" s="3" t="s">
        <v>3239</v>
      </c>
      <c r="G23" s="473" t="s">
        <v>3295</v>
      </c>
      <c r="H23" s="479" t="s">
        <v>2218</v>
      </c>
      <c r="I23" s="56">
        <f t="shared" si="0"/>
        <v>580</v>
      </c>
      <c r="J23" s="187"/>
      <c r="K23" s="186"/>
      <c r="L23" s="186"/>
      <c r="M23" s="186"/>
      <c r="N23" s="186" t="s">
        <v>4083</v>
      </c>
      <c r="O23" s="474">
        <v>3702600</v>
      </c>
      <c r="P23" s="187">
        <v>3</v>
      </c>
      <c r="Q23" s="491">
        <v>3702600</v>
      </c>
      <c r="R23" s="491">
        <v>3702600</v>
      </c>
      <c r="S23" s="470">
        <v>3702600</v>
      </c>
      <c r="T23" s="470">
        <f t="shared" si="1"/>
        <v>21475080</v>
      </c>
      <c r="U23" s="470">
        <f t="shared" si="2"/>
        <v>2147508000</v>
      </c>
      <c r="V23" s="709">
        <v>0</v>
      </c>
      <c r="W23" s="241" t="s">
        <v>2260</v>
      </c>
      <c r="X23" s="708"/>
      <c r="Y23" s="17">
        <v>250</v>
      </c>
      <c r="Z23" s="17">
        <v>250</v>
      </c>
      <c r="AA23" s="17"/>
      <c r="AB23" s="17"/>
      <c r="AC23" s="17"/>
      <c r="AD23" s="17"/>
      <c r="AE23" s="17"/>
      <c r="AF23" s="17"/>
      <c r="AG23" s="17"/>
      <c r="AH23" s="17"/>
      <c r="AI23" s="17"/>
      <c r="AJ23" s="17"/>
      <c r="AK23" s="17"/>
      <c r="AL23" s="17"/>
      <c r="AM23" s="17">
        <v>40</v>
      </c>
      <c r="AN23" s="17">
        <v>40</v>
      </c>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471" customFormat="1" ht="47.25">
      <c r="A24" s="18">
        <v>21</v>
      </c>
      <c r="B24" s="186">
        <v>56</v>
      </c>
      <c r="C24" s="186" t="s">
        <v>3296</v>
      </c>
      <c r="D24" s="186">
        <v>53</v>
      </c>
      <c r="E24" s="501" t="s">
        <v>3297</v>
      </c>
      <c r="F24" s="3" t="s">
        <v>3239</v>
      </c>
      <c r="G24" s="473" t="s">
        <v>3292</v>
      </c>
      <c r="H24" s="479" t="s">
        <v>2218</v>
      </c>
      <c r="I24" s="56">
        <f t="shared" si="0"/>
        <v>580</v>
      </c>
      <c r="J24" s="187"/>
      <c r="K24" s="186"/>
      <c r="L24" s="186"/>
      <c r="M24" s="186"/>
      <c r="N24" s="186" t="s">
        <v>4083</v>
      </c>
      <c r="O24" s="474">
        <v>4041400</v>
      </c>
      <c r="P24" s="187">
        <v>3</v>
      </c>
      <c r="Q24" s="491">
        <v>4041400</v>
      </c>
      <c r="R24" s="491">
        <v>4041400</v>
      </c>
      <c r="S24" s="470">
        <v>4041400</v>
      </c>
      <c r="T24" s="470">
        <f t="shared" si="1"/>
        <v>23440120</v>
      </c>
      <c r="U24" s="470">
        <f t="shared" si="2"/>
        <v>2344012000</v>
      </c>
      <c r="V24" s="709">
        <v>0</v>
      </c>
      <c r="W24" s="241" t="s">
        <v>2260</v>
      </c>
      <c r="X24" s="708"/>
      <c r="Y24" s="17">
        <v>250</v>
      </c>
      <c r="Z24" s="17">
        <v>250</v>
      </c>
      <c r="AA24" s="17"/>
      <c r="AB24" s="17"/>
      <c r="AC24" s="17"/>
      <c r="AD24" s="17"/>
      <c r="AE24" s="17"/>
      <c r="AF24" s="17"/>
      <c r="AG24" s="17"/>
      <c r="AH24" s="17"/>
      <c r="AI24" s="17"/>
      <c r="AJ24" s="17"/>
      <c r="AK24" s="17"/>
      <c r="AL24" s="17"/>
      <c r="AM24" s="17">
        <v>40</v>
      </c>
      <c r="AN24" s="17">
        <v>40</v>
      </c>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row>
    <row r="25" spans="1:88" s="471" customFormat="1" ht="47.25">
      <c r="A25" s="18">
        <v>22</v>
      </c>
      <c r="B25" s="186">
        <v>60</v>
      </c>
      <c r="C25" s="186" t="s">
        <v>3298</v>
      </c>
      <c r="D25" s="186">
        <v>59</v>
      </c>
      <c r="E25" s="485" t="s">
        <v>3299</v>
      </c>
      <c r="F25" s="3" t="s">
        <v>3239</v>
      </c>
      <c r="G25" s="476" t="s">
        <v>3300</v>
      </c>
      <c r="H25" s="476" t="s">
        <v>145</v>
      </c>
      <c r="I25" s="56">
        <f t="shared" si="0"/>
        <v>4</v>
      </c>
      <c r="J25" s="489" t="s">
        <v>4085</v>
      </c>
      <c r="K25" s="186"/>
      <c r="L25" s="186"/>
      <c r="M25" s="186"/>
      <c r="N25" s="186"/>
      <c r="O25" s="474"/>
      <c r="P25" s="187">
        <v>1</v>
      </c>
      <c r="Q25" s="490">
        <v>750000</v>
      </c>
      <c r="R25" s="475">
        <f>Q25*1.2</f>
        <v>900000</v>
      </c>
      <c r="S25" s="470">
        <v>900000</v>
      </c>
      <c r="T25" s="470">
        <f t="shared" si="1"/>
        <v>36000</v>
      </c>
      <c r="U25" s="470">
        <f t="shared" si="2"/>
        <v>3600000</v>
      </c>
      <c r="V25" s="709">
        <v>0</v>
      </c>
      <c r="W25" s="241" t="s">
        <v>2260</v>
      </c>
      <c r="X25" s="241" t="s">
        <v>4530</v>
      </c>
      <c r="Y25" s="17">
        <v>0</v>
      </c>
      <c r="Z25" s="17">
        <v>0</v>
      </c>
      <c r="AA25" s="17">
        <v>0</v>
      </c>
      <c r="AB25" s="17">
        <v>0</v>
      </c>
      <c r="AC25" s="17"/>
      <c r="AD25" s="17"/>
      <c r="AE25" s="17"/>
      <c r="AF25" s="17"/>
      <c r="AG25" s="17"/>
      <c r="AH25" s="17"/>
      <c r="AI25" s="17"/>
      <c r="AJ25" s="17"/>
      <c r="AK25" s="17"/>
      <c r="AL25" s="17"/>
      <c r="AM25" s="17"/>
      <c r="AN25" s="17"/>
      <c r="AO25" s="17"/>
      <c r="AP25" s="17"/>
      <c r="AQ25" s="17"/>
      <c r="AR25" s="17"/>
      <c r="AS25" s="17">
        <v>0</v>
      </c>
      <c r="AT25" s="17"/>
      <c r="AU25" s="17">
        <v>2</v>
      </c>
      <c r="AV25" s="17">
        <v>2</v>
      </c>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471" customFormat="1" ht="47.25">
      <c r="A26" s="18">
        <v>23</v>
      </c>
      <c r="B26" s="186">
        <v>61</v>
      </c>
      <c r="C26" s="186" t="s">
        <v>3301</v>
      </c>
      <c r="D26" s="186">
        <v>60</v>
      </c>
      <c r="E26" s="8" t="s">
        <v>3302</v>
      </c>
      <c r="F26" s="8" t="s">
        <v>3239</v>
      </c>
      <c r="G26" s="488" t="s">
        <v>3303</v>
      </c>
      <c r="H26" s="187" t="s">
        <v>3304</v>
      </c>
      <c r="I26" s="56">
        <f t="shared" si="0"/>
        <v>600</v>
      </c>
      <c r="J26" s="187"/>
      <c r="K26" s="4"/>
      <c r="L26" s="4"/>
      <c r="M26" s="4"/>
      <c r="N26" s="186" t="s">
        <v>4086</v>
      </c>
      <c r="O26" s="502"/>
      <c r="P26" s="503">
        <v>1</v>
      </c>
      <c r="Q26" s="502">
        <v>715</v>
      </c>
      <c r="R26" s="475">
        <f>Q26*1.2</f>
        <v>858</v>
      </c>
      <c r="S26" s="470">
        <v>858</v>
      </c>
      <c r="T26" s="470">
        <f t="shared" si="1"/>
        <v>5148</v>
      </c>
      <c r="U26" s="470">
        <f t="shared" si="2"/>
        <v>514800</v>
      </c>
      <c r="V26" s="709">
        <v>0</v>
      </c>
      <c r="W26" s="241" t="s">
        <v>2260</v>
      </c>
      <c r="X26" s="708"/>
      <c r="Y26" s="14"/>
      <c r="Z26" s="14"/>
      <c r="AA26" s="14">
        <v>200</v>
      </c>
      <c r="AB26" s="14">
        <v>200</v>
      </c>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7">
        <v>100</v>
      </c>
      <c r="BD26" s="17">
        <v>100</v>
      </c>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row>
    <row r="27" spans="1:88" s="493" customFormat="1" ht="31.5">
      <c r="A27" s="18">
        <v>24</v>
      </c>
      <c r="B27" s="186">
        <v>67</v>
      </c>
      <c r="C27" s="186" t="s">
        <v>3305</v>
      </c>
      <c r="D27" s="186">
        <v>66</v>
      </c>
      <c r="E27" s="485" t="s">
        <v>4087</v>
      </c>
      <c r="F27" s="3" t="s">
        <v>3275</v>
      </c>
      <c r="G27" s="476" t="s">
        <v>3306</v>
      </c>
      <c r="H27" s="476" t="s">
        <v>2218</v>
      </c>
      <c r="I27" s="56">
        <f t="shared" si="0"/>
        <v>14</v>
      </c>
      <c r="J27" s="187">
        <v>2079000</v>
      </c>
      <c r="K27" s="186"/>
      <c r="L27" s="186"/>
      <c r="M27" s="186"/>
      <c r="N27" s="186"/>
      <c r="O27" s="474"/>
      <c r="P27" s="187">
        <v>2</v>
      </c>
      <c r="Q27" s="474">
        <v>2079000</v>
      </c>
      <c r="R27" s="475">
        <f>Q27*1.1</f>
        <v>2286900</v>
      </c>
      <c r="S27" s="470">
        <v>2286900</v>
      </c>
      <c r="T27" s="470">
        <f t="shared" ref="T27:T41" si="3">U27*0.01</f>
        <v>320166</v>
      </c>
      <c r="U27" s="470">
        <f t="shared" ref="U27:U41" si="4">S27*I27</f>
        <v>32016600</v>
      </c>
      <c r="V27" s="709">
        <v>0</v>
      </c>
      <c r="W27" s="241" t="s">
        <v>2260</v>
      </c>
      <c r="X27" s="708"/>
      <c r="Y27" s="17">
        <v>0</v>
      </c>
      <c r="Z27" s="17">
        <v>0</v>
      </c>
      <c r="AA27" s="17">
        <v>0</v>
      </c>
      <c r="AB27" s="17">
        <v>0</v>
      </c>
      <c r="AC27" s="17"/>
      <c r="AD27" s="17"/>
      <c r="AE27" s="17"/>
      <c r="AF27" s="17"/>
      <c r="AG27" s="17"/>
      <c r="AH27" s="17"/>
      <c r="AI27" s="17"/>
      <c r="AJ27" s="17"/>
      <c r="AK27" s="17"/>
      <c r="AL27" s="17"/>
      <c r="AM27" s="17"/>
      <c r="AN27" s="17"/>
      <c r="AO27" s="17"/>
      <c r="AP27" s="17"/>
      <c r="AQ27" s="17"/>
      <c r="AR27" s="17"/>
      <c r="AS27" s="17">
        <v>2</v>
      </c>
      <c r="AT27" s="17">
        <v>2</v>
      </c>
      <c r="AU27" s="17">
        <v>3</v>
      </c>
      <c r="AV27" s="17">
        <v>3</v>
      </c>
      <c r="AW27" s="17"/>
      <c r="AX27" s="17"/>
      <c r="AY27" s="17"/>
      <c r="AZ27" s="17"/>
      <c r="BA27" s="17"/>
      <c r="BB27" s="17"/>
      <c r="BC27" s="17"/>
      <c r="BD27" s="17"/>
      <c r="BE27" s="17"/>
      <c r="BF27" s="17"/>
      <c r="BG27" s="17"/>
      <c r="BH27" s="17"/>
      <c r="BI27" s="17"/>
      <c r="BJ27" s="17"/>
      <c r="BK27" s="17">
        <v>2</v>
      </c>
      <c r="BL27" s="17">
        <v>2</v>
      </c>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493" customFormat="1" ht="47.25">
      <c r="A28" s="18">
        <v>25</v>
      </c>
      <c r="B28" s="186">
        <v>69</v>
      </c>
      <c r="C28" s="186" t="s">
        <v>3307</v>
      </c>
      <c r="D28" s="186">
        <v>68</v>
      </c>
      <c r="E28" s="485" t="s">
        <v>4088</v>
      </c>
      <c r="F28" s="3" t="s">
        <v>3239</v>
      </c>
      <c r="G28" s="476" t="s">
        <v>3308</v>
      </c>
      <c r="H28" s="476" t="s">
        <v>2218</v>
      </c>
      <c r="I28" s="56">
        <f t="shared" si="0"/>
        <v>12</v>
      </c>
      <c r="J28" s="187">
        <v>2100000</v>
      </c>
      <c r="K28" s="186"/>
      <c r="L28" s="186"/>
      <c r="M28" s="186"/>
      <c r="N28" s="186"/>
      <c r="O28" s="474"/>
      <c r="P28" s="187">
        <v>2</v>
      </c>
      <c r="Q28" s="474">
        <v>2100000</v>
      </c>
      <c r="R28" s="475">
        <f>Q28*1.1</f>
        <v>2310000</v>
      </c>
      <c r="S28" s="470">
        <v>2310000</v>
      </c>
      <c r="T28" s="470">
        <f t="shared" si="3"/>
        <v>277200</v>
      </c>
      <c r="U28" s="470">
        <f t="shared" si="4"/>
        <v>27720000</v>
      </c>
      <c r="V28" s="709">
        <v>0</v>
      </c>
      <c r="W28" s="241" t="s">
        <v>2260</v>
      </c>
      <c r="X28" s="708"/>
      <c r="Y28" s="17">
        <v>0</v>
      </c>
      <c r="Z28" s="17">
        <v>0</v>
      </c>
      <c r="AA28" s="17">
        <v>0</v>
      </c>
      <c r="AB28" s="17">
        <v>0</v>
      </c>
      <c r="AC28" s="17"/>
      <c r="AD28" s="17"/>
      <c r="AE28" s="17"/>
      <c r="AF28" s="17"/>
      <c r="AG28" s="17"/>
      <c r="AH28" s="17"/>
      <c r="AI28" s="17"/>
      <c r="AJ28" s="17"/>
      <c r="AK28" s="17">
        <v>3</v>
      </c>
      <c r="AL28" s="17">
        <v>3</v>
      </c>
      <c r="AM28" s="17"/>
      <c r="AN28" s="17"/>
      <c r="AO28" s="17"/>
      <c r="AP28" s="17"/>
      <c r="AQ28" s="17"/>
      <c r="AR28" s="17"/>
      <c r="AS28" s="17">
        <v>3</v>
      </c>
      <c r="AT28" s="17">
        <v>3</v>
      </c>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row>
    <row r="29" spans="1:88" s="471" customFormat="1" ht="47.25">
      <c r="A29" s="18">
        <v>26</v>
      </c>
      <c r="B29" s="186">
        <v>81</v>
      </c>
      <c r="C29" s="186" t="s">
        <v>3309</v>
      </c>
      <c r="D29" s="186">
        <v>80</v>
      </c>
      <c r="E29" s="501" t="s">
        <v>3310</v>
      </c>
      <c r="F29" s="8" t="s">
        <v>3239</v>
      </c>
      <c r="G29" s="498" t="s">
        <v>4089</v>
      </c>
      <c r="H29" s="235" t="s">
        <v>2218</v>
      </c>
      <c r="I29" s="56">
        <f t="shared" si="0"/>
        <v>15</v>
      </c>
      <c r="J29" s="187"/>
      <c r="K29" s="4"/>
      <c r="L29" s="4"/>
      <c r="M29" s="4"/>
      <c r="N29" s="4"/>
      <c r="O29" s="504">
        <v>1183000</v>
      </c>
      <c r="P29" s="505">
        <v>1</v>
      </c>
      <c r="Q29" s="474">
        <v>1183000</v>
      </c>
      <c r="R29" s="475">
        <f t="shared" ref="R29:R30" si="5">Q29*1.2</f>
        <v>1419600</v>
      </c>
      <c r="S29" s="470">
        <v>1419600</v>
      </c>
      <c r="T29" s="470">
        <f t="shared" si="3"/>
        <v>212940</v>
      </c>
      <c r="U29" s="470">
        <f t="shared" si="4"/>
        <v>21294000</v>
      </c>
      <c r="V29" s="709">
        <v>0</v>
      </c>
      <c r="W29" s="241" t="s">
        <v>2260</v>
      </c>
      <c r="X29" s="241" t="s">
        <v>2277</v>
      </c>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v>6</v>
      </c>
      <c r="AZ29" s="14">
        <v>9</v>
      </c>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row>
    <row r="30" spans="1:88" s="493" customFormat="1" ht="47.25">
      <c r="A30" s="18">
        <v>27</v>
      </c>
      <c r="B30" s="186">
        <v>83</v>
      </c>
      <c r="C30" s="186" t="s">
        <v>3311</v>
      </c>
      <c r="D30" s="186">
        <v>82</v>
      </c>
      <c r="E30" s="8" t="s">
        <v>3312</v>
      </c>
      <c r="F30" s="8" t="s">
        <v>3239</v>
      </c>
      <c r="G30" s="488" t="s">
        <v>3313</v>
      </c>
      <c r="H30" s="235" t="s">
        <v>2737</v>
      </c>
      <c r="I30" s="56">
        <f t="shared" si="0"/>
        <v>4</v>
      </c>
      <c r="J30" s="187">
        <v>940800</v>
      </c>
      <c r="K30" s="4"/>
      <c r="L30" s="4"/>
      <c r="M30" s="4"/>
      <c r="N30" s="4"/>
      <c r="O30" s="474"/>
      <c r="P30" s="187">
        <v>1</v>
      </c>
      <c r="Q30" s="474">
        <v>940800</v>
      </c>
      <c r="R30" s="475">
        <f t="shared" si="5"/>
        <v>1128960</v>
      </c>
      <c r="S30" s="470">
        <v>1128960</v>
      </c>
      <c r="T30" s="470">
        <f t="shared" si="3"/>
        <v>45158.400000000001</v>
      </c>
      <c r="U30" s="470">
        <f t="shared" si="4"/>
        <v>4515840</v>
      </c>
      <c r="V30" s="709">
        <v>0</v>
      </c>
      <c r="W30" s="241" t="s">
        <v>2260</v>
      </c>
      <c r="X30" s="241" t="s">
        <v>4531</v>
      </c>
      <c r="Y30" s="14"/>
      <c r="Z30" s="14"/>
      <c r="AA30" s="14"/>
      <c r="AB30" s="14"/>
      <c r="AC30" s="14"/>
      <c r="AD30" s="14"/>
      <c r="AE30" s="14"/>
      <c r="AF30" s="14"/>
      <c r="AG30" s="14">
        <v>2</v>
      </c>
      <c r="AH30" s="14">
        <v>2</v>
      </c>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row>
    <row r="31" spans="1:88" s="471" customFormat="1" ht="47.25">
      <c r="A31" s="18">
        <v>28</v>
      </c>
      <c r="B31" s="186">
        <v>94</v>
      </c>
      <c r="C31" s="186" t="s">
        <v>3314</v>
      </c>
      <c r="D31" s="186">
        <v>93</v>
      </c>
      <c r="E31" s="485" t="s">
        <v>4090</v>
      </c>
      <c r="F31" s="3" t="s">
        <v>3239</v>
      </c>
      <c r="G31" s="476" t="s">
        <v>3315</v>
      </c>
      <c r="H31" s="476" t="s">
        <v>6</v>
      </c>
      <c r="I31" s="56">
        <f t="shared" si="0"/>
        <v>5</v>
      </c>
      <c r="J31" s="187"/>
      <c r="K31" s="186"/>
      <c r="L31" s="186"/>
      <c r="M31" s="186"/>
      <c r="N31" s="485" t="s">
        <v>4091</v>
      </c>
      <c r="O31" s="469" t="s">
        <v>4092</v>
      </c>
      <c r="P31" s="235">
        <v>3</v>
      </c>
      <c r="Q31" s="477" t="s">
        <v>4092</v>
      </c>
      <c r="R31" s="477" t="s">
        <v>4092</v>
      </c>
      <c r="S31" s="470">
        <v>979000</v>
      </c>
      <c r="T31" s="470">
        <f t="shared" si="3"/>
        <v>48950</v>
      </c>
      <c r="U31" s="470">
        <f t="shared" si="4"/>
        <v>4895000</v>
      </c>
      <c r="V31" s="709">
        <v>0</v>
      </c>
      <c r="W31" s="241" t="s">
        <v>2260</v>
      </c>
      <c r="X31" s="241" t="s">
        <v>2283</v>
      </c>
      <c r="Y31" s="17"/>
      <c r="Z31" s="17"/>
      <c r="AA31" s="17"/>
      <c r="AB31" s="17"/>
      <c r="AC31" s="17"/>
      <c r="AD31" s="17"/>
      <c r="AE31" s="17"/>
      <c r="AF31" s="17"/>
      <c r="AG31" s="17"/>
      <c r="AH31" s="17"/>
      <c r="AI31" s="17"/>
      <c r="AJ31" s="17"/>
      <c r="AK31" s="17"/>
      <c r="AL31" s="17"/>
      <c r="AM31" s="17">
        <v>2</v>
      </c>
      <c r="AN31" s="17">
        <v>3</v>
      </c>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row>
    <row r="32" spans="1:88" s="471" customFormat="1" ht="47.25">
      <c r="A32" s="18">
        <v>29</v>
      </c>
      <c r="B32" s="186">
        <v>95</v>
      </c>
      <c r="C32" s="186" t="s">
        <v>3316</v>
      </c>
      <c r="D32" s="186">
        <v>94</v>
      </c>
      <c r="E32" s="8" t="s">
        <v>3317</v>
      </c>
      <c r="F32" s="3" t="s">
        <v>3239</v>
      </c>
      <c r="G32" s="476" t="s">
        <v>3318</v>
      </c>
      <c r="H32" s="476" t="s">
        <v>2218</v>
      </c>
      <c r="I32" s="56">
        <f t="shared" si="0"/>
        <v>4</v>
      </c>
      <c r="J32" s="187"/>
      <c r="K32" s="186"/>
      <c r="L32" s="186"/>
      <c r="M32" s="186"/>
      <c r="N32" s="8" t="s">
        <v>4093</v>
      </c>
      <c r="O32" s="469" t="s">
        <v>4094</v>
      </c>
      <c r="P32" s="235">
        <v>3</v>
      </c>
      <c r="Q32" s="469">
        <v>110000</v>
      </c>
      <c r="R32" s="469">
        <v>110000</v>
      </c>
      <c r="S32" s="470">
        <v>110000</v>
      </c>
      <c r="T32" s="470">
        <f t="shared" si="3"/>
        <v>4400</v>
      </c>
      <c r="U32" s="470">
        <f t="shared" si="4"/>
        <v>440000</v>
      </c>
      <c r="V32" s="709">
        <v>0</v>
      </c>
      <c r="W32" s="241" t="s">
        <v>2260</v>
      </c>
      <c r="X32" s="241" t="s">
        <v>2264</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v>2</v>
      </c>
      <c r="BD32" s="17">
        <v>2</v>
      </c>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row>
    <row r="33" spans="1:88" s="471" customFormat="1" ht="47.25">
      <c r="A33" s="18">
        <v>30</v>
      </c>
      <c r="B33" s="186">
        <v>100</v>
      </c>
      <c r="C33" s="186" t="s">
        <v>3319</v>
      </c>
      <c r="D33" s="186">
        <v>99</v>
      </c>
      <c r="E33" s="33" t="s">
        <v>3320</v>
      </c>
      <c r="F33" s="3" t="s">
        <v>3239</v>
      </c>
      <c r="G33" s="231" t="s">
        <v>3321</v>
      </c>
      <c r="H33" s="483" t="s">
        <v>2328</v>
      </c>
      <c r="I33" s="56">
        <f t="shared" si="0"/>
        <v>10</v>
      </c>
      <c r="J33" s="187"/>
      <c r="K33" s="4"/>
      <c r="L33" s="4"/>
      <c r="M33" s="4"/>
      <c r="N33" s="4"/>
      <c r="O33" s="474">
        <v>2150000</v>
      </c>
      <c r="P33" s="187">
        <v>3</v>
      </c>
      <c r="Q33" s="484">
        <v>2150000</v>
      </c>
      <c r="R33" s="484">
        <v>2150000</v>
      </c>
      <c r="S33" s="470">
        <v>2150000</v>
      </c>
      <c r="T33" s="470">
        <f t="shared" si="3"/>
        <v>215000</v>
      </c>
      <c r="U33" s="470">
        <f t="shared" si="4"/>
        <v>21500000</v>
      </c>
      <c r="V33" s="709">
        <v>0</v>
      </c>
      <c r="W33" s="241" t="s">
        <v>2260</v>
      </c>
      <c r="X33" s="241" t="s">
        <v>2263</v>
      </c>
      <c r="Y33" s="14">
        <v>5</v>
      </c>
      <c r="Z33" s="14">
        <v>5</v>
      </c>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row>
    <row r="34" spans="1:88" s="471" customFormat="1" ht="47.25">
      <c r="A34" s="18">
        <v>31</v>
      </c>
      <c r="B34" s="186">
        <v>101</v>
      </c>
      <c r="C34" s="186" t="s">
        <v>3322</v>
      </c>
      <c r="D34" s="186">
        <v>100</v>
      </c>
      <c r="E34" s="33" t="s">
        <v>3323</v>
      </c>
      <c r="F34" s="3" t="s">
        <v>3239</v>
      </c>
      <c r="G34" s="231" t="s">
        <v>3324</v>
      </c>
      <c r="H34" s="483" t="s">
        <v>2328</v>
      </c>
      <c r="I34" s="56">
        <f t="shared" si="0"/>
        <v>10</v>
      </c>
      <c r="J34" s="187"/>
      <c r="K34" s="4"/>
      <c r="L34" s="4"/>
      <c r="M34" s="4"/>
      <c r="N34" s="4"/>
      <c r="O34" s="474">
        <v>1150000</v>
      </c>
      <c r="P34" s="187">
        <v>3</v>
      </c>
      <c r="Q34" s="484">
        <v>1150000</v>
      </c>
      <c r="R34" s="484">
        <v>1150000</v>
      </c>
      <c r="S34" s="470">
        <v>1150000</v>
      </c>
      <c r="T34" s="470">
        <f t="shared" si="3"/>
        <v>115000</v>
      </c>
      <c r="U34" s="470">
        <f t="shared" si="4"/>
        <v>11500000</v>
      </c>
      <c r="V34" s="709">
        <v>0</v>
      </c>
      <c r="W34" s="241" t="s">
        <v>2260</v>
      </c>
      <c r="X34" s="241" t="s">
        <v>2263</v>
      </c>
      <c r="Y34" s="14">
        <v>5</v>
      </c>
      <c r="Z34" s="14">
        <v>5</v>
      </c>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row>
    <row r="35" spans="1:88" s="471" customFormat="1" ht="63">
      <c r="A35" s="18">
        <v>32</v>
      </c>
      <c r="B35" s="186">
        <v>104</v>
      </c>
      <c r="C35" s="186" t="s">
        <v>3325</v>
      </c>
      <c r="D35" s="186">
        <v>103</v>
      </c>
      <c r="E35" s="8" t="s">
        <v>4095</v>
      </c>
      <c r="F35" s="8" t="s">
        <v>3239</v>
      </c>
      <c r="G35" s="473" t="s">
        <v>3326</v>
      </c>
      <c r="H35" s="235" t="s">
        <v>3327</v>
      </c>
      <c r="I35" s="56">
        <f t="shared" si="0"/>
        <v>96</v>
      </c>
      <c r="J35" s="187">
        <v>3234000</v>
      </c>
      <c r="K35" s="4"/>
      <c r="L35" s="4"/>
      <c r="M35" s="4"/>
      <c r="N35" s="8" t="s">
        <v>4096</v>
      </c>
      <c r="O35" s="469" t="s">
        <v>4097</v>
      </c>
      <c r="P35" s="235">
        <v>2</v>
      </c>
      <c r="Q35" s="474">
        <v>3234000</v>
      </c>
      <c r="R35" s="475">
        <f>Q35*1.1</f>
        <v>3557400.0000000005</v>
      </c>
      <c r="S35" s="470">
        <v>3557400.0000000005</v>
      </c>
      <c r="T35" s="470">
        <f t="shared" si="3"/>
        <v>3415104.0000000005</v>
      </c>
      <c r="U35" s="470">
        <f t="shared" si="4"/>
        <v>341510400.00000006</v>
      </c>
      <c r="V35" s="709">
        <v>0</v>
      </c>
      <c r="W35" s="241" t="s">
        <v>2260</v>
      </c>
      <c r="X35" s="708"/>
      <c r="Y35" s="14"/>
      <c r="Z35" s="14"/>
      <c r="AA35" s="14">
        <v>36</v>
      </c>
      <c r="AB35" s="14">
        <v>36</v>
      </c>
      <c r="AC35" s="14"/>
      <c r="AD35" s="14"/>
      <c r="AE35" s="14"/>
      <c r="AF35" s="14"/>
      <c r="AG35" s="14"/>
      <c r="AH35" s="14"/>
      <c r="AI35" s="14"/>
      <c r="AJ35" s="14"/>
      <c r="AK35" s="14"/>
      <c r="AL35" s="14"/>
      <c r="AM35" s="14"/>
      <c r="AN35" s="14"/>
      <c r="AO35" s="14"/>
      <c r="AP35" s="14"/>
      <c r="AQ35" s="14">
        <v>12</v>
      </c>
      <c r="AR35" s="14">
        <v>12</v>
      </c>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row>
    <row r="36" spans="1:88" s="471" customFormat="1" ht="47.25">
      <c r="A36" s="18">
        <v>33</v>
      </c>
      <c r="B36" s="186">
        <v>111</v>
      </c>
      <c r="C36" s="186" t="s">
        <v>3328</v>
      </c>
      <c r="D36" s="186">
        <v>110</v>
      </c>
      <c r="E36" s="33" t="s">
        <v>3329</v>
      </c>
      <c r="F36" s="8" t="s">
        <v>3239</v>
      </c>
      <c r="G36" s="233" t="s">
        <v>3330</v>
      </c>
      <c r="H36" s="483" t="s">
        <v>101</v>
      </c>
      <c r="I36" s="56">
        <f t="shared" ref="I36:I67" si="6">SUM(Y36:CJ36)</f>
        <v>50</v>
      </c>
      <c r="J36" s="187"/>
      <c r="K36" s="4"/>
      <c r="L36" s="4"/>
      <c r="M36" s="4"/>
      <c r="N36" s="4"/>
      <c r="O36" s="474">
        <v>180000</v>
      </c>
      <c r="P36" s="187">
        <v>3</v>
      </c>
      <c r="Q36" s="484">
        <v>180000</v>
      </c>
      <c r="R36" s="484">
        <v>180000</v>
      </c>
      <c r="S36" s="470">
        <v>180000</v>
      </c>
      <c r="T36" s="470">
        <f t="shared" si="3"/>
        <v>90000</v>
      </c>
      <c r="U36" s="470">
        <f t="shared" si="4"/>
        <v>9000000</v>
      </c>
      <c r="V36" s="709">
        <v>0</v>
      </c>
      <c r="W36" s="241" t="s">
        <v>2260</v>
      </c>
      <c r="X36" s="241" t="s">
        <v>2263</v>
      </c>
      <c r="Y36" s="14">
        <v>25</v>
      </c>
      <c r="Z36" s="14">
        <v>25</v>
      </c>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row>
    <row r="37" spans="1:88" s="471" customFormat="1" ht="47.25">
      <c r="A37" s="18">
        <v>34</v>
      </c>
      <c r="B37" s="186">
        <v>112</v>
      </c>
      <c r="C37" s="186" t="s">
        <v>3331</v>
      </c>
      <c r="D37" s="186">
        <v>111</v>
      </c>
      <c r="E37" s="33" t="s">
        <v>3329</v>
      </c>
      <c r="F37" s="8" t="s">
        <v>3239</v>
      </c>
      <c r="G37" s="233" t="s">
        <v>3332</v>
      </c>
      <c r="H37" s="483" t="s">
        <v>2218</v>
      </c>
      <c r="I37" s="56">
        <f t="shared" si="6"/>
        <v>10</v>
      </c>
      <c r="J37" s="187"/>
      <c r="K37" s="4"/>
      <c r="L37" s="4"/>
      <c r="M37" s="4"/>
      <c r="N37" s="4"/>
      <c r="O37" s="474">
        <v>125000</v>
      </c>
      <c r="P37" s="187">
        <v>3</v>
      </c>
      <c r="Q37" s="484">
        <v>125000</v>
      </c>
      <c r="R37" s="484">
        <v>125000</v>
      </c>
      <c r="S37" s="470">
        <v>125000</v>
      </c>
      <c r="T37" s="470">
        <f t="shared" si="3"/>
        <v>12500</v>
      </c>
      <c r="U37" s="470">
        <f t="shared" si="4"/>
        <v>1250000</v>
      </c>
      <c r="V37" s="709">
        <v>0</v>
      </c>
      <c r="W37" s="241" t="s">
        <v>2260</v>
      </c>
      <c r="X37" s="241" t="s">
        <v>2263</v>
      </c>
      <c r="Y37" s="14">
        <v>5</v>
      </c>
      <c r="Z37" s="14">
        <v>5</v>
      </c>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row>
    <row r="38" spans="1:88" s="471" customFormat="1" ht="47.25">
      <c r="A38" s="18">
        <v>35</v>
      </c>
      <c r="B38" s="186">
        <v>121</v>
      </c>
      <c r="C38" s="186" t="s">
        <v>3333</v>
      </c>
      <c r="D38" s="186">
        <v>120</v>
      </c>
      <c r="E38" s="8" t="s">
        <v>3334</v>
      </c>
      <c r="F38" s="8" t="s">
        <v>3239</v>
      </c>
      <c r="G38" s="473" t="s">
        <v>3335</v>
      </c>
      <c r="H38" s="235" t="s">
        <v>2218</v>
      </c>
      <c r="I38" s="56">
        <f t="shared" si="6"/>
        <v>5</v>
      </c>
      <c r="J38" s="187">
        <v>1438000</v>
      </c>
      <c r="K38" s="4"/>
      <c r="L38" s="4"/>
      <c r="M38" s="4"/>
      <c r="N38" s="4"/>
      <c r="O38" s="474"/>
      <c r="P38" s="187">
        <v>1</v>
      </c>
      <c r="Q38" s="474">
        <v>1438000</v>
      </c>
      <c r="R38" s="475">
        <f>Q38*1.2</f>
        <v>1725600</v>
      </c>
      <c r="S38" s="470">
        <v>1725600</v>
      </c>
      <c r="T38" s="470">
        <f t="shared" si="3"/>
        <v>86280</v>
      </c>
      <c r="U38" s="470">
        <f t="shared" si="4"/>
        <v>8628000</v>
      </c>
      <c r="V38" s="709">
        <v>0</v>
      </c>
      <c r="W38" s="241" t="s">
        <v>2260</v>
      </c>
      <c r="X38" s="241" t="s">
        <v>2281</v>
      </c>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v>2</v>
      </c>
      <c r="BB38" s="14">
        <v>3</v>
      </c>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row>
    <row r="39" spans="1:88" s="471" customFormat="1" ht="47.25">
      <c r="A39" s="18">
        <v>36</v>
      </c>
      <c r="B39" s="186">
        <v>124</v>
      </c>
      <c r="C39" s="186" t="s">
        <v>3336</v>
      </c>
      <c r="D39" s="186">
        <v>123</v>
      </c>
      <c r="E39" s="501" t="s">
        <v>3337</v>
      </c>
      <c r="F39" s="8" t="s">
        <v>3239</v>
      </c>
      <c r="G39" s="488" t="s">
        <v>3253</v>
      </c>
      <c r="H39" s="235" t="s">
        <v>2737</v>
      </c>
      <c r="I39" s="56">
        <f t="shared" si="6"/>
        <v>24</v>
      </c>
      <c r="J39" s="187"/>
      <c r="K39" s="4"/>
      <c r="L39" s="4"/>
      <c r="M39" s="4"/>
      <c r="N39" s="4" t="s">
        <v>4099</v>
      </c>
      <c r="O39" s="469" t="s">
        <v>4100</v>
      </c>
      <c r="P39" s="235">
        <v>3</v>
      </c>
      <c r="Q39" s="469">
        <v>876750</v>
      </c>
      <c r="R39" s="469">
        <v>876750</v>
      </c>
      <c r="S39" s="470">
        <v>876750</v>
      </c>
      <c r="T39" s="470">
        <f t="shared" si="3"/>
        <v>210420</v>
      </c>
      <c r="U39" s="470">
        <f t="shared" si="4"/>
        <v>21042000</v>
      </c>
      <c r="V39" s="709">
        <v>0</v>
      </c>
      <c r="W39" s="241" t="s">
        <v>2260</v>
      </c>
      <c r="X39" s="241" t="s">
        <v>2268</v>
      </c>
      <c r="Y39" s="14"/>
      <c r="Z39" s="14"/>
      <c r="AA39" s="14"/>
      <c r="AB39" s="14"/>
      <c r="AC39" s="14"/>
      <c r="AD39" s="14"/>
      <c r="AE39" s="14"/>
      <c r="AF39" s="14"/>
      <c r="AG39" s="14">
        <v>12</v>
      </c>
      <c r="AH39" s="14">
        <v>12</v>
      </c>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row>
    <row r="40" spans="1:88" s="471" customFormat="1" ht="47.25">
      <c r="A40" s="18">
        <v>37</v>
      </c>
      <c r="B40" s="186">
        <v>127</v>
      </c>
      <c r="C40" s="186" t="s">
        <v>3338</v>
      </c>
      <c r="D40" s="186">
        <v>126</v>
      </c>
      <c r="E40" s="485" t="s">
        <v>3339</v>
      </c>
      <c r="F40" s="8" t="s">
        <v>3239</v>
      </c>
      <c r="G40" s="476" t="s">
        <v>3340</v>
      </c>
      <c r="H40" s="476" t="s">
        <v>3327</v>
      </c>
      <c r="I40" s="56">
        <f t="shared" si="6"/>
        <v>4</v>
      </c>
      <c r="J40" s="187"/>
      <c r="K40" s="186"/>
      <c r="L40" s="186"/>
      <c r="M40" s="186"/>
      <c r="N40" s="186"/>
      <c r="O40" s="474">
        <v>939750</v>
      </c>
      <c r="P40" s="187">
        <v>3</v>
      </c>
      <c r="Q40" s="491">
        <v>939750</v>
      </c>
      <c r="R40" s="491">
        <v>939750</v>
      </c>
      <c r="S40" s="470">
        <v>939750</v>
      </c>
      <c r="T40" s="470">
        <f t="shared" si="3"/>
        <v>37590</v>
      </c>
      <c r="U40" s="470">
        <f t="shared" si="4"/>
        <v>3759000</v>
      </c>
      <c r="V40" s="709">
        <v>0</v>
      </c>
      <c r="W40" s="241" t="s">
        <v>2260</v>
      </c>
      <c r="X40" s="241" t="s">
        <v>2283</v>
      </c>
      <c r="Y40" s="17"/>
      <c r="Z40" s="17"/>
      <c r="AA40" s="17"/>
      <c r="AB40" s="17"/>
      <c r="AC40" s="17"/>
      <c r="AD40" s="17"/>
      <c r="AE40" s="17"/>
      <c r="AF40" s="17"/>
      <c r="AG40" s="17"/>
      <c r="AH40" s="17"/>
      <c r="AI40" s="17"/>
      <c r="AJ40" s="17"/>
      <c r="AK40" s="17"/>
      <c r="AL40" s="17"/>
      <c r="AM40" s="17">
        <v>2</v>
      </c>
      <c r="AN40" s="17">
        <v>2</v>
      </c>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471" customFormat="1" ht="47.25">
      <c r="A41" s="18">
        <v>38</v>
      </c>
      <c r="B41" s="186">
        <v>128</v>
      </c>
      <c r="C41" s="186" t="s">
        <v>3341</v>
      </c>
      <c r="D41" s="186">
        <v>127</v>
      </c>
      <c r="E41" s="485" t="s">
        <v>3342</v>
      </c>
      <c r="F41" s="8" t="s">
        <v>3239</v>
      </c>
      <c r="G41" s="476" t="s">
        <v>3343</v>
      </c>
      <c r="H41" s="476" t="s">
        <v>3327</v>
      </c>
      <c r="I41" s="56">
        <f t="shared" si="6"/>
        <v>8</v>
      </c>
      <c r="J41" s="187"/>
      <c r="K41" s="186"/>
      <c r="L41" s="186"/>
      <c r="M41" s="186"/>
      <c r="N41" s="186"/>
      <c r="O41" s="474">
        <v>391600</v>
      </c>
      <c r="P41" s="187">
        <v>3</v>
      </c>
      <c r="Q41" s="491">
        <v>391600</v>
      </c>
      <c r="R41" s="491">
        <v>391600</v>
      </c>
      <c r="S41" s="470">
        <v>391600</v>
      </c>
      <c r="T41" s="470">
        <f t="shared" si="3"/>
        <v>31328</v>
      </c>
      <c r="U41" s="470">
        <f t="shared" si="4"/>
        <v>3132800</v>
      </c>
      <c r="V41" s="709">
        <v>0</v>
      </c>
      <c r="W41" s="241" t="s">
        <v>2260</v>
      </c>
      <c r="X41" s="241" t="s">
        <v>2283</v>
      </c>
      <c r="Y41" s="17"/>
      <c r="Z41" s="17"/>
      <c r="AA41" s="17"/>
      <c r="AB41" s="17"/>
      <c r="AC41" s="17"/>
      <c r="AD41" s="17"/>
      <c r="AE41" s="17"/>
      <c r="AF41" s="17"/>
      <c r="AG41" s="17"/>
      <c r="AH41" s="17"/>
      <c r="AI41" s="17"/>
      <c r="AJ41" s="17"/>
      <c r="AK41" s="17"/>
      <c r="AL41" s="17"/>
      <c r="AM41" s="17">
        <v>3</v>
      </c>
      <c r="AN41" s="17">
        <v>5</v>
      </c>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row>
    <row r="42" spans="1:88" s="471" customFormat="1" ht="47.25">
      <c r="A42" s="18">
        <v>39</v>
      </c>
      <c r="B42" s="186">
        <v>135</v>
      </c>
      <c r="C42" s="186" t="s">
        <v>3344</v>
      </c>
      <c r="D42" s="186">
        <v>134</v>
      </c>
      <c r="E42" s="511" t="s">
        <v>3345</v>
      </c>
      <c r="F42" s="8" t="s">
        <v>3239</v>
      </c>
      <c r="G42" s="512" t="s">
        <v>3346</v>
      </c>
      <c r="H42" s="513" t="s">
        <v>2218</v>
      </c>
      <c r="I42" s="56">
        <f t="shared" si="6"/>
        <v>2</v>
      </c>
      <c r="J42" s="489">
        <v>3496000</v>
      </c>
      <c r="K42" s="186"/>
      <c r="L42" s="186"/>
      <c r="M42" s="186"/>
      <c r="N42" s="186"/>
      <c r="O42" s="474"/>
      <c r="P42" s="187">
        <v>2</v>
      </c>
      <c r="Q42" s="490">
        <v>3496000</v>
      </c>
      <c r="R42" s="475">
        <f>Q42*1.1</f>
        <v>3845600.0000000005</v>
      </c>
      <c r="S42" s="470">
        <v>3845600.0000000005</v>
      </c>
      <c r="T42" s="470">
        <f t="shared" ref="T42:T55" si="7">U42*0.01</f>
        <v>76912.000000000015</v>
      </c>
      <c r="U42" s="470">
        <f t="shared" ref="U42:U55" si="8">S42*I42</f>
        <v>7691200.0000000009</v>
      </c>
      <c r="V42" s="709">
        <v>0</v>
      </c>
      <c r="W42" s="241" t="s">
        <v>2260</v>
      </c>
      <c r="X42" s="241" t="s">
        <v>2264</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v>1</v>
      </c>
      <c r="BD42" s="17">
        <v>1</v>
      </c>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471" customFormat="1" ht="47.25">
      <c r="A43" s="18">
        <v>40</v>
      </c>
      <c r="B43" s="186">
        <v>148</v>
      </c>
      <c r="C43" s="186" t="s">
        <v>3347</v>
      </c>
      <c r="D43" s="186">
        <v>147</v>
      </c>
      <c r="E43" s="485" t="s">
        <v>3348</v>
      </c>
      <c r="F43" s="8" t="s">
        <v>3239</v>
      </c>
      <c r="G43" s="476" t="s">
        <v>3289</v>
      </c>
      <c r="H43" s="476" t="s">
        <v>2218</v>
      </c>
      <c r="I43" s="56">
        <f t="shared" si="6"/>
        <v>25</v>
      </c>
      <c r="J43" s="489" t="s">
        <v>4101</v>
      </c>
      <c r="K43" s="186"/>
      <c r="L43" s="186"/>
      <c r="M43" s="186"/>
      <c r="N43" s="186"/>
      <c r="O43" s="474"/>
      <c r="P43" s="187">
        <v>2</v>
      </c>
      <c r="Q43" s="490">
        <v>4895100</v>
      </c>
      <c r="R43" s="475">
        <f>Q43*1.1</f>
        <v>5384610</v>
      </c>
      <c r="S43" s="470">
        <v>5384610</v>
      </c>
      <c r="T43" s="470">
        <f t="shared" si="7"/>
        <v>1346152.5</v>
      </c>
      <c r="U43" s="470">
        <f t="shared" si="8"/>
        <v>134615250</v>
      </c>
      <c r="V43" s="709">
        <v>0</v>
      </c>
      <c r="W43" s="241" t="s">
        <v>2260</v>
      </c>
      <c r="X43" s="241" t="s">
        <v>2283</v>
      </c>
      <c r="Y43" s="17">
        <v>0</v>
      </c>
      <c r="Z43" s="17">
        <v>0</v>
      </c>
      <c r="AA43" s="17">
        <v>0</v>
      </c>
      <c r="AB43" s="17">
        <v>0</v>
      </c>
      <c r="AC43" s="17"/>
      <c r="AD43" s="17"/>
      <c r="AE43" s="17"/>
      <c r="AF43" s="17"/>
      <c r="AG43" s="17"/>
      <c r="AH43" s="17"/>
      <c r="AI43" s="17"/>
      <c r="AJ43" s="17"/>
      <c r="AK43" s="17"/>
      <c r="AL43" s="17"/>
      <c r="AM43" s="17">
        <v>10</v>
      </c>
      <c r="AN43" s="17">
        <v>15</v>
      </c>
      <c r="AO43" s="17"/>
      <c r="AP43" s="17"/>
      <c r="AQ43" s="17"/>
      <c r="AR43" s="17"/>
      <c r="AS43" s="17">
        <v>0</v>
      </c>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row>
    <row r="44" spans="1:88" s="471" customFormat="1" ht="47.25">
      <c r="A44" s="18">
        <v>41</v>
      </c>
      <c r="B44" s="186">
        <v>151</v>
      </c>
      <c r="C44" s="186" t="s">
        <v>3349</v>
      </c>
      <c r="D44" s="186">
        <v>150</v>
      </c>
      <c r="E44" s="485" t="s">
        <v>4102</v>
      </c>
      <c r="F44" s="8" t="s">
        <v>3239</v>
      </c>
      <c r="G44" s="473" t="s">
        <v>3350</v>
      </c>
      <c r="H44" s="479" t="s">
        <v>2218</v>
      </c>
      <c r="I44" s="56">
        <f t="shared" si="6"/>
        <v>10</v>
      </c>
      <c r="J44" s="187"/>
      <c r="K44" s="186"/>
      <c r="L44" s="186"/>
      <c r="M44" s="186"/>
      <c r="N44" s="485" t="s">
        <v>4103</v>
      </c>
      <c r="O44" s="469" t="s">
        <v>4104</v>
      </c>
      <c r="P44" s="235">
        <v>3</v>
      </c>
      <c r="Q44" s="469">
        <v>2680000</v>
      </c>
      <c r="R44" s="469">
        <v>2680000</v>
      </c>
      <c r="S44" s="470">
        <v>2680000</v>
      </c>
      <c r="T44" s="470">
        <f t="shared" si="7"/>
        <v>268000</v>
      </c>
      <c r="U44" s="470">
        <f t="shared" si="8"/>
        <v>26800000</v>
      </c>
      <c r="V44" s="709">
        <v>2802450</v>
      </c>
      <c r="W44" s="708" t="s">
        <v>4528</v>
      </c>
      <c r="X44" s="241" t="s">
        <v>2283</v>
      </c>
      <c r="Y44" s="17"/>
      <c r="Z44" s="17"/>
      <c r="AA44" s="17"/>
      <c r="AB44" s="17"/>
      <c r="AC44" s="17"/>
      <c r="AD44" s="17"/>
      <c r="AE44" s="17"/>
      <c r="AF44" s="17"/>
      <c r="AG44" s="17"/>
      <c r="AH44" s="17"/>
      <c r="AI44" s="17"/>
      <c r="AJ44" s="17"/>
      <c r="AK44" s="17"/>
      <c r="AL44" s="17"/>
      <c r="AM44" s="17">
        <v>4</v>
      </c>
      <c r="AN44" s="17">
        <v>6</v>
      </c>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row>
    <row r="45" spans="1:88" s="471" customFormat="1" ht="47.25">
      <c r="A45" s="18">
        <v>42</v>
      </c>
      <c r="B45" s="186">
        <v>152</v>
      </c>
      <c r="C45" s="186" t="s">
        <v>3351</v>
      </c>
      <c r="D45" s="186">
        <v>151</v>
      </c>
      <c r="E45" s="514" t="s">
        <v>3352</v>
      </c>
      <c r="F45" s="8" t="s">
        <v>3239</v>
      </c>
      <c r="G45" s="515" t="s">
        <v>3353</v>
      </c>
      <c r="H45" s="479" t="s">
        <v>2218</v>
      </c>
      <c r="I45" s="56">
        <f t="shared" si="6"/>
        <v>11</v>
      </c>
      <c r="J45" s="187"/>
      <c r="K45" s="186"/>
      <c r="L45" s="186"/>
      <c r="M45" s="186"/>
      <c r="N45" s="514" t="s">
        <v>3352</v>
      </c>
      <c r="O45" s="469" t="s">
        <v>4105</v>
      </c>
      <c r="P45" s="235">
        <v>3</v>
      </c>
      <c r="Q45" s="469">
        <v>10500000</v>
      </c>
      <c r="R45" s="469">
        <v>10500000</v>
      </c>
      <c r="S45" s="470">
        <v>10500000</v>
      </c>
      <c r="T45" s="470">
        <f t="shared" si="7"/>
        <v>1155000</v>
      </c>
      <c r="U45" s="470">
        <f t="shared" si="8"/>
        <v>115500000</v>
      </c>
      <c r="V45" s="709">
        <v>0</v>
      </c>
      <c r="W45" s="241" t="s">
        <v>2260</v>
      </c>
      <c r="X45" s="241" t="s">
        <v>2283</v>
      </c>
      <c r="Y45" s="17"/>
      <c r="Z45" s="17"/>
      <c r="AA45" s="17"/>
      <c r="AB45" s="17"/>
      <c r="AC45" s="17"/>
      <c r="AD45" s="17"/>
      <c r="AE45" s="17"/>
      <c r="AF45" s="17"/>
      <c r="AG45" s="17"/>
      <c r="AH45" s="17"/>
      <c r="AI45" s="17"/>
      <c r="AJ45" s="17"/>
      <c r="AK45" s="17"/>
      <c r="AL45" s="17"/>
      <c r="AM45" s="17">
        <v>5</v>
      </c>
      <c r="AN45" s="17">
        <v>6</v>
      </c>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row>
    <row r="46" spans="1:88" s="471" customFormat="1" ht="47.25">
      <c r="A46" s="18">
        <v>43</v>
      </c>
      <c r="B46" s="186">
        <v>162</v>
      </c>
      <c r="C46" s="186" t="s">
        <v>3354</v>
      </c>
      <c r="D46" s="186">
        <v>161</v>
      </c>
      <c r="E46" s="485" t="s">
        <v>4106</v>
      </c>
      <c r="F46" s="8" t="s">
        <v>3239</v>
      </c>
      <c r="G46" s="476" t="s">
        <v>3355</v>
      </c>
      <c r="H46" s="476" t="s">
        <v>2218</v>
      </c>
      <c r="I46" s="56">
        <f t="shared" si="6"/>
        <v>4</v>
      </c>
      <c r="J46" s="187">
        <v>1450000</v>
      </c>
      <c r="K46" s="186"/>
      <c r="L46" s="186"/>
      <c r="M46" s="186"/>
      <c r="N46" s="186"/>
      <c r="O46" s="474"/>
      <c r="P46" s="187">
        <v>1</v>
      </c>
      <c r="Q46" s="474">
        <v>1450000</v>
      </c>
      <c r="R46" s="475">
        <f>Q46*1.2</f>
        <v>1740000</v>
      </c>
      <c r="S46" s="470">
        <v>1740000</v>
      </c>
      <c r="T46" s="470">
        <f t="shared" si="7"/>
        <v>69600</v>
      </c>
      <c r="U46" s="470">
        <f t="shared" si="8"/>
        <v>6960000</v>
      </c>
      <c r="V46" s="709">
        <v>0</v>
      </c>
      <c r="W46" s="241" t="s">
        <v>2260</v>
      </c>
      <c r="X46" s="241" t="s">
        <v>4514</v>
      </c>
      <c r="Y46" s="17">
        <v>0</v>
      </c>
      <c r="Z46" s="17">
        <v>0</v>
      </c>
      <c r="AA46" s="17">
        <v>0</v>
      </c>
      <c r="AB46" s="17">
        <v>0</v>
      </c>
      <c r="AC46" s="17"/>
      <c r="AD46" s="17"/>
      <c r="AE46" s="17"/>
      <c r="AF46" s="17"/>
      <c r="AG46" s="17"/>
      <c r="AH46" s="17"/>
      <c r="AI46" s="17"/>
      <c r="AJ46" s="17"/>
      <c r="AK46" s="17"/>
      <c r="AL46" s="17"/>
      <c r="AM46" s="17"/>
      <c r="AN46" s="17"/>
      <c r="AO46" s="17"/>
      <c r="AP46" s="17"/>
      <c r="AQ46" s="17"/>
      <c r="AR46" s="17"/>
      <c r="AS46" s="17">
        <v>0</v>
      </c>
      <c r="AT46" s="17"/>
      <c r="AU46" s="17"/>
      <c r="AV46" s="17"/>
      <c r="AW46" s="17"/>
      <c r="AX46" s="17"/>
      <c r="AY46" s="17"/>
      <c r="AZ46" s="17"/>
      <c r="BA46" s="17"/>
      <c r="BB46" s="17"/>
      <c r="BC46" s="17"/>
      <c r="BD46" s="17"/>
      <c r="BE46" s="17"/>
      <c r="BF46" s="17"/>
      <c r="BG46" s="17"/>
      <c r="BH46" s="17"/>
      <c r="BI46" s="17"/>
      <c r="BJ46" s="17"/>
      <c r="BK46" s="17">
        <v>2</v>
      </c>
      <c r="BL46" s="17">
        <v>2</v>
      </c>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row>
    <row r="47" spans="1:88" s="471" customFormat="1" ht="47.25">
      <c r="A47" s="18">
        <v>44</v>
      </c>
      <c r="B47" s="186">
        <v>165</v>
      </c>
      <c r="C47" s="186" t="s">
        <v>3356</v>
      </c>
      <c r="D47" s="186">
        <v>164</v>
      </c>
      <c r="E47" s="8" t="s">
        <v>3357</v>
      </c>
      <c r="F47" s="8" t="s">
        <v>3239</v>
      </c>
      <c r="G47" s="488" t="s">
        <v>3358</v>
      </c>
      <c r="H47" s="235" t="s">
        <v>2737</v>
      </c>
      <c r="I47" s="56">
        <f t="shared" si="6"/>
        <v>8</v>
      </c>
      <c r="J47" s="187">
        <v>806400</v>
      </c>
      <c r="K47" s="4"/>
      <c r="L47" s="4"/>
      <c r="M47" s="4"/>
      <c r="N47" s="4"/>
      <c r="O47" s="474"/>
      <c r="P47" s="187">
        <v>1</v>
      </c>
      <c r="Q47" s="474">
        <v>806400</v>
      </c>
      <c r="R47" s="475">
        <f>Q47*1.2</f>
        <v>967680</v>
      </c>
      <c r="S47" s="470">
        <v>967680</v>
      </c>
      <c r="T47" s="470">
        <f t="shared" si="7"/>
        <v>77414.400000000009</v>
      </c>
      <c r="U47" s="470">
        <f t="shared" si="8"/>
        <v>7741440</v>
      </c>
      <c r="V47" s="709">
        <v>0</v>
      </c>
      <c r="W47" s="241" t="s">
        <v>2260</v>
      </c>
      <c r="X47" s="241" t="s">
        <v>2268</v>
      </c>
      <c r="Y47" s="14"/>
      <c r="Z47" s="14"/>
      <c r="AA47" s="14"/>
      <c r="AB47" s="14"/>
      <c r="AC47" s="14"/>
      <c r="AD47" s="14"/>
      <c r="AE47" s="14"/>
      <c r="AF47" s="14"/>
      <c r="AG47" s="14">
        <v>4</v>
      </c>
      <c r="AH47" s="14">
        <v>4</v>
      </c>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row>
    <row r="48" spans="1:88" s="471" customFormat="1" ht="47.25">
      <c r="A48" s="18">
        <v>45</v>
      </c>
      <c r="B48" s="186">
        <v>166</v>
      </c>
      <c r="C48" s="186" t="s">
        <v>3359</v>
      </c>
      <c r="D48" s="186">
        <v>165</v>
      </c>
      <c r="E48" s="3" t="s">
        <v>3360</v>
      </c>
      <c r="F48" s="8" t="s">
        <v>3239</v>
      </c>
      <c r="G48" s="473" t="s">
        <v>3361</v>
      </c>
      <c r="H48" s="479" t="s">
        <v>2218</v>
      </c>
      <c r="I48" s="56">
        <f t="shared" si="6"/>
        <v>14</v>
      </c>
      <c r="J48" s="187"/>
      <c r="K48" s="186"/>
      <c r="L48" s="186"/>
      <c r="M48" s="186"/>
      <c r="N48" s="186" t="s">
        <v>4107</v>
      </c>
      <c r="O48" s="469" t="s">
        <v>4108</v>
      </c>
      <c r="P48" s="235">
        <v>3</v>
      </c>
      <c r="Q48" s="469">
        <v>15732000</v>
      </c>
      <c r="R48" s="469">
        <v>15732000</v>
      </c>
      <c r="S48" s="470">
        <v>15732000</v>
      </c>
      <c r="T48" s="470">
        <f t="shared" si="7"/>
        <v>2202480</v>
      </c>
      <c r="U48" s="470">
        <f t="shared" si="8"/>
        <v>220248000</v>
      </c>
      <c r="V48" s="709">
        <v>31500000</v>
      </c>
      <c r="W48" s="708" t="s">
        <v>4528</v>
      </c>
      <c r="X48" s="241" t="s">
        <v>2283</v>
      </c>
      <c r="Y48" s="17"/>
      <c r="Z48" s="17"/>
      <c r="AA48" s="17"/>
      <c r="AB48" s="17"/>
      <c r="AC48" s="17"/>
      <c r="AD48" s="17"/>
      <c r="AE48" s="17"/>
      <c r="AF48" s="17"/>
      <c r="AG48" s="17"/>
      <c r="AH48" s="17"/>
      <c r="AI48" s="17"/>
      <c r="AJ48" s="17"/>
      <c r="AK48" s="17"/>
      <c r="AL48" s="17"/>
      <c r="AM48" s="17">
        <v>6</v>
      </c>
      <c r="AN48" s="17">
        <v>8</v>
      </c>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row>
    <row r="49" spans="1:88" s="471" customFormat="1" ht="47.25">
      <c r="A49" s="18">
        <v>46</v>
      </c>
      <c r="B49" s="186">
        <v>170</v>
      </c>
      <c r="C49" s="186" t="s">
        <v>3362</v>
      </c>
      <c r="D49" s="186">
        <v>169</v>
      </c>
      <c r="E49" s="8" t="s">
        <v>3363</v>
      </c>
      <c r="F49" s="8" t="s">
        <v>3239</v>
      </c>
      <c r="G49" s="235" t="s">
        <v>3364</v>
      </c>
      <c r="H49" s="187" t="s">
        <v>2218</v>
      </c>
      <c r="I49" s="56">
        <f t="shared" si="6"/>
        <v>7</v>
      </c>
      <c r="J49" s="187" t="s">
        <v>4109</v>
      </c>
      <c r="K49" s="4"/>
      <c r="L49" s="4"/>
      <c r="M49" s="4"/>
      <c r="N49" s="516" t="s">
        <v>4110</v>
      </c>
      <c r="O49" s="517" t="s">
        <v>4111</v>
      </c>
      <c r="P49" s="518">
        <v>3</v>
      </c>
      <c r="Q49" s="517">
        <v>499800</v>
      </c>
      <c r="R49" s="517">
        <v>499800</v>
      </c>
      <c r="S49" s="470">
        <v>499800</v>
      </c>
      <c r="T49" s="470">
        <f t="shared" si="7"/>
        <v>34986</v>
      </c>
      <c r="U49" s="470">
        <f t="shared" si="8"/>
        <v>3498600</v>
      </c>
      <c r="V49" s="709">
        <v>0</v>
      </c>
      <c r="W49" s="241" t="s">
        <v>2260</v>
      </c>
      <c r="X49" s="241" t="s">
        <v>2280</v>
      </c>
      <c r="Y49" s="14"/>
      <c r="Z49" s="14"/>
      <c r="AA49" s="14"/>
      <c r="AB49" s="14"/>
      <c r="AC49" s="14"/>
      <c r="AD49" s="14"/>
      <c r="AE49" s="14">
        <v>3</v>
      </c>
      <c r="AF49" s="14">
        <v>4</v>
      </c>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row>
    <row r="50" spans="1:88" s="471" customFormat="1" ht="47.25">
      <c r="A50" s="18">
        <v>47</v>
      </c>
      <c r="B50" s="186">
        <v>173</v>
      </c>
      <c r="C50" s="186" t="s">
        <v>3365</v>
      </c>
      <c r="D50" s="186">
        <v>172</v>
      </c>
      <c r="E50" s="485" t="s">
        <v>3366</v>
      </c>
      <c r="F50" s="8" t="s">
        <v>3239</v>
      </c>
      <c r="G50" s="476" t="s">
        <v>3367</v>
      </c>
      <c r="H50" s="476" t="s">
        <v>2218</v>
      </c>
      <c r="I50" s="56">
        <f t="shared" si="6"/>
        <v>16</v>
      </c>
      <c r="J50" s="187">
        <v>3400000</v>
      </c>
      <c r="K50" s="186"/>
      <c r="L50" s="186"/>
      <c r="M50" s="186"/>
      <c r="N50" s="186"/>
      <c r="O50" s="474"/>
      <c r="P50" s="187">
        <v>2</v>
      </c>
      <c r="Q50" s="474">
        <v>3400000</v>
      </c>
      <c r="R50" s="475">
        <f>Q50*1.1</f>
        <v>3740000.0000000005</v>
      </c>
      <c r="S50" s="470">
        <v>3740000.0000000005</v>
      </c>
      <c r="T50" s="470">
        <f t="shared" si="7"/>
        <v>598400.00000000012</v>
      </c>
      <c r="U50" s="470">
        <f t="shared" si="8"/>
        <v>59840000.000000007</v>
      </c>
      <c r="V50" s="709">
        <v>0</v>
      </c>
      <c r="W50" s="241" t="s">
        <v>2260</v>
      </c>
      <c r="X50" s="708"/>
      <c r="Y50" s="17">
        <v>0</v>
      </c>
      <c r="Z50" s="17">
        <v>0</v>
      </c>
      <c r="AA50" s="17">
        <v>0</v>
      </c>
      <c r="AB50" s="17">
        <v>0</v>
      </c>
      <c r="AC50" s="17"/>
      <c r="AD50" s="17"/>
      <c r="AE50" s="17"/>
      <c r="AF50" s="17"/>
      <c r="AG50" s="17"/>
      <c r="AH50" s="17"/>
      <c r="AI50" s="17"/>
      <c r="AJ50" s="17"/>
      <c r="AK50" s="17">
        <v>4</v>
      </c>
      <c r="AL50" s="17">
        <v>4</v>
      </c>
      <c r="AM50" s="17"/>
      <c r="AN50" s="17"/>
      <c r="AO50" s="17"/>
      <c r="AP50" s="17"/>
      <c r="AQ50" s="17"/>
      <c r="AR50" s="17"/>
      <c r="AS50" s="17">
        <v>0</v>
      </c>
      <c r="AT50" s="17"/>
      <c r="AU50" s="17"/>
      <c r="AV50" s="17"/>
      <c r="AW50" s="17"/>
      <c r="AX50" s="17"/>
      <c r="AY50" s="17"/>
      <c r="AZ50" s="17"/>
      <c r="BA50" s="17"/>
      <c r="BB50" s="17"/>
      <c r="BC50" s="17"/>
      <c r="BD50" s="17"/>
      <c r="BE50" s="17"/>
      <c r="BF50" s="17"/>
      <c r="BG50" s="17"/>
      <c r="BH50" s="17"/>
      <c r="BI50" s="17"/>
      <c r="BJ50" s="17"/>
      <c r="BK50" s="17">
        <v>4</v>
      </c>
      <c r="BL50" s="17">
        <v>4</v>
      </c>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row>
    <row r="51" spans="1:88" s="471" customFormat="1" ht="47.25">
      <c r="A51" s="18">
        <v>48</v>
      </c>
      <c r="B51" s="186">
        <v>177</v>
      </c>
      <c r="C51" s="186" t="s">
        <v>3368</v>
      </c>
      <c r="D51" s="186">
        <v>176</v>
      </c>
      <c r="E51" s="8" t="s">
        <v>3369</v>
      </c>
      <c r="F51" s="8" t="s">
        <v>3239</v>
      </c>
      <c r="G51" s="473" t="s">
        <v>3370</v>
      </c>
      <c r="H51" s="235" t="s">
        <v>2218</v>
      </c>
      <c r="I51" s="56">
        <f t="shared" si="6"/>
        <v>505</v>
      </c>
      <c r="J51" s="187">
        <v>420000</v>
      </c>
      <c r="K51" s="4"/>
      <c r="L51" s="4"/>
      <c r="M51" s="186"/>
      <c r="N51" s="8" t="s">
        <v>4112</v>
      </c>
      <c r="O51" s="469" t="s">
        <v>4113</v>
      </c>
      <c r="P51" s="235">
        <v>1</v>
      </c>
      <c r="Q51" s="474">
        <v>420000</v>
      </c>
      <c r="R51" s="475">
        <f>Q51*1.2</f>
        <v>504000</v>
      </c>
      <c r="S51" s="470">
        <v>504000</v>
      </c>
      <c r="T51" s="470">
        <f t="shared" si="7"/>
        <v>2545200</v>
      </c>
      <c r="U51" s="470">
        <f t="shared" si="8"/>
        <v>254520000</v>
      </c>
      <c r="V51" s="709">
        <v>0</v>
      </c>
      <c r="W51" s="241" t="s">
        <v>2260</v>
      </c>
      <c r="X51" s="708"/>
      <c r="Y51" s="14"/>
      <c r="Z51" s="14"/>
      <c r="AA51" s="14"/>
      <c r="AB51" s="14"/>
      <c r="AC51" s="14"/>
      <c r="AD51" s="14"/>
      <c r="AE51" s="14"/>
      <c r="AF51" s="14"/>
      <c r="AG51" s="14"/>
      <c r="AH51" s="14"/>
      <c r="AI51" s="14"/>
      <c r="AJ51" s="14"/>
      <c r="AK51" s="14"/>
      <c r="AL51" s="14"/>
      <c r="AM51" s="14"/>
      <c r="AN51" s="14"/>
      <c r="AO51" s="14"/>
      <c r="AP51" s="14"/>
      <c r="AQ51" s="14">
        <v>250</v>
      </c>
      <c r="AR51" s="14">
        <v>250</v>
      </c>
      <c r="AS51" s="14"/>
      <c r="AT51" s="14"/>
      <c r="AU51" s="14"/>
      <c r="AV51" s="14"/>
      <c r="AW51" s="14"/>
      <c r="AX51" s="14"/>
      <c r="AY51" s="14"/>
      <c r="AZ51" s="14"/>
      <c r="BA51" s="14">
        <v>2</v>
      </c>
      <c r="BB51" s="14">
        <v>3</v>
      </c>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row>
    <row r="52" spans="1:88" s="471" customFormat="1" ht="47.25">
      <c r="A52" s="18">
        <v>49</v>
      </c>
      <c r="B52" s="186">
        <v>178</v>
      </c>
      <c r="C52" s="186" t="s">
        <v>3371</v>
      </c>
      <c r="D52" s="186">
        <v>177</v>
      </c>
      <c r="E52" s="478" t="s">
        <v>3372</v>
      </c>
      <c r="F52" s="8" t="s">
        <v>3239</v>
      </c>
      <c r="G52" s="473" t="s">
        <v>3373</v>
      </c>
      <c r="H52" s="235" t="s">
        <v>8</v>
      </c>
      <c r="I52" s="56">
        <f t="shared" si="6"/>
        <v>26</v>
      </c>
      <c r="J52" s="489">
        <v>1450000</v>
      </c>
      <c r="K52" s="4"/>
      <c r="L52" s="4"/>
      <c r="M52" s="4"/>
      <c r="N52" s="4"/>
      <c r="O52" s="474"/>
      <c r="P52" s="187">
        <v>1</v>
      </c>
      <c r="Q52" s="490">
        <v>1450000</v>
      </c>
      <c r="R52" s="475">
        <f>Q52*1.2</f>
        <v>1740000</v>
      </c>
      <c r="S52" s="470">
        <v>1740000</v>
      </c>
      <c r="T52" s="470">
        <f t="shared" si="7"/>
        <v>452400</v>
      </c>
      <c r="U52" s="470">
        <f t="shared" si="8"/>
        <v>45240000</v>
      </c>
      <c r="V52" s="709">
        <v>0</v>
      </c>
      <c r="W52" s="241" t="s">
        <v>2260</v>
      </c>
      <c r="X52" s="708"/>
      <c r="Y52" s="14"/>
      <c r="Z52" s="14"/>
      <c r="AA52" s="14"/>
      <c r="AB52" s="14"/>
      <c r="AC52" s="14"/>
      <c r="AD52" s="14"/>
      <c r="AE52" s="14"/>
      <c r="AF52" s="14"/>
      <c r="AG52" s="14"/>
      <c r="AH52" s="14"/>
      <c r="AI52" s="14"/>
      <c r="AJ52" s="14"/>
      <c r="AK52" s="14"/>
      <c r="AL52" s="14"/>
      <c r="AM52" s="14"/>
      <c r="AN52" s="14"/>
      <c r="AO52" s="14"/>
      <c r="AP52" s="14"/>
      <c r="AQ52" s="14"/>
      <c r="AR52" s="14"/>
      <c r="AS52" s="14"/>
      <c r="AT52" s="14"/>
      <c r="AU52" s="17">
        <v>8</v>
      </c>
      <c r="AV52" s="17">
        <v>8</v>
      </c>
      <c r="AW52" s="14"/>
      <c r="AX52" s="14"/>
      <c r="AY52" s="14"/>
      <c r="AZ52" s="14"/>
      <c r="BA52" s="14"/>
      <c r="BB52" s="14"/>
      <c r="BC52" s="14"/>
      <c r="BD52" s="14"/>
      <c r="BE52" s="14"/>
      <c r="BF52" s="14"/>
      <c r="BG52" s="14"/>
      <c r="BH52" s="14"/>
      <c r="BI52" s="14">
        <v>4</v>
      </c>
      <c r="BJ52" s="14">
        <v>6</v>
      </c>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row>
    <row r="53" spans="1:88" s="471" customFormat="1" ht="47.25">
      <c r="A53" s="18">
        <v>50</v>
      </c>
      <c r="B53" s="186">
        <v>184</v>
      </c>
      <c r="C53" s="186" t="s">
        <v>3374</v>
      </c>
      <c r="D53" s="186">
        <v>183</v>
      </c>
      <c r="E53" s="8" t="s">
        <v>3375</v>
      </c>
      <c r="F53" s="8" t="s">
        <v>3239</v>
      </c>
      <c r="G53" s="473" t="s">
        <v>3376</v>
      </c>
      <c r="H53" s="235" t="s">
        <v>163</v>
      </c>
      <c r="I53" s="56">
        <f t="shared" si="6"/>
        <v>13</v>
      </c>
      <c r="J53" s="489">
        <v>2781450</v>
      </c>
      <c r="K53" s="4"/>
      <c r="L53" s="4"/>
      <c r="M53" s="4"/>
      <c r="N53" s="4"/>
      <c r="O53" s="474"/>
      <c r="P53" s="187">
        <v>2</v>
      </c>
      <c r="Q53" s="490">
        <v>2781450</v>
      </c>
      <c r="R53" s="475">
        <f>Q53*1.1</f>
        <v>3059595.0000000005</v>
      </c>
      <c r="S53" s="470">
        <v>3059595.0000000005</v>
      </c>
      <c r="T53" s="470">
        <f t="shared" si="7"/>
        <v>397747.35000000009</v>
      </c>
      <c r="U53" s="470">
        <f t="shared" si="8"/>
        <v>39774735.000000007</v>
      </c>
      <c r="V53" s="709">
        <v>0</v>
      </c>
      <c r="W53" s="241" t="s">
        <v>2260</v>
      </c>
      <c r="X53" s="708"/>
      <c r="Y53" s="14"/>
      <c r="Z53" s="14"/>
      <c r="AA53" s="14">
        <v>4</v>
      </c>
      <c r="AB53" s="14">
        <v>4</v>
      </c>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v>2</v>
      </c>
      <c r="BB53" s="14">
        <v>3</v>
      </c>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row>
    <row r="54" spans="1:88" s="471" customFormat="1" ht="47.25">
      <c r="A54" s="18">
        <v>51</v>
      </c>
      <c r="B54" s="186">
        <v>185</v>
      </c>
      <c r="C54" s="186" t="s">
        <v>3377</v>
      </c>
      <c r="D54" s="186">
        <v>184</v>
      </c>
      <c r="E54" s="501" t="s">
        <v>3378</v>
      </c>
      <c r="F54" s="8" t="s">
        <v>3239</v>
      </c>
      <c r="G54" s="473" t="s">
        <v>3379</v>
      </c>
      <c r="H54" s="479" t="s">
        <v>4114</v>
      </c>
      <c r="I54" s="56">
        <f t="shared" si="6"/>
        <v>5</v>
      </c>
      <c r="J54" s="486">
        <v>2400000</v>
      </c>
      <c r="K54" s="4"/>
      <c r="L54" s="4"/>
      <c r="M54" s="4"/>
      <c r="N54" s="4"/>
      <c r="O54" s="474"/>
      <c r="P54" s="187">
        <v>2</v>
      </c>
      <c r="Q54" s="487">
        <v>2400000</v>
      </c>
      <c r="R54" s="475">
        <f>Q54*1.1</f>
        <v>2640000</v>
      </c>
      <c r="S54" s="470">
        <v>2640000</v>
      </c>
      <c r="T54" s="470">
        <f t="shared" si="7"/>
        <v>132000</v>
      </c>
      <c r="U54" s="470">
        <f t="shared" si="8"/>
        <v>13200000</v>
      </c>
      <c r="V54" s="709">
        <v>0</v>
      </c>
      <c r="W54" s="241" t="s">
        <v>2260</v>
      </c>
      <c r="X54" s="241" t="s">
        <v>4532</v>
      </c>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v>2</v>
      </c>
      <c r="BJ54" s="14">
        <v>3</v>
      </c>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row>
    <row r="55" spans="1:88" s="471" customFormat="1" ht="47.25">
      <c r="A55" s="18">
        <v>52</v>
      </c>
      <c r="B55" s="186">
        <v>188</v>
      </c>
      <c r="C55" s="186" t="s">
        <v>3381</v>
      </c>
      <c r="D55" s="186">
        <v>187</v>
      </c>
      <c r="E55" s="485" t="s">
        <v>3382</v>
      </c>
      <c r="F55" s="8" t="s">
        <v>3239</v>
      </c>
      <c r="G55" s="476" t="s">
        <v>3383</v>
      </c>
      <c r="H55" s="476" t="s">
        <v>2926</v>
      </c>
      <c r="I55" s="56">
        <f t="shared" si="6"/>
        <v>450</v>
      </c>
      <c r="J55" s="489" t="s">
        <v>4115</v>
      </c>
      <c r="K55" s="186"/>
      <c r="L55" s="186"/>
      <c r="M55" s="186"/>
      <c r="N55" s="186"/>
      <c r="O55" s="474"/>
      <c r="P55" s="187">
        <v>1</v>
      </c>
      <c r="Q55" s="490">
        <v>1720</v>
      </c>
      <c r="R55" s="475">
        <f t="shared" ref="R55:R58" si="9">Q55*1.2</f>
        <v>2064</v>
      </c>
      <c r="S55" s="470">
        <v>2064</v>
      </c>
      <c r="T55" s="470">
        <f t="shared" si="7"/>
        <v>9288</v>
      </c>
      <c r="U55" s="470">
        <f t="shared" si="8"/>
        <v>928800</v>
      </c>
      <c r="V55" s="709">
        <v>0</v>
      </c>
      <c r="W55" s="241" t="s">
        <v>2260</v>
      </c>
      <c r="X55" s="241" t="s">
        <v>2262</v>
      </c>
      <c r="Y55" s="17">
        <v>0</v>
      </c>
      <c r="Z55" s="17">
        <v>0</v>
      </c>
      <c r="AA55" s="17">
        <v>0</v>
      </c>
      <c r="AB55" s="17">
        <v>0</v>
      </c>
      <c r="AC55" s="17">
        <v>200</v>
      </c>
      <c r="AD55" s="17">
        <v>250</v>
      </c>
      <c r="AE55" s="17"/>
      <c r="AF55" s="17"/>
      <c r="AG55" s="17"/>
      <c r="AH55" s="17"/>
      <c r="AI55" s="17"/>
      <c r="AJ55" s="17"/>
      <c r="AK55" s="17"/>
      <c r="AL55" s="17"/>
      <c r="AM55" s="17"/>
      <c r="AN55" s="17"/>
      <c r="AO55" s="17"/>
      <c r="AP55" s="17"/>
      <c r="AQ55" s="17"/>
      <c r="AR55" s="17"/>
      <c r="AS55" s="17">
        <v>0</v>
      </c>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471" customFormat="1" ht="47.25">
      <c r="A56" s="18">
        <v>53</v>
      </c>
      <c r="B56" s="186">
        <v>211</v>
      </c>
      <c r="C56" s="186" t="s">
        <v>3384</v>
      </c>
      <c r="D56" s="186">
        <v>210</v>
      </c>
      <c r="E56" s="485" t="s">
        <v>3385</v>
      </c>
      <c r="F56" s="8" t="s">
        <v>3239</v>
      </c>
      <c r="G56" s="476" t="s">
        <v>3386</v>
      </c>
      <c r="H56" s="476" t="s">
        <v>3387</v>
      </c>
      <c r="I56" s="56">
        <f t="shared" si="6"/>
        <v>7000</v>
      </c>
      <c r="J56" s="521">
        <v>1300</v>
      </c>
      <c r="K56" s="186"/>
      <c r="L56" s="186"/>
      <c r="M56" s="186"/>
      <c r="N56" s="186"/>
      <c r="O56" s="474"/>
      <c r="P56" s="187">
        <v>1</v>
      </c>
      <c r="Q56" s="521">
        <v>1300</v>
      </c>
      <c r="R56" s="475">
        <f t="shared" si="9"/>
        <v>1560</v>
      </c>
      <c r="S56" s="470">
        <v>1560</v>
      </c>
      <c r="T56" s="470">
        <f t="shared" ref="T56:T61" si="10">U56*0.01</f>
        <v>109200</v>
      </c>
      <c r="U56" s="470">
        <f t="shared" ref="U56:U61" si="11">S56*I56</f>
        <v>10920000</v>
      </c>
      <c r="V56" s="709">
        <v>86000</v>
      </c>
      <c r="W56" s="708" t="s">
        <v>4528</v>
      </c>
      <c r="X56" s="241" t="s">
        <v>2263</v>
      </c>
      <c r="Y56" s="17">
        <v>3500</v>
      </c>
      <c r="Z56" s="17">
        <v>3500</v>
      </c>
      <c r="AA56" s="17">
        <v>0</v>
      </c>
      <c r="AB56" s="17">
        <v>0</v>
      </c>
      <c r="AC56" s="17"/>
      <c r="AD56" s="17"/>
      <c r="AE56" s="17"/>
      <c r="AF56" s="17"/>
      <c r="AG56" s="17"/>
      <c r="AH56" s="17"/>
      <c r="AI56" s="17"/>
      <c r="AJ56" s="17"/>
      <c r="AK56" s="17"/>
      <c r="AL56" s="17"/>
      <c r="AM56" s="17"/>
      <c r="AN56" s="17"/>
      <c r="AO56" s="17"/>
      <c r="AP56" s="17"/>
      <c r="AQ56" s="17"/>
      <c r="AR56" s="17"/>
      <c r="AS56" s="17">
        <v>0</v>
      </c>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row>
    <row r="57" spans="1:88" s="471" customFormat="1" ht="47.25">
      <c r="A57" s="18">
        <v>54</v>
      </c>
      <c r="B57" s="186">
        <v>225</v>
      </c>
      <c r="C57" s="186" t="s">
        <v>3388</v>
      </c>
      <c r="D57" s="186">
        <v>224</v>
      </c>
      <c r="E57" s="485" t="s">
        <v>3389</v>
      </c>
      <c r="F57" s="8" t="s">
        <v>3239</v>
      </c>
      <c r="G57" s="476" t="s">
        <v>3386</v>
      </c>
      <c r="H57" s="476" t="s">
        <v>3387</v>
      </c>
      <c r="I57" s="56">
        <f t="shared" si="6"/>
        <v>450</v>
      </c>
      <c r="J57" s="486">
        <v>1597</v>
      </c>
      <c r="K57" s="186"/>
      <c r="L57" s="186"/>
      <c r="M57" s="186"/>
      <c r="N57" s="186"/>
      <c r="O57" s="474"/>
      <c r="P57" s="187">
        <v>1</v>
      </c>
      <c r="Q57" s="487">
        <v>1597</v>
      </c>
      <c r="R57" s="475">
        <f t="shared" si="9"/>
        <v>1916.3999999999999</v>
      </c>
      <c r="S57" s="470">
        <v>1916.3999999999999</v>
      </c>
      <c r="T57" s="470">
        <f t="shared" si="10"/>
        <v>8623.7999999999993</v>
      </c>
      <c r="U57" s="470">
        <f t="shared" si="11"/>
        <v>862379.99999999988</v>
      </c>
      <c r="V57" s="709">
        <v>0</v>
      </c>
      <c r="W57" s="241" t="s">
        <v>2260</v>
      </c>
      <c r="X57" s="241" t="s">
        <v>2262</v>
      </c>
      <c r="Y57" s="17">
        <v>0</v>
      </c>
      <c r="Z57" s="17">
        <v>0</v>
      </c>
      <c r="AA57" s="17">
        <v>0</v>
      </c>
      <c r="AB57" s="17">
        <v>0</v>
      </c>
      <c r="AC57" s="17">
        <v>200</v>
      </c>
      <c r="AD57" s="17">
        <v>250</v>
      </c>
      <c r="AE57" s="17"/>
      <c r="AF57" s="17"/>
      <c r="AG57" s="17"/>
      <c r="AH57" s="17"/>
      <c r="AI57" s="17"/>
      <c r="AJ57" s="17"/>
      <c r="AK57" s="17"/>
      <c r="AL57" s="17"/>
      <c r="AM57" s="17"/>
      <c r="AN57" s="17"/>
      <c r="AO57" s="17"/>
      <c r="AP57" s="17"/>
      <c r="AQ57" s="17"/>
      <c r="AR57" s="17"/>
      <c r="AS57" s="17">
        <v>0</v>
      </c>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471" customFormat="1" ht="47.25">
      <c r="A58" s="18">
        <v>55</v>
      </c>
      <c r="B58" s="186">
        <v>227</v>
      </c>
      <c r="C58" s="186" t="s">
        <v>3390</v>
      </c>
      <c r="D58" s="186">
        <v>226</v>
      </c>
      <c r="E58" s="478" t="s">
        <v>3391</v>
      </c>
      <c r="F58" s="8" t="s">
        <v>3239</v>
      </c>
      <c r="G58" s="476" t="s">
        <v>3386</v>
      </c>
      <c r="H58" s="476" t="s">
        <v>3387</v>
      </c>
      <c r="I58" s="56">
        <f t="shared" si="6"/>
        <v>7000</v>
      </c>
      <c r="J58" s="187">
        <v>1300</v>
      </c>
      <c r="K58" s="4"/>
      <c r="L58" s="4"/>
      <c r="M58" s="4"/>
      <c r="N58" s="4"/>
      <c r="O58" s="474"/>
      <c r="P58" s="187">
        <v>1</v>
      </c>
      <c r="Q58" s="474">
        <v>1300</v>
      </c>
      <c r="R58" s="475">
        <f t="shared" si="9"/>
        <v>1560</v>
      </c>
      <c r="S58" s="470">
        <v>1560</v>
      </c>
      <c r="T58" s="470">
        <f t="shared" si="10"/>
        <v>109200</v>
      </c>
      <c r="U58" s="470">
        <f t="shared" si="11"/>
        <v>10920000</v>
      </c>
      <c r="V58" s="709">
        <v>7020</v>
      </c>
      <c r="W58" s="708" t="s">
        <v>4528</v>
      </c>
      <c r="X58" s="708"/>
      <c r="Y58" s="14">
        <v>2000</v>
      </c>
      <c r="Z58" s="14">
        <v>2000</v>
      </c>
      <c r="AA58" s="14"/>
      <c r="AB58" s="14"/>
      <c r="AC58" s="14"/>
      <c r="AD58" s="14"/>
      <c r="AE58" s="14"/>
      <c r="AF58" s="14"/>
      <c r="AG58" s="14">
        <v>500</v>
      </c>
      <c r="AH58" s="14">
        <v>500</v>
      </c>
      <c r="AI58" s="14"/>
      <c r="AJ58" s="14"/>
      <c r="AK58" s="14"/>
      <c r="AL58" s="14"/>
      <c r="AM58" s="17">
        <v>1000</v>
      </c>
      <c r="AN58" s="17">
        <v>1000</v>
      </c>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row>
    <row r="59" spans="1:88" s="471" customFormat="1" ht="47.25">
      <c r="A59" s="18">
        <v>56</v>
      </c>
      <c r="B59" s="186">
        <v>248</v>
      </c>
      <c r="C59" s="186" t="s">
        <v>3392</v>
      </c>
      <c r="D59" s="186">
        <v>247</v>
      </c>
      <c r="E59" s="8" t="s">
        <v>3393</v>
      </c>
      <c r="F59" s="8" t="s">
        <v>3239</v>
      </c>
      <c r="G59" s="473" t="s">
        <v>3394</v>
      </c>
      <c r="H59" s="235" t="s">
        <v>3269</v>
      </c>
      <c r="I59" s="56">
        <f t="shared" si="6"/>
        <v>306</v>
      </c>
      <c r="J59" s="489">
        <v>2861250</v>
      </c>
      <c r="K59" s="4"/>
      <c r="L59" s="4"/>
      <c r="M59" s="4"/>
      <c r="N59" s="4"/>
      <c r="O59" s="474"/>
      <c r="P59" s="187">
        <v>2</v>
      </c>
      <c r="Q59" s="490">
        <v>2861250</v>
      </c>
      <c r="R59" s="475">
        <f>Q59*1.1</f>
        <v>3147375.0000000005</v>
      </c>
      <c r="S59" s="470">
        <v>3147375.0000000005</v>
      </c>
      <c r="T59" s="470">
        <f t="shared" si="10"/>
        <v>9630967.5000000019</v>
      </c>
      <c r="U59" s="470">
        <f t="shared" si="11"/>
        <v>963096750.00000012</v>
      </c>
      <c r="V59" s="709">
        <v>0</v>
      </c>
      <c r="W59" s="241" t="s">
        <v>2260</v>
      </c>
      <c r="X59" s="241" t="s">
        <v>2265</v>
      </c>
      <c r="Y59" s="14"/>
      <c r="Z59" s="14"/>
      <c r="AA59" s="14">
        <v>153</v>
      </c>
      <c r="AB59" s="14">
        <v>153</v>
      </c>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row>
    <row r="60" spans="1:88" s="471" customFormat="1" ht="47.25">
      <c r="A60" s="18">
        <v>57</v>
      </c>
      <c r="B60" s="186">
        <v>251</v>
      </c>
      <c r="C60" s="186" t="s">
        <v>3395</v>
      </c>
      <c r="D60" s="186">
        <v>250</v>
      </c>
      <c r="E60" s="485" t="s">
        <v>3396</v>
      </c>
      <c r="F60" s="8" t="s">
        <v>3239</v>
      </c>
      <c r="G60" s="476" t="s">
        <v>3397</v>
      </c>
      <c r="H60" s="476" t="s">
        <v>3269</v>
      </c>
      <c r="I60" s="56">
        <f t="shared" si="6"/>
        <v>80</v>
      </c>
      <c r="J60" s="489">
        <v>10272150</v>
      </c>
      <c r="K60" s="186"/>
      <c r="L60" s="186"/>
      <c r="M60" s="186"/>
      <c r="N60" s="186"/>
      <c r="O60" s="474"/>
      <c r="P60" s="187">
        <v>2</v>
      </c>
      <c r="Q60" s="490">
        <v>10272150</v>
      </c>
      <c r="R60" s="475">
        <f>Q60*1.1</f>
        <v>11299365</v>
      </c>
      <c r="S60" s="470">
        <v>11299365</v>
      </c>
      <c r="T60" s="470">
        <f t="shared" si="10"/>
        <v>9039492</v>
      </c>
      <c r="U60" s="470">
        <f t="shared" si="11"/>
        <v>903949200</v>
      </c>
      <c r="V60" s="709">
        <v>0</v>
      </c>
      <c r="W60" s="241" t="s">
        <v>2260</v>
      </c>
      <c r="X60" s="241" t="s">
        <v>2265</v>
      </c>
      <c r="Y60" s="17">
        <v>0</v>
      </c>
      <c r="Z60" s="17">
        <v>0</v>
      </c>
      <c r="AA60" s="17">
        <v>40</v>
      </c>
      <c r="AB60" s="17">
        <v>40</v>
      </c>
      <c r="AC60" s="17"/>
      <c r="AD60" s="17"/>
      <c r="AE60" s="17"/>
      <c r="AF60" s="17"/>
      <c r="AG60" s="17"/>
      <c r="AH60" s="17"/>
      <c r="AI60" s="17"/>
      <c r="AJ60" s="17"/>
      <c r="AK60" s="17"/>
      <c r="AL60" s="17"/>
      <c r="AM60" s="17"/>
      <c r="AN60" s="17"/>
      <c r="AO60" s="17"/>
      <c r="AP60" s="17"/>
      <c r="AQ60" s="17"/>
      <c r="AR60" s="17"/>
      <c r="AS60" s="17">
        <v>0</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row>
    <row r="61" spans="1:88" s="471" customFormat="1" ht="47.25">
      <c r="A61" s="18">
        <v>58</v>
      </c>
      <c r="B61" s="186">
        <v>253</v>
      </c>
      <c r="C61" s="186" t="s">
        <v>3398</v>
      </c>
      <c r="D61" s="186">
        <v>252</v>
      </c>
      <c r="E61" s="485" t="s">
        <v>3399</v>
      </c>
      <c r="F61" s="8" t="s">
        <v>3239</v>
      </c>
      <c r="G61" s="476" t="s">
        <v>3397</v>
      </c>
      <c r="H61" s="476" t="s">
        <v>3269</v>
      </c>
      <c r="I61" s="56">
        <f t="shared" si="6"/>
        <v>156</v>
      </c>
      <c r="J61" s="489">
        <v>10987200</v>
      </c>
      <c r="K61" s="186"/>
      <c r="L61" s="186"/>
      <c r="M61" s="186"/>
      <c r="N61" s="186"/>
      <c r="O61" s="474"/>
      <c r="P61" s="187">
        <v>2</v>
      </c>
      <c r="Q61" s="490">
        <v>10987200</v>
      </c>
      <c r="R61" s="475">
        <f>Q61*1.1</f>
        <v>12085920.000000002</v>
      </c>
      <c r="S61" s="470">
        <v>12085920.000000002</v>
      </c>
      <c r="T61" s="470">
        <f t="shared" si="10"/>
        <v>18854035.200000003</v>
      </c>
      <c r="U61" s="470">
        <f t="shared" si="11"/>
        <v>1885403520.0000002</v>
      </c>
      <c r="V61" s="709">
        <v>0</v>
      </c>
      <c r="W61" s="241" t="s">
        <v>2260</v>
      </c>
      <c r="X61" s="241" t="s">
        <v>2265</v>
      </c>
      <c r="Y61" s="17">
        <v>0</v>
      </c>
      <c r="Z61" s="17">
        <v>0</v>
      </c>
      <c r="AA61" s="17">
        <v>72</v>
      </c>
      <c r="AB61" s="17">
        <v>84</v>
      </c>
      <c r="AC61" s="17"/>
      <c r="AD61" s="17"/>
      <c r="AE61" s="17"/>
      <c r="AF61" s="17"/>
      <c r="AG61" s="17"/>
      <c r="AH61" s="17"/>
      <c r="AI61" s="17"/>
      <c r="AJ61" s="17"/>
      <c r="AK61" s="17"/>
      <c r="AL61" s="17"/>
      <c r="AM61" s="17"/>
      <c r="AN61" s="17"/>
      <c r="AO61" s="17"/>
      <c r="AP61" s="17"/>
      <c r="AQ61" s="17"/>
      <c r="AR61" s="17"/>
      <c r="AS61" s="17">
        <v>0</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471" customFormat="1" ht="47.25">
      <c r="A62" s="18">
        <v>59</v>
      </c>
      <c r="B62" s="186">
        <v>262</v>
      </c>
      <c r="C62" s="186" t="s">
        <v>3401</v>
      </c>
      <c r="D62" s="186">
        <v>261</v>
      </c>
      <c r="E62" s="485" t="s">
        <v>3400</v>
      </c>
      <c r="F62" s="8" t="s">
        <v>3239</v>
      </c>
      <c r="G62" s="473" t="s">
        <v>3402</v>
      </c>
      <c r="H62" s="479" t="s">
        <v>2218</v>
      </c>
      <c r="I62" s="56">
        <f t="shared" si="6"/>
        <v>12</v>
      </c>
      <c r="J62" s="187"/>
      <c r="K62" s="186"/>
      <c r="L62" s="186"/>
      <c r="M62" s="186"/>
      <c r="N62" s="485" t="s">
        <v>4116</v>
      </c>
      <c r="O62" s="469" t="s">
        <v>4117</v>
      </c>
      <c r="P62" s="235">
        <v>3</v>
      </c>
      <c r="Q62" s="469">
        <v>3540000</v>
      </c>
      <c r="R62" s="469">
        <v>3540000</v>
      </c>
      <c r="S62" s="470">
        <v>3540000</v>
      </c>
      <c r="T62" s="470">
        <f t="shared" ref="T62:T80" si="12">U62*0.01</f>
        <v>424800</v>
      </c>
      <c r="U62" s="470">
        <f t="shared" ref="U62:U82" si="13">S62*I62</f>
        <v>42480000</v>
      </c>
      <c r="V62" s="709">
        <v>0</v>
      </c>
      <c r="W62" s="241" t="s">
        <v>2260</v>
      </c>
      <c r="X62" s="241" t="s">
        <v>2283</v>
      </c>
      <c r="Y62" s="17"/>
      <c r="Z62" s="17"/>
      <c r="AA62" s="17"/>
      <c r="AB62" s="17"/>
      <c r="AC62" s="17"/>
      <c r="AD62" s="17"/>
      <c r="AE62" s="17"/>
      <c r="AF62" s="17"/>
      <c r="AG62" s="17"/>
      <c r="AH62" s="17"/>
      <c r="AI62" s="17"/>
      <c r="AJ62" s="17"/>
      <c r="AK62" s="17"/>
      <c r="AL62" s="17"/>
      <c r="AM62" s="17">
        <v>5</v>
      </c>
      <c r="AN62" s="17">
        <v>7</v>
      </c>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471" customFormat="1" ht="47.25">
      <c r="A63" s="18">
        <v>60</v>
      </c>
      <c r="B63" s="186">
        <v>264</v>
      </c>
      <c r="C63" s="186" t="s">
        <v>3403</v>
      </c>
      <c r="D63" s="186">
        <v>263</v>
      </c>
      <c r="E63" s="485" t="s">
        <v>3404</v>
      </c>
      <c r="F63" s="8" t="s">
        <v>3239</v>
      </c>
      <c r="G63" s="473" t="s">
        <v>3405</v>
      </c>
      <c r="H63" s="479" t="s">
        <v>2218</v>
      </c>
      <c r="I63" s="56">
        <f t="shared" si="6"/>
        <v>12</v>
      </c>
      <c r="J63" s="187"/>
      <c r="K63" s="186"/>
      <c r="L63" s="186"/>
      <c r="M63" s="186"/>
      <c r="N63" s="485" t="s">
        <v>4118</v>
      </c>
      <c r="O63" s="469" t="s">
        <v>4119</v>
      </c>
      <c r="P63" s="235">
        <v>3</v>
      </c>
      <c r="Q63" s="477" t="s">
        <v>4119</v>
      </c>
      <c r="R63" s="477" t="s">
        <v>4119</v>
      </c>
      <c r="S63" s="470">
        <v>2310000</v>
      </c>
      <c r="T63" s="470">
        <f t="shared" si="12"/>
        <v>277200</v>
      </c>
      <c r="U63" s="470">
        <f t="shared" si="13"/>
        <v>27720000</v>
      </c>
      <c r="V63" s="709">
        <v>0</v>
      </c>
      <c r="W63" s="241" t="s">
        <v>2260</v>
      </c>
      <c r="X63" s="241" t="s">
        <v>2283</v>
      </c>
      <c r="Y63" s="17"/>
      <c r="Z63" s="17"/>
      <c r="AA63" s="17"/>
      <c r="AB63" s="17"/>
      <c r="AC63" s="17"/>
      <c r="AD63" s="17"/>
      <c r="AE63" s="17"/>
      <c r="AF63" s="17"/>
      <c r="AG63" s="17"/>
      <c r="AH63" s="17"/>
      <c r="AI63" s="17"/>
      <c r="AJ63" s="17"/>
      <c r="AK63" s="17"/>
      <c r="AL63" s="17"/>
      <c r="AM63" s="17">
        <v>5</v>
      </c>
      <c r="AN63" s="17">
        <v>7</v>
      </c>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471" customFormat="1" ht="47.25">
      <c r="A64" s="18">
        <v>61</v>
      </c>
      <c r="B64" s="186">
        <v>268</v>
      </c>
      <c r="C64" s="186" t="s">
        <v>3406</v>
      </c>
      <c r="D64" s="186">
        <v>267</v>
      </c>
      <c r="E64" s="499" t="s">
        <v>3407</v>
      </c>
      <c r="F64" s="8" t="s">
        <v>3239</v>
      </c>
      <c r="G64" s="522">
        <v>500</v>
      </c>
      <c r="H64" s="479" t="s">
        <v>6</v>
      </c>
      <c r="I64" s="56">
        <f t="shared" si="6"/>
        <v>86</v>
      </c>
      <c r="J64" s="187"/>
      <c r="K64" s="4"/>
      <c r="L64" s="4"/>
      <c r="M64" s="4"/>
      <c r="N64" s="4"/>
      <c r="O64" s="474"/>
      <c r="P64" s="187">
        <v>3</v>
      </c>
      <c r="Q64" s="474">
        <v>970000</v>
      </c>
      <c r="R64" s="474">
        <v>970000</v>
      </c>
      <c r="S64" s="470">
        <v>970000</v>
      </c>
      <c r="T64" s="470">
        <f t="shared" si="12"/>
        <v>834200</v>
      </c>
      <c r="U64" s="470">
        <f t="shared" si="13"/>
        <v>83420000</v>
      </c>
      <c r="V64" s="709">
        <v>0</v>
      </c>
      <c r="W64" s="241" t="s">
        <v>2260</v>
      </c>
      <c r="X64" s="241" t="s">
        <v>2261</v>
      </c>
      <c r="Y64" s="14"/>
      <c r="Z64" s="14"/>
      <c r="AA64" s="14"/>
      <c r="AB64" s="14"/>
      <c r="AC64" s="14"/>
      <c r="AD64" s="14"/>
      <c r="AE64" s="14"/>
      <c r="AF64" s="14"/>
      <c r="AG64" s="14"/>
      <c r="AH64" s="14"/>
      <c r="AI64" s="14"/>
      <c r="AJ64" s="14"/>
      <c r="AK64" s="14"/>
      <c r="AL64" s="14"/>
      <c r="AM64" s="14"/>
      <c r="AN64" s="14"/>
      <c r="AO64" s="14">
        <v>40</v>
      </c>
      <c r="AP64" s="14">
        <v>46</v>
      </c>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row>
    <row r="65" spans="1:88" s="471" customFormat="1" ht="47.25">
      <c r="A65" s="18">
        <v>62</v>
      </c>
      <c r="B65" s="186">
        <v>270</v>
      </c>
      <c r="C65" s="186" t="s">
        <v>3408</v>
      </c>
      <c r="D65" s="186">
        <v>269</v>
      </c>
      <c r="E65" s="499" t="s">
        <v>3409</v>
      </c>
      <c r="F65" s="8" t="s">
        <v>3239</v>
      </c>
      <c r="G65" s="523">
        <v>20000</v>
      </c>
      <c r="H65" s="479" t="s">
        <v>3269</v>
      </c>
      <c r="I65" s="56">
        <f t="shared" si="6"/>
        <v>114</v>
      </c>
      <c r="J65" s="187"/>
      <c r="K65" s="4"/>
      <c r="L65" s="4"/>
      <c r="M65" s="4"/>
      <c r="N65" s="4"/>
      <c r="O65" s="474"/>
      <c r="P65" s="187">
        <v>3</v>
      </c>
      <c r="Q65" s="474">
        <v>970000</v>
      </c>
      <c r="R65" s="474">
        <v>970000</v>
      </c>
      <c r="S65" s="470">
        <v>970000</v>
      </c>
      <c r="T65" s="470">
        <f t="shared" si="12"/>
        <v>1105800</v>
      </c>
      <c r="U65" s="470">
        <f t="shared" si="13"/>
        <v>110580000</v>
      </c>
      <c r="V65" s="709">
        <v>0</v>
      </c>
      <c r="W65" s="241" t="s">
        <v>2260</v>
      </c>
      <c r="X65" s="241" t="s">
        <v>2261</v>
      </c>
      <c r="Y65" s="14"/>
      <c r="Z65" s="14"/>
      <c r="AA65" s="14"/>
      <c r="AB65" s="14"/>
      <c r="AC65" s="14"/>
      <c r="AD65" s="14"/>
      <c r="AE65" s="14"/>
      <c r="AF65" s="14"/>
      <c r="AG65" s="14"/>
      <c r="AH65" s="14"/>
      <c r="AI65" s="14"/>
      <c r="AJ65" s="14"/>
      <c r="AK65" s="14"/>
      <c r="AL65" s="14"/>
      <c r="AM65" s="14"/>
      <c r="AN65" s="14"/>
      <c r="AO65" s="14">
        <v>54</v>
      </c>
      <c r="AP65" s="14">
        <v>60</v>
      </c>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row>
    <row r="66" spans="1:88" s="471" customFormat="1" ht="47.25">
      <c r="A66" s="18">
        <v>63</v>
      </c>
      <c r="B66" s="186">
        <v>272</v>
      </c>
      <c r="C66" s="186" t="s">
        <v>3410</v>
      </c>
      <c r="D66" s="186">
        <v>271</v>
      </c>
      <c r="E66" s="494" t="s">
        <v>3411</v>
      </c>
      <c r="F66" s="8" t="s">
        <v>3239</v>
      </c>
      <c r="G66" s="524" t="s">
        <v>3412</v>
      </c>
      <c r="H66" s="479" t="s">
        <v>6</v>
      </c>
      <c r="I66" s="56">
        <f t="shared" si="6"/>
        <v>76</v>
      </c>
      <c r="J66" s="187"/>
      <c r="K66" s="4"/>
      <c r="L66" s="4"/>
      <c r="M66" s="4"/>
      <c r="N66" s="494" t="s">
        <v>3411</v>
      </c>
      <c r="O66" s="469">
        <v>2200000</v>
      </c>
      <c r="P66" s="235">
        <v>3</v>
      </c>
      <c r="Q66" s="484">
        <v>2200000</v>
      </c>
      <c r="R66" s="484">
        <v>2200000</v>
      </c>
      <c r="S66" s="470">
        <v>2200000</v>
      </c>
      <c r="T66" s="470">
        <f t="shared" si="12"/>
        <v>1672000</v>
      </c>
      <c r="U66" s="470">
        <f t="shared" si="13"/>
        <v>167200000</v>
      </c>
      <c r="V66" s="709">
        <v>0</v>
      </c>
      <c r="W66" s="241" t="s">
        <v>2260</v>
      </c>
      <c r="X66" s="708"/>
      <c r="Y66" s="14"/>
      <c r="Z66" s="14"/>
      <c r="AA66" s="14"/>
      <c r="AB66" s="14"/>
      <c r="AC66" s="14"/>
      <c r="AD66" s="14"/>
      <c r="AE66" s="14"/>
      <c r="AF66" s="14"/>
      <c r="AG66" s="14"/>
      <c r="AH66" s="14"/>
      <c r="AI66" s="14"/>
      <c r="AJ66" s="14"/>
      <c r="AK66" s="14"/>
      <c r="AL66" s="14"/>
      <c r="AM66" s="14"/>
      <c r="AN66" s="14"/>
      <c r="AO66" s="14">
        <v>26</v>
      </c>
      <c r="AP66" s="14">
        <v>32</v>
      </c>
      <c r="AQ66" s="14"/>
      <c r="AR66" s="14"/>
      <c r="AS66" s="14"/>
      <c r="AT66" s="14"/>
      <c r="AU66" s="14"/>
      <c r="AV66" s="14"/>
      <c r="AW66" s="14"/>
      <c r="AX66" s="14"/>
      <c r="AY66" s="14"/>
      <c r="AZ66" s="14"/>
      <c r="BA66" s="14"/>
      <c r="BB66" s="14"/>
      <c r="BC66" s="14"/>
      <c r="BD66" s="14"/>
      <c r="BE66" s="14">
        <v>5</v>
      </c>
      <c r="BF66" s="14">
        <v>5</v>
      </c>
      <c r="BG66" s="14"/>
      <c r="BH66" s="14"/>
      <c r="BI66" s="14"/>
      <c r="BJ66" s="14"/>
      <c r="BK66" s="14">
        <v>4</v>
      </c>
      <c r="BL66" s="14">
        <v>4</v>
      </c>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row>
    <row r="67" spans="1:88" s="471" customFormat="1" ht="47.25">
      <c r="A67" s="18">
        <v>64</v>
      </c>
      <c r="B67" s="186">
        <v>273</v>
      </c>
      <c r="C67" s="186" t="s">
        <v>3413</v>
      </c>
      <c r="D67" s="186">
        <v>272</v>
      </c>
      <c r="E67" s="3" t="s">
        <v>4120</v>
      </c>
      <c r="F67" s="8" t="s">
        <v>3239</v>
      </c>
      <c r="G67" s="476" t="s">
        <v>3414</v>
      </c>
      <c r="H67" s="476" t="s">
        <v>3327</v>
      </c>
      <c r="I67" s="56">
        <f t="shared" si="6"/>
        <v>110</v>
      </c>
      <c r="J67" s="187"/>
      <c r="K67" s="186"/>
      <c r="L67" s="186"/>
      <c r="M67" s="186"/>
      <c r="N67" s="186" t="s">
        <v>4121</v>
      </c>
      <c r="O67" s="469" t="s">
        <v>4122</v>
      </c>
      <c r="P67" s="235">
        <v>3</v>
      </c>
      <c r="Q67" s="469">
        <v>3850000</v>
      </c>
      <c r="R67" s="469">
        <v>3850000</v>
      </c>
      <c r="S67" s="470">
        <v>3850000</v>
      </c>
      <c r="T67" s="470">
        <f t="shared" si="12"/>
        <v>4235000</v>
      </c>
      <c r="U67" s="470">
        <f t="shared" si="13"/>
        <v>423500000</v>
      </c>
      <c r="V67" s="709">
        <v>0</v>
      </c>
      <c r="W67" s="241" t="s">
        <v>2260</v>
      </c>
      <c r="X67" s="241" t="s">
        <v>2283</v>
      </c>
      <c r="Y67" s="17"/>
      <c r="Z67" s="17"/>
      <c r="AA67" s="17"/>
      <c r="AB67" s="17"/>
      <c r="AC67" s="17"/>
      <c r="AD67" s="17"/>
      <c r="AE67" s="17"/>
      <c r="AF67" s="17"/>
      <c r="AG67" s="17"/>
      <c r="AH67" s="17"/>
      <c r="AI67" s="17"/>
      <c r="AJ67" s="17"/>
      <c r="AK67" s="17"/>
      <c r="AL67" s="17"/>
      <c r="AM67" s="17">
        <v>50</v>
      </c>
      <c r="AN67" s="17">
        <v>60</v>
      </c>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471" customFormat="1" ht="47.25">
      <c r="A68" s="18">
        <v>65</v>
      </c>
      <c r="B68" s="186">
        <v>274</v>
      </c>
      <c r="C68" s="186" t="s">
        <v>3415</v>
      </c>
      <c r="D68" s="186">
        <v>273</v>
      </c>
      <c r="E68" s="499" t="s">
        <v>3416</v>
      </c>
      <c r="F68" s="8" t="s">
        <v>3239</v>
      </c>
      <c r="G68" s="523">
        <v>20000</v>
      </c>
      <c r="H68" s="479" t="s">
        <v>3269</v>
      </c>
      <c r="I68" s="56">
        <f t="shared" ref="I68:I90" si="14">SUM(Y68:CJ68)</f>
        <v>84</v>
      </c>
      <c r="J68" s="187"/>
      <c r="K68" s="4"/>
      <c r="L68" s="4"/>
      <c r="M68" s="4"/>
      <c r="N68" s="4"/>
      <c r="O68" s="474"/>
      <c r="P68" s="187">
        <v>3</v>
      </c>
      <c r="Q68" s="474">
        <v>1600000</v>
      </c>
      <c r="R68" s="474">
        <v>1600000</v>
      </c>
      <c r="S68" s="470">
        <v>1600000</v>
      </c>
      <c r="T68" s="470">
        <f t="shared" si="12"/>
        <v>1344000</v>
      </c>
      <c r="U68" s="470">
        <f t="shared" si="13"/>
        <v>134400000</v>
      </c>
      <c r="V68" s="709">
        <v>0</v>
      </c>
      <c r="W68" s="241" t="s">
        <v>2260</v>
      </c>
      <c r="X68" s="241" t="s">
        <v>2261</v>
      </c>
      <c r="Y68" s="14"/>
      <c r="Z68" s="14"/>
      <c r="AA68" s="14"/>
      <c r="AB68" s="14"/>
      <c r="AC68" s="14"/>
      <c r="AD68" s="14"/>
      <c r="AE68" s="14"/>
      <c r="AF68" s="14"/>
      <c r="AG68" s="14"/>
      <c r="AH68" s="14"/>
      <c r="AI68" s="14"/>
      <c r="AJ68" s="14"/>
      <c r="AK68" s="14"/>
      <c r="AL68" s="14"/>
      <c r="AM68" s="14"/>
      <c r="AN68" s="14"/>
      <c r="AO68" s="14">
        <v>39</v>
      </c>
      <c r="AP68" s="14">
        <v>45</v>
      </c>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row>
    <row r="69" spans="1:88" s="471" customFormat="1" ht="47.25">
      <c r="A69" s="18">
        <v>66</v>
      </c>
      <c r="B69" s="186">
        <v>277</v>
      </c>
      <c r="C69" s="186" t="s">
        <v>3417</v>
      </c>
      <c r="D69" s="186">
        <v>276</v>
      </c>
      <c r="E69" s="8" t="s">
        <v>3418</v>
      </c>
      <c r="F69" s="8" t="s">
        <v>3239</v>
      </c>
      <c r="G69" s="488" t="s">
        <v>3419</v>
      </c>
      <c r="H69" s="508" t="s">
        <v>145</v>
      </c>
      <c r="I69" s="56">
        <f t="shared" si="14"/>
        <v>9</v>
      </c>
      <c r="J69" s="187">
        <v>125000</v>
      </c>
      <c r="K69" s="4"/>
      <c r="L69" s="4"/>
      <c r="M69" s="4"/>
      <c r="N69" s="4"/>
      <c r="O69" s="474"/>
      <c r="P69" s="187">
        <v>1</v>
      </c>
      <c r="Q69" s="474">
        <v>125000</v>
      </c>
      <c r="R69" s="475">
        <f>Q69*1.2</f>
        <v>150000</v>
      </c>
      <c r="S69" s="470">
        <v>150000</v>
      </c>
      <c r="T69" s="470">
        <f t="shared" si="12"/>
        <v>13500</v>
      </c>
      <c r="U69" s="470">
        <f t="shared" si="13"/>
        <v>1350000</v>
      </c>
      <c r="V69" s="709">
        <v>0</v>
      </c>
      <c r="W69" s="241" t="s">
        <v>2260</v>
      </c>
      <c r="X69" s="241" t="s">
        <v>2265</v>
      </c>
      <c r="Y69" s="14"/>
      <c r="Z69" s="14"/>
      <c r="AA69" s="17">
        <v>4</v>
      </c>
      <c r="AB69" s="17">
        <v>4</v>
      </c>
      <c r="AC69" s="14"/>
      <c r="AD69" s="14"/>
      <c r="AE69" s="14">
        <v>0</v>
      </c>
      <c r="AF69" s="14">
        <v>1</v>
      </c>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row>
    <row r="70" spans="1:88" s="471" customFormat="1" ht="47.25">
      <c r="A70" s="18">
        <v>67</v>
      </c>
      <c r="B70" s="186">
        <v>285</v>
      </c>
      <c r="C70" s="186" t="s">
        <v>3420</v>
      </c>
      <c r="D70" s="186">
        <v>284</v>
      </c>
      <c r="E70" s="33" t="s">
        <v>3421</v>
      </c>
      <c r="F70" s="8" t="s">
        <v>3239</v>
      </c>
      <c r="G70" s="235" t="s">
        <v>3422</v>
      </c>
      <c r="H70" s="483" t="s">
        <v>279</v>
      </c>
      <c r="I70" s="56">
        <f t="shared" si="14"/>
        <v>10</v>
      </c>
      <c r="J70" s="187"/>
      <c r="K70" s="4"/>
      <c r="L70" s="4"/>
      <c r="M70" s="4"/>
      <c r="N70" s="4"/>
      <c r="O70" s="474">
        <v>125000</v>
      </c>
      <c r="P70" s="187">
        <v>3</v>
      </c>
      <c r="Q70" s="484">
        <v>125000</v>
      </c>
      <c r="R70" s="484">
        <v>125000</v>
      </c>
      <c r="S70" s="470">
        <v>125000</v>
      </c>
      <c r="T70" s="470">
        <f t="shared" si="12"/>
        <v>12500</v>
      </c>
      <c r="U70" s="470">
        <f t="shared" si="13"/>
        <v>1250000</v>
      </c>
      <c r="V70" s="709">
        <v>0</v>
      </c>
      <c r="W70" s="241" t="s">
        <v>2260</v>
      </c>
      <c r="X70" s="241" t="s">
        <v>2263</v>
      </c>
      <c r="Y70" s="14">
        <v>5</v>
      </c>
      <c r="Z70" s="14">
        <v>5</v>
      </c>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row>
    <row r="71" spans="1:88" s="471" customFormat="1" ht="47.25">
      <c r="A71" s="18">
        <v>68</v>
      </c>
      <c r="B71" s="186">
        <v>287</v>
      </c>
      <c r="C71" s="186" t="s">
        <v>3423</v>
      </c>
      <c r="D71" s="186">
        <v>286</v>
      </c>
      <c r="E71" s="33" t="s">
        <v>3424</v>
      </c>
      <c r="F71" s="8" t="s">
        <v>3239</v>
      </c>
      <c r="G71" s="235"/>
      <c r="H71" s="483" t="s">
        <v>163</v>
      </c>
      <c r="I71" s="56">
        <f t="shared" si="14"/>
        <v>18</v>
      </c>
      <c r="J71" s="187">
        <v>90000</v>
      </c>
      <c r="K71" s="4"/>
      <c r="L71" s="4"/>
      <c r="M71" s="4"/>
      <c r="N71" s="4"/>
      <c r="O71" s="474"/>
      <c r="P71" s="187">
        <v>1</v>
      </c>
      <c r="Q71" s="474">
        <v>90000</v>
      </c>
      <c r="R71" s="475">
        <f>Q71*1.2</f>
        <v>108000</v>
      </c>
      <c r="S71" s="470">
        <v>108000</v>
      </c>
      <c r="T71" s="470">
        <f t="shared" si="12"/>
        <v>19440</v>
      </c>
      <c r="U71" s="470">
        <f t="shared" si="13"/>
        <v>1944000</v>
      </c>
      <c r="V71" s="709">
        <v>0</v>
      </c>
      <c r="W71" s="241" t="s">
        <v>2260</v>
      </c>
      <c r="X71" s="708"/>
      <c r="Y71" s="14">
        <v>5</v>
      </c>
      <c r="Z71" s="14">
        <v>5</v>
      </c>
      <c r="AA71" s="14"/>
      <c r="AB71" s="14"/>
      <c r="AC71" s="14"/>
      <c r="AD71" s="14"/>
      <c r="AE71" s="14">
        <v>1</v>
      </c>
      <c r="AF71" s="14">
        <v>2</v>
      </c>
      <c r="AG71" s="14"/>
      <c r="AH71" s="14"/>
      <c r="AI71" s="14"/>
      <c r="AJ71" s="14"/>
      <c r="AK71" s="14"/>
      <c r="AL71" s="14"/>
      <c r="AM71" s="14"/>
      <c r="AN71" s="14"/>
      <c r="AO71" s="14"/>
      <c r="AP71" s="14"/>
      <c r="AQ71" s="14">
        <v>2</v>
      </c>
      <c r="AR71" s="14">
        <v>3</v>
      </c>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row>
    <row r="72" spans="1:88" s="471" customFormat="1" ht="47.25">
      <c r="A72" s="18">
        <v>69</v>
      </c>
      <c r="B72" s="186">
        <v>290</v>
      </c>
      <c r="C72" s="186" t="s">
        <v>3425</v>
      </c>
      <c r="D72" s="186">
        <v>289</v>
      </c>
      <c r="E72" s="3" t="s">
        <v>4123</v>
      </c>
      <c r="F72" s="3" t="s">
        <v>3239</v>
      </c>
      <c r="G72" s="235" t="s">
        <v>3426</v>
      </c>
      <c r="H72" s="187" t="s">
        <v>2218</v>
      </c>
      <c r="I72" s="56">
        <f t="shared" si="14"/>
        <v>35</v>
      </c>
      <c r="J72" s="187"/>
      <c r="K72" s="186"/>
      <c r="L72" s="186"/>
      <c r="M72" s="186"/>
      <c r="N72" s="3" t="s">
        <v>4124</v>
      </c>
      <c r="O72" s="469" t="s">
        <v>4125</v>
      </c>
      <c r="P72" s="235">
        <v>3</v>
      </c>
      <c r="Q72" s="469">
        <v>4608000</v>
      </c>
      <c r="R72" s="469">
        <v>4608000</v>
      </c>
      <c r="S72" s="470">
        <v>4608000</v>
      </c>
      <c r="T72" s="470">
        <f t="shared" si="12"/>
        <v>1612800</v>
      </c>
      <c r="U72" s="470">
        <f t="shared" si="13"/>
        <v>161280000</v>
      </c>
      <c r="V72" s="709">
        <v>0</v>
      </c>
      <c r="W72" s="241" t="s">
        <v>2260</v>
      </c>
      <c r="X72" s="241" t="s">
        <v>2283</v>
      </c>
      <c r="Y72" s="17"/>
      <c r="Z72" s="17"/>
      <c r="AA72" s="17"/>
      <c r="AB72" s="17"/>
      <c r="AC72" s="17"/>
      <c r="AD72" s="17"/>
      <c r="AE72" s="17"/>
      <c r="AF72" s="17"/>
      <c r="AG72" s="17"/>
      <c r="AH72" s="17"/>
      <c r="AI72" s="17"/>
      <c r="AJ72" s="17"/>
      <c r="AK72" s="17"/>
      <c r="AL72" s="17"/>
      <c r="AM72" s="17">
        <v>15</v>
      </c>
      <c r="AN72" s="17">
        <v>20</v>
      </c>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row>
    <row r="73" spans="1:88" s="471" customFormat="1" ht="47.25">
      <c r="A73" s="18">
        <v>70</v>
      </c>
      <c r="B73" s="186">
        <v>292</v>
      </c>
      <c r="C73" s="186" t="s">
        <v>3427</v>
      </c>
      <c r="D73" s="186">
        <v>291</v>
      </c>
      <c r="E73" s="33" t="s">
        <v>3428</v>
      </c>
      <c r="F73" s="494" t="s">
        <v>3239</v>
      </c>
      <c r="G73" s="231" t="s">
        <v>3429</v>
      </c>
      <c r="H73" s="525" t="s">
        <v>2328</v>
      </c>
      <c r="I73" s="56">
        <f t="shared" si="14"/>
        <v>5</v>
      </c>
      <c r="J73" s="187">
        <v>2063000</v>
      </c>
      <c r="K73" s="4"/>
      <c r="L73" s="4"/>
      <c r="M73" s="4"/>
      <c r="N73" s="33" t="s">
        <v>3428</v>
      </c>
      <c r="O73" s="469" t="s">
        <v>4126</v>
      </c>
      <c r="P73" s="235">
        <v>2</v>
      </c>
      <c r="Q73" s="474">
        <v>2063000</v>
      </c>
      <c r="R73" s="475">
        <f>Q73*1.1</f>
        <v>2269300</v>
      </c>
      <c r="S73" s="470">
        <v>2269300</v>
      </c>
      <c r="T73" s="470">
        <f t="shared" si="12"/>
        <v>113465</v>
      </c>
      <c r="U73" s="470">
        <f t="shared" si="13"/>
        <v>11346500</v>
      </c>
      <c r="V73" s="709">
        <v>0</v>
      </c>
      <c r="W73" s="241" t="s">
        <v>2260</v>
      </c>
      <c r="X73" s="241" t="s">
        <v>2277</v>
      </c>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v>5</v>
      </c>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row>
    <row r="74" spans="1:88" s="471" customFormat="1" ht="47.25">
      <c r="A74" s="18">
        <v>71</v>
      </c>
      <c r="B74" s="186">
        <v>293</v>
      </c>
      <c r="C74" s="186" t="s">
        <v>3430</v>
      </c>
      <c r="D74" s="186">
        <v>292</v>
      </c>
      <c r="E74" s="485" t="s">
        <v>4127</v>
      </c>
      <c r="F74" s="3" t="s">
        <v>3239</v>
      </c>
      <c r="G74" s="476" t="s">
        <v>3431</v>
      </c>
      <c r="H74" s="476" t="s">
        <v>2218</v>
      </c>
      <c r="I74" s="56">
        <f t="shared" si="14"/>
        <v>12</v>
      </c>
      <c r="J74" s="489" t="s">
        <v>4128</v>
      </c>
      <c r="K74" s="186"/>
      <c r="L74" s="186"/>
      <c r="M74" s="186"/>
      <c r="N74" s="186"/>
      <c r="O74" s="474"/>
      <c r="P74" s="187">
        <v>2</v>
      </c>
      <c r="Q74" s="490">
        <v>7558000</v>
      </c>
      <c r="R74" s="475">
        <f>Q74*1.1</f>
        <v>8313800.0000000009</v>
      </c>
      <c r="S74" s="470">
        <v>8313800.0000000009</v>
      </c>
      <c r="T74" s="470">
        <f t="shared" si="12"/>
        <v>997656.00000000012</v>
      </c>
      <c r="U74" s="470">
        <f t="shared" si="13"/>
        <v>99765600.000000015</v>
      </c>
      <c r="V74" s="709">
        <v>0</v>
      </c>
      <c r="W74" s="241" t="s">
        <v>2260</v>
      </c>
      <c r="X74" s="241" t="s">
        <v>2283</v>
      </c>
      <c r="Y74" s="17">
        <v>0</v>
      </c>
      <c r="Z74" s="17">
        <v>0</v>
      </c>
      <c r="AA74" s="17">
        <v>0</v>
      </c>
      <c r="AB74" s="17">
        <v>0</v>
      </c>
      <c r="AC74" s="17"/>
      <c r="AD74" s="17"/>
      <c r="AE74" s="17"/>
      <c r="AF74" s="17"/>
      <c r="AG74" s="17"/>
      <c r="AH74" s="17"/>
      <c r="AI74" s="17"/>
      <c r="AJ74" s="17"/>
      <c r="AK74" s="17"/>
      <c r="AL74" s="17"/>
      <c r="AM74" s="17">
        <v>5</v>
      </c>
      <c r="AN74" s="17">
        <v>7</v>
      </c>
      <c r="AO74" s="17"/>
      <c r="AP74" s="17"/>
      <c r="AQ74" s="17"/>
      <c r="AR74" s="17"/>
      <c r="AS74" s="17">
        <v>0</v>
      </c>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row>
    <row r="75" spans="1:88" s="471" customFormat="1" ht="110.25">
      <c r="A75" s="18">
        <v>72</v>
      </c>
      <c r="B75" s="186">
        <v>302</v>
      </c>
      <c r="C75" s="186" t="s">
        <v>3432</v>
      </c>
      <c r="D75" s="186">
        <v>301</v>
      </c>
      <c r="E75" s="8" t="s">
        <v>3433</v>
      </c>
      <c r="F75" s="8" t="s">
        <v>3239</v>
      </c>
      <c r="G75" s="235" t="s">
        <v>3434</v>
      </c>
      <c r="H75" s="508" t="s">
        <v>2737</v>
      </c>
      <c r="I75" s="56">
        <f t="shared" si="14"/>
        <v>6</v>
      </c>
      <c r="J75" s="187"/>
      <c r="K75" s="4"/>
      <c r="L75" s="4"/>
      <c r="M75" s="4"/>
      <c r="N75" s="8" t="s">
        <v>4129</v>
      </c>
      <c r="O75" s="526" t="s">
        <v>4130</v>
      </c>
      <c r="P75" s="527">
        <v>3</v>
      </c>
      <c r="Q75" s="526">
        <v>950000</v>
      </c>
      <c r="R75" s="526">
        <v>950000</v>
      </c>
      <c r="S75" s="470">
        <v>950000</v>
      </c>
      <c r="T75" s="470">
        <f t="shared" si="12"/>
        <v>57000</v>
      </c>
      <c r="U75" s="470">
        <f t="shared" si="13"/>
        <v>5700000</v>
      </c>
      <c r="V75" s="709">
        <v>0</v>
      </c>
      <c r="W75" s="241" t="s">
        <v>2260</v>
      </c>
      <c r="X75" s="241" t="s">
        <v>2280</v>
      </c>
      <c r="Y75" s="14"/>
      <c r="Z75" s="14"/>
      <c r="AA75" s="14"/>
      <c r="AB75" s="14"/>
      <c r="AC75" s="14"/>
      <c r="AD75" s="14"/>
      <c r="AE75" s="14">
        <v>2</v>
      </c>
      <c r="AF75" s="14">
        <v>4</v>
      </c>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row>
    <row r="76" spans="1:88" s="471" customFormat="1" ht="47.25">
      <c r="A76" s="18">
        <v>73</v>
      </c>
      <c r="B76" s="186">
        <v>304</v>
      </c>
      <c r="C76" s="186" t="s">
        <v>3435</v>
      </c>
      <c r="D76" s="186">
        <v>303</v>
      </c>
      <c r="E76" s="8" t="s">
        <v>3436</v>
      </c>
      <c r="F76" s="8" t="s">
        <v>3239</v>
      </c>
      <c r="G76" s="235" t="s">
        <v>3437</v>
      </c>
      <c r="H76" s="235" t="s">
        <v>2737</v>
      </c>
      <c r="I76" s="56">
        <f t="shared" si="14"/>
        <v>2</v>
      </c>
      <c r="J76" s="187"/>
      <c r="K76" s="4"/>
      <c r="L76" s="4"/>
      <c r="M76" s="4"/>
      <c r="N76" s="4" t="s">
        <v>4080</v>
      </c>
      <c r="O76" s="469" t="s">
        <v>4131</v>
      </c>
      <c r="P76" s="235">
        <v>3</v>
      </c>
      <c r="Q76" s="469">
        <v>2145000</v>
      </c>
      <c r="R76" s="469">
        <v>2145000</v>
      </c>
      <c r="S76" s="470">
        <v>2145000</v>
      </c>
      <c r="T76" s="470">
        <f t="shared" si="12"/>
        <v>42900</v>
      </c>
      <c r="U76" s="470">
        <f t="shared" si="13"/>
        <v>4290000</v>
      </c>
      <c r="V76" s="709">
        <v>0</v>
      </c>
      <c r="W76" s="241" t="s">
        <v>2260</v>
      </c>
      <c r="X76" s="241" t="s">
        <v>2268</v>
      </c>
      <c r="Y76" s="14"/>
      <c r="Z76" s="14"/>
      <c r="AA76" s="14"/>
      <c r="AB76" s="14"/>
      <c r="AC76" s="14"/>
      <c r="AD76" s="14"/>
      <c r="AE76" s="14"/>
      <c r="AF76" s="14"/>
      <c r="AG76" s="14">
        <v>1</v>
      </c>
      <c r="AH76" s="14">
        <v>1</v>
      </c>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row>
    <row r="77" spans="1:88" s="471" customFormat="1" ht="47.25">
      <c r="A77" s="18">
        <v>74</v>
      </c>
      <c r="B77" s="186">
        <v>306</v>
      </c>
      <c r="C77" s="186" t="s">
        <v>3438</v>
      </c>
      <c r="D77" s="186">
        <v>305</v>
      </c>
      <c r="E77" s="501" t="s">
        <v>3439</v>
      </c>
      <c r="F77" s="3" t="s">
        <v>3239</v>
      </c>
      <c r="G77" s="479" t="s">
        <v>4132</v>
      </c>
      <c r="H77" s="479" t="s">
        <v>2747</v>
      </c>
      <c r="I77" s="56">
        <f t="shared" si="14"/>
        <v>518</v>
      </c>
      <c r="J77" s="187">
        <v>25000</v>
      </c>
      <c r="K77" s="4"/>
      <c r="L77" s="4"/>
      <c r="M77" s="4"/>
      <c r="N77" s="4"/>
      <c r="O77" s="474"/>
      <c r="P77" s="187">
        <v>1</v>
      </c>
      <c r="Q77" s="474">
        <v>25000</v>
      </c>
      <c r="R77" s="475">
        <f t="shared" ref="R77:R85" si="15">Q77*1.2</f>
        <v>30000</v>
      </c>
      <c r="S77" s="470">
        <v>30000</v>
      </c>
      <c r="T77" s="470">
        <f t="shared" si="12"/>
        <v>155400</v>
      </c>
      <c r="U77" s="470">
        <f t="shared" si="13"/>
        <v>15540000</v>
      </c>
      <c r="V77" s="709">
        <v>0</v>
      </c>
      <c r="W77" s="241" t="s">
        <v>2260</v>
      </c>
      <c r="X77" s="708"/>
      <c r="Y77" s="14"/>
      <c r="Z77" s="14"/>
      <c r="AA77" s="14"/>
      <c r="AB77" s="14"/>
      <c r="AC77" s="14"/>
      <c r="AD77" s="14"/>
      <c r="AE77" s="14"/>
      <c r="AF77" s="14"/>
      <c r="AG77" s="14"/>
      <c r="AH77" s="14"/>
      <c r="AI77" s="14"/>
      <c r="AJ77" s="14"/>
      <c r="AK77" s="14"/>
      <c r="AL77" s="14"/>
      <c r="AM77" s="14"/>
      <c r="AN77" s="14"/>
      <c r="AO77" s="17">
        <v>124</v>
      </c>
      <c r="AP77" s="17">
        <v>248</v>
      </c>
      <c r="AQ77" s="14"/>
      <c r="AR77" s="14"/>
      <c r="AS77" s="14"/>
      <c r="AT77" s="14"/>
      <c r="AU77" s="14"/>
      <c r="AV77" s="14"/>
      <c r="AW77" s="14"/>
      <c r="AX77" s="14"/>
      <c r="AY77" s="14">
        <v>60</v>
      </c>
      <c r="AZ77" s="14">
        <v>80</v>
      </c>
      <c r="BA77" s="14"/>
      <c r="BB77" s="14"/>
      <c r="BC77" s="17">
        <v>3</v>
      </c>
      <c r="BD77" s="17">
        <v>3</v>
      </c>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row>
    <row r="78" spans="1:88" s="471" customFormat="1" ht="47.25">
      <c r="A78" s="18">
        <v>75</v>
      </c>
      <c r="B78" s="186">
        <v>308</v>
      </c>
      <c r="C78" s="186" t="s">
        <v>3440</v>
      </c>
      <c r="D78" s="186">
        <v>307</v>
      </c>
      <c r="E78" s="485" t="s">
        <v>3441</v>
      </c>
      <c r="F78" s="499" t="s">
        <v>3239</v>
      </c>
      <c r="G78" s="476" t="s">
        <v>3442</v>
      </c>
      <c r="H78" s="476" t="s">
        <v>326</v>
      </c>
      <c r="I78" s="56">
        <f t="shared" si="14"/>
        <v>6</v>
      </c>
      <c r="J78" s="187">
        <v>223912</v>
      </c>
      <c r="K78" s="186"/>
      <c r="L78" s="186"/>
      <c r="M78" s="186"/>
      <c r="N78" s="186"/>
      <c r="O78" s="474"/>
      <c r="P78" s="187">
        <v>1</v>
      </c>
      <c r="Q78" s="474">
        <v>223912</v>
      </c>
      <c r="R78" s="475">
        <f t="shared" si="15"/>
        <v>268694.39999999997</v>
      </c>
      <c r="S78" s="470">
        <v>268694.39999999997</v>
      </c>
      <c r="T78" s="470">
        <f t="shared" si="12"/>
        <v>16121.663999999999</v>
      </c>
      <c r="U78" s="470">
        <f t="shared" si="13"/>
        <v>1612166.4</v>
      </c>
      <c r="V78" s="709">
        <v>0</v>
      </c>
      <c r="W78" s="241" t="s">
        <v>2260</v>
      </c>
      <c r="X78" s="241" t="s">
        <v>2285</v>
      </c>
      <c r="Y78" s="17">
        <v>0</v>
      </c>
      <c r="Z78" s="17">
        <v>0</v>
      </c>
      <c r="AA78" s="17">
        <v>0</v>
      </c>
      <c r="AB78" s="17">
        <v>0</v>
      </c>
      <c r="AC78" s="17"/>
      <c r="AD78" s="17"/>
      <c r="AE78" s="17"/>
      <c r="AF78" s="17"/>
      <c r="AG78" s="17"/>
      <c r="AH78" s="17"/>
      <c r="AI78" s="17"/>
      <c r="AJ78" s="17"/>
      <c r="AK78" s="17">
        <v>3</v>
      </c>
      <c r="AL78" s="17">
        <v>3</v>
      </c>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row>
    <row r="79" spans="1:88" s="471" customFormat="1" ht="47.25">
      <c r="A79" s="18">
        <v>76</v>
      </c>
      <c r="B79" s="186">
        <v>317</v>
      </c>
      <c r="C79" s="186" t="s">
        <v>3443</v>
      </c>
      <c r="D79" s="186">
        <v>316</v>
      </c>
      <c r="E79" s="501" t="s">
        <v>3444</v>
      </c>
      <c r="F79" s="8" t="s">
        <v>3239</v>
      </c>
      <c r="G79" s="488" t="s">
        <v>3445</v>
      </c>
      <c r="H79" s="235" t="s">
        <v>2737</v>
      </c>
      <c r="I79" s="56">
        <f t="shared" si="14"/>
        <v>16</v>
      </c>
      <c r="J79" s="187">
        <v>895650</v>
      </c>
      <c r="K79" s="4"/>
      <c r="L79" s="4"/>
      <c r="M79" s="4"/>
      <c r="N79" s="4"/>
      <c r="O79" s="474"/>
      <c r="P79" s="187">
        <v>1</v>
      </c>
      <c r="Q79" s="474">
        <v>895650</v>
      </c>
      <c r="R79" s="475">
        <f t="shared" si="15"/>
        <v>1074780</v>
      </c>
      <c r="S79" s="470">
        <v>1074780</v>
      </c>
      <c r="T79" s="470">
        <f t="shared" si="12"/>
        <v>171964.80000000002</v>
      </c>
      <c r="U79" s="470">
        <f t="shared" si="13"/>
        <v>17196480</v>
      </c>
      <c r="V79" s="709">
        <v>0</v>
      </c>
      <c r="W79" s="241" t="s">
        <v>2260</v>
      </c>
      <c r="X79" s="241" t="s">
        <v>2268</v>
      </c>
      <c r="Y79" s="14"/>
      <c r="Z79" s="14"/>
      <c r="AA79" s="14"/>
      <c r="AB79" s="14"/>
      <c r="AC79" s="14"/>
      <c r="AD79" s="14"/>
      <c r="AE79" s="14"/>
      <c r="AF79" s="14"/>
      <c r="AG79" s="14">
        <v>8</v>
      </c>
      <c r="AH79" s="14">
        <v>8</v>
      </c>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row>
    <row r="80" spans="1:88" s="471" customFormat="1" ht="47.25">
      <c r="A80" s="18">
        <v>77</v>
      </c>
      <c r="B80" s="186">
        <v>319</v>
      </c>
      <c r="C80" s="186" t="s">
        <v>3446</v>
      </c>
      <c r="D80" s="186">
        <v>318</v>
      </c>
      <c r="E80" s="8" t="s">
        <v>3447</v>
      </c>
      <c r="F80" s="8" t="s">
        <v>3239</v>
      </c>
      <c r="G80" s="488" t="s">
        <v>3448</v>
      </c>
      <c r="H80" s="235" t="s">
        <v>2737</v>
      </c>
      <c r="I80" s="56">
        <f t="shared" si="14"/>
        <v>24</v>
      </c>
      <c r="J80" s="187">
        <v>1018500</v>
      </c>
      <c r="K80" s="4"/>
      <c r="L80" s="4"/>
      <c r="M80" s="4"/>
      <c r="N80" s="4"/>
      <c r="O80" s="474"/>
      <c r="P80" s="187">
        <v>1</v>
      </c>
      <c r="Q80" s="474">
        <v>1018500</v>
      </c>
      <c r="R80" s="475">
        <f t="shared" si="15"/>
        <v>1222200</v>
      </c>
      <c r="S80" s="470">
        <v>1222200</v>
      </c>
      <c r="T80" s="470">
        <f t="shared" si="12"/>
        <v>293328</v>
      </c>
      <c r="U80" s="470">
        <f t="shared" si="13"/>
        <v>29332800</v>
      </c>
      <c r="V80" s="709">
        <v>0</v>
      </c>
      <c r="W80" s="241" t="s">
        <v>2260</v>
      </c>
      <c r="X80" s="241" t="s">
        <v>2268</v>
      </c>
      <c r="Y80" s="14"/>
      <c r="Z80" s="14"/>
      <c r="AA80" s="14"/>
      <c r="AB80" s="14"/>
      <c r="AC80" s="14"/>
      <c r="AD80" s="14"/>
      <c r="AE80" s="14"/>
      <c r="AF80" s="14"/>
      <c r="AG80" s="14">
        <v>12</v>
      </c>
      <c r="AH80" s="14">
        <v>12</v>
      </c>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row>
    <row r="81" spans="1:88" s="471" customFormat="1" ht="47.25">
      <c r="A81" s="18">
        <v>78</v>
      </c>
      <c r="B81" s="186">
        <v>322</v>
      </c>
      <c r="C81" s="186" t="s">
        <v>3449</v>
      </c>
      <c r="D81" s="186">
        <v>321</v>
      </c>
      <c r="E81" s="8" t="s">
        <v>3450</v>
      </c>
      <c r="F81" s="8" t="s">
        <v>3239</v>
      </c>
      <c r="G81" s="473" t="s">
        <v>3451</v>
      </c>
      <c r="H81" s="235" t="s">
        <v>2218</v>
      </c>
      <c r="I81" s="56">
        <f t="shared" si="14"/>
        <v>5</v>
      </c>
      <c r="J81" s="187">
        <v>1742000</v>
      </c>
      <c r="K81" s="4"/>
      <c r="L81" s="4"/>
      <c r="M81" s="4"/>
      <c r="N81" s="4"/>
      <c r="O81" s="474"/>
      <c r="P81" s="187">
        <v>1</v>
      </c>
      <c r="Q81" s="474">
        <v>1742000</v>
      </c>
      <c r="R81" s="475">
        <f t="shared" si="15"/>
        <v>2090400</v>
      </c>
      <c r="S81" s="470">
        <v>2090400</v>
      </c>
      <c r="T81" s="470">
        <f t="shared" ref="T81:T95" si="16">U81*0.01</f>
        <v>104520</v>
      </c>
      <c r="U81" s="470">
        <f t="shared" si="13"/>
        <v>10452000</v>
      </c>
      <c r="V81" s="709">
        <v>0</v>
      </c>
      <c r="W81" s="241" t="s">
        <v>2260</v>
      </c>
      <c r="X81" s="241" t="s">
        <v>2281</v>
      </c>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v>2</v>
      </c>
      <c r="BB81" s="14">
        <v>3</v>
      </c>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row>
    <row r="82" spans="1:88" s="471" customFormat="1" ht="47.25">
      <c r="A82" s="18">
        <v>79</v>
      </c>
      <c r="B82" s="186">
        <v>324</v>
      </c>
      <c r="C82" s="186" t="s">
        <v>3452</v>
      </c>
      <c r="D82" s="186">
        <v>323</v>
      </c>
      <c r="E82" s="8" t="s">
        <v>3453</v>
      </c>
      <c r="F82" s="8" t="s">
        <v>3239</v>
      </c>
      <c r="G82" s="488" t="s">
        <v>3448</v>
      </c>
      <c r="H82" s="235" t="s">
        <v>2737</v>
      </c>
      <c r="I82" s="56">
        <f t="shared" si="14"/>
        <v>26</v>
      </c>
      <c r="J82" s="187">
        <v>1018500</v>
      </c>
      <c r="K82" s="4"/>
      <c r="L82" s="4"/>
      <c r="M82" s="4"/>
      <c r="N82" s="4"/>
      <c r="O82" s="474"/>
      <c r="P82" s="187">
        <v>1</v>
      </c>
      <c r="Q82" s="474">
        <v>1018500</v>
      </c>
      <c r="R82" s="475">
        <f t="shared" si="15"/>
        <v>1222200</v>
      </c>
      <c r="S82" s="470">
        <v>1222200</v>
      </c>
      <c r="T82" s="470">
        <f t="shared" si="16"/>
        <v>317772</v>
      </c>
      <c r="U82" s="470">
        <f t="shared" si="13"/>
        <v>31777200</v>
      </c>
      <c r="V82" s="709">
        <v>0</v>
      </c>
      <c r="W82" s="241" t="s">
        <v>2260</v>
      </c>
      <c r="X82" s="708"/>
      <c r="Y82" s="14"/>
      <c r="Z82" s="14"/>
      <c r="AA82" s="14"/>
      <c r="AB82" s="14"/>
      <c r="AC82" s="14"/>
      <c r="AD82" s="14"/>
      <c r="AE82" s="14"/>
      <c r="AF82" s="14"/>
      <c r="AG82" s="14">
        <v>12</v>
      </c>
      <c r="AH82" s="14">
        <v>12</v>
      </c>
      <c r="AI82" s="14"/>
      <c r="AJ82" s="14"/>
      <c r="AK82" s="14"/>
      <c r="AL82" s="14"/>
      <c r="AM82" s="14"/>
      <c r="AN82" s="14"/>
      <c r="AO82" s="14"/>
      <c r="AP82" s="14"/>
      <c r="AQ82" s="14"/>
      <c r="AR82" s="14"/>
      <c r="AS82" s="17">
        <v>1</v>
      </c>
      <c r="AT82" s="17">
        <v>1</v>
      </c>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row>
    <row r="83" spans="1:88" s="471" customFormat="1" ht="47.25">
      <c r="A83" s="18">
        <v>80</v>
      </c>
      <c r="B83" s="186">
        <v>327</v>
      </c>
      <c r="C83" s="186" t="s">
        <v>3454</v>
      </c>
      <c r="D83" s="186">
        <v>326</v>
      </c>
      <c r="E83" s="8" t="s">
        <v>3455</v>
      </c>
      <c r="F83" s="8" t="s">
        <v>3239</v>
      </c>
      <c r="G83" s="473" t="s">
        <v>3451</v>
      </c>
      <c r="H83" s="235" t="s">
        <v>2218</v>
      </c>
      <c r="I83" s="56">
        <f t="shared" si="14"/>
        <v>5</v>
      </c>
      <c r="J83" s="187">
        <v>1742000</v>
      </c>
      <c r="K83" s="4"/>
      <c r="L83" s="4"/>
      <c r="M83" s="4"/>
      <c r="N83" s="4"/>
      <c r="O83" s="474"/>
      <c r="P83" s="187">
        <v>1</v>
      </c>
      <c r="Q83" s="474">
        <v>1742000</v>
      </c>
      <c r="R83" s="475">
        <f t="shared" si="15"/>
        <v>2090400</v>
      </c>
      <c r="S83" s="470">
        <v>2090400</v>
      </c>
      <c r="T83" s="470">
        <f t="shared" si="16"/>
        <v>104520</v>
      </c>
      <c r="U83" s="470">
        <f t="shared" ref="U83:U95" si="17">S83*I83</f>
        <v>10452000</v>
      </c>
      <c r="V83" s="709">
        <v>0</v>
      </c>
      <c r="W83" s="241" t="s">
        <v>2260</v>
      </c>
      <c r="X83" s="241" t="s">
        <v>2281</v>
      </c>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v>2</v>
      </c>
      <c r="BB83" s="14">
        <v>3</v>
      </c>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row>
    <row r="84" spans="1:88" s="471" customFormat="1" ht="47.25">
      <c r="A84" s="18">
        <v>81</v>
      </c>
      <c r="B84" s="186">
        <v>328</v>
      </c>
      <c r="C84" s="186" t="s">
        <v>3456</v>
      </c>
      <c r="D84" s="186">
        <v>327</v>
      </c>
      <c r="E84" s="478" t="s">
        <v>3457</v>
      </c>
      <c r="F84" s="528" t="s">
        <v>3239</v>
      </c>
      <c r="G84" s="473" t="s">
        <v>3458</v>
      </c>
      <c r="H84" s="519" t="s">
        <v>2218</v>
      </c>
      <c r="I84" s="56">
        <f t="shared" si="14"/>
        <v>30</v>
      </c>
      <c r="J84" s="187">
        <v>396900</v>
      </c>
      <c r="K84" s="4"/>
      <c r="L84" s="4"/>
      <c r="M84" s="4"/>
      <c r="N84" s="478" t="s">
        <v>4133</v>
      </c>
      <c r="O84" s="469" t="s">
        <v>4134</v>
      </c>
      <c r="P84" s="235">
        <v>1</v>
      </c>
      <c r="Q84" s="474">
        <v>396900</v>
      </c>
      <c r="R84" s="475">
        <f t="shared" si="15"/>
        <v>476280</v>
      </c>
      <c r="S84" s="470">
        <v>476280</v>
      </c>
      <c r="T84" s="470">
        <f t="shared" si="16"/>
        <v>142884</v>
      </c>
      <c r="U84" s="470">
        <f t="shared" si="17"/>
        <v>14288400</v>
      </c>
      <c r="V84" s="709">
        <v>0</v>
      </c>
      <c r="W84" s="241" t="s">
        <v>2260</v>
      </c>
      <c r="X84" s="241" t="s">
        <v>2284</v>
      </c>
      <c r="Y84" s="14"/>
      <c r="Z84" s="14"/>
      <c r="AA84" s="14"/>
      <c r="AB84" s="14"/>
      <c r="AC84" s="14"/>
      <c r="AD84" s="14"/>
      <c r="AE84" s="14"/>
      <c r="AF84" s="14"/>
      <c r="AG84" s="14"/>
      <c r="AH84" s="14"/>
      <c r="AI84" s="14"/>
      <c r="AJ84" s="14"/>
      <c r="AK84" s="14"/>
      <c r="AL84" s="14"/>
      <c r="AM84" s="14"/>
      <c r="AN84" s="14"/>
      <c r="AO84" s="14"/>
      <c r="AP84" s="14"/>
      <c r="AQ84" s="14">
        <v>15</v>
      </c>
      <c r="AR84" s="14">
        <v>15</v>
      </c>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row>
    <row r="85" spans="1:88" s="471" customFormat="1" ht="47.25">
      <c r="A85" s="18">
        <v>82</v>
      </c>
      <c r="B85" s="186">
        <v>330</v>
      </c>
      <c r="C85" s="186" t="s">
        <v>3459</v>
      </c>
      <c r="D85" s="186">
        <v>329</v>
      </c>
      <c r="E85" s="8" t="s">
        <v>3460</v>
      </c>
      <c r="F85" s="8" t="s">
        <v>3239</v>
      </c>
      <c r="G85" s="473" t="s">
        <v>3461</v>
      </c>
      <c r="H85" s="235" t="s">
        <v>3462</v>
      </c>
      <c r="I85" s="56">
        <f t="shared" si="14"/>
        <v>5</v>
      </c>
      <c r="J85" s="187">
        <v>583000</v>
      </c>
      <c r="K85" s="4"/>
      <c r="L85" s="4"/>
      <c r="M85" s="4"/>
      <c r="N85" s="4"/>
      <c r="O85" s="474"/>
      <c r="P85" s="187">
        <v>1</v>
      </c>
      <c r="Q85" s="474">
        <v>583000</v>
      </c>
      <c r="R85" s="475">
        <f t="shared" si="15"/>
        <v>699600</v>
      </c>
      <c r="S85" s="470">
        <v>699600</v>
      </c>
      <c r="T85" s="470">
        <f t="shared" si="16"/>
        <v>34980</v>
      </c>
      <c r="U85" s="470">
        <f t="shared" si="17"/>
        <v>3498000</v>
      </c>
      <c r="V85" s="709">
        <v>0</v>
      </c>
      <c r="W85" s="241" t="s">
        <v>2260</v>
      </c>
      <c r="X85" s="241" t="s">
        <v>2281</v>
      </c>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v>2</v>
      </c>
      <c r="BB85" s="14">
        <v>3</v>
      </c>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row>
    <row r="86" spans="1:88" s="471" customFormat="1" ht="47.25">
      <c r="A86" s="18">
        <v>83</v>
      </c>
      <c r="B86" s="186">
        <v>332</v>
      </c>
      <c r="C86" s="186" t="s">
        <v>3464</v>
      </c>
      <c r="D86" s="186">
        <v>331</v>
      </c>
      <c r="E86" s="485" t="s">
        <v>3463</v>
      </c>
      <c r="F86" s="3" t="s">
        <v>3239</v>
      </c>
      <c r="G86" s="476" t="s">
        <v>3465</v>
      </c>
      <c r="H86" s="476" t="s">
        <v>2218</v>
      </c>
      <c r="I86" s="56">
        <f t="shared" si="14"/>
        <v>8</v>
      </c>
      <c r="J86" s="489" t="s">
        <v>4135</v>
      </c>
      <c r="K86" s="186"/>
      <c r="L86" s="186"/>
      <c r="M86" s="186"/>
      <c r="N86" s="186"/>
      <c r="O86" s="474"/>
      <c r="P86" s="187">
        <v>2</v>
      </c>
      <c r="Q86" s="490">
        <v>20899000</v>
      </c>
      <c r="R86" s="475">
        <f>Q86*1.1</f>
        <v>22988900</v>
      </c>
      <c r="S86" s="470">
        <v>22988900</v>
      </c>
      <c r="T86" s="470">
        <f t="shared" si="16"/>
        <v>1839112</v>
      </c>
      <c r="U86" s="470">
        <f t="shared" si="17"/>
        <v>183911200</v>
      </c>
      <c r="V86" s="709">
        <v>0</v>
      </c>
      <c r="W86" s="241" t="s">
        <v>2260</v>
      </c>
      <c r="X86" s="241" t="s">
        <v>2283</v>
      </c>
      <c r="Y86" s="17">
        <v>0</v>
      </c>
      <c r="Z86" s="17">
        <v>0</v>
      </c>
      <c r="AA86" s="17">
        <v>0</v>
      </c>
      <c r="AB86" s="17">
        <v>0</v>
      </c>
      <c r="AC86" s="17"/>
      <c r="AD86" s="17"/>
      <c r="AE86" s="17"/>
      <c r="AF86" s="17"/>
      <c r="AG86" s="17"/>
      <c r="AH86" s="17"/>
      <c r="AI86" s="17"/>
      <c r="AJ86" s="17"/>
      <c r="AK86" s="17"/>
      <c r="AL86" s="17"/>
      <c r="AM86" s="17">
        <v>3</v>
      </c>
      <c r="AN86" s="17">
        <v>5</v>
      </c>
      <c r="AO86" s="17"/>
      <c r="AP86" s="17"/>
      <c r="AQ86" s="17"/>
      <c r="AR86" s="17"/>
      <c r="AS86" s="17">
        <v>0</v>
      </c>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row>
    <row r="87" spans="1:88" s="471" customFormat="1" ht="47.25">
      <c r="A87" s="18">
        <v>84</v>
      </c>
      <c r="B87" s="186">
        <v>335</v>
      </c>
      <c r="C87" s="186" t="s">
        <v>3466</v>
      </c>
      <c r="D87" s="186">
        <v>334</v>
      </c>
      <c r="E87" s="485" t="s">
        <v>3467</v>
      </c>
      <c r="F87" s="3" t="s">
        <v>3239</v>
      </c>
      <c r="G87" s="476" t="s">
        <v>3468</v>
      </c>
      <c r="H87" s="476" t="s">
        <v>2218</v>
      </c>
      <c r="I87" s="56">
        <f t="shared" si="14"/>
        <v>13</v>
      </c>
      <c r="J87" s="489" t="s">
        <v>4136</v>
      </c>
      <c r="K87" s="186"/>
      <c r="L87" s="186"/>
      <c r="M87" s="186"/>
      <c r="N87" s="186"/>
      <c r="O87" s="474"/>
      <c r="P87" s="187">
        <v>2</v>
      </c>
      <c r="Q87" s="490">
        <v>7779000</v>
      </c>
      <c r="R87" s="475">
        <f>Q87*1.1</f>
        <v>8556900</v>
      </c>
      <c r="S87" s="470">
        <v>8556900</v>
      </c>
      <c r="T87" s="470">
        <f t="shared" si="16"/>
        <v>1112397</v>
      </c>
      <c r="U87" s="470">
        <f t="shared" si="17"/>
        <v>111239700</v>
      </c>
      <c r="V87" s="709">
        <v>0</v>
      </c>
      <c r="W87" s="241" t="s">
        <v>2260</v>
      </c>
      <c r="X87" s="708"/>
      <c r="Y87" s="17">
        <v>0</v>
      </c>
      <c r="Z87" s="17">
        <v>0</v>
      </c>
      <c r="AA87" s="17">
        <v>0</v>
      </c>
      <c r="AB87" s="17">
        <v>0</v>
      </c>
      <c r="AC87" s="17"/>
      <c r="AD87" s="17"/>
      <c r="AE87" s="17"/>
      <c r="AF87" s="17"/>
      <c r="AG87" s="17"/>
      <c r="AH87" s="17"/>
      <c r="AI87" s="17"/>
      <c r="AJ87" s="17"/>
      <c r="AK87" s="17"/>
      <c r="AL87" s="17"/>
      <c r="AM87" s="17">
        <v>3</v>
      </c>
      <c r="AN87" s="17">
        <v>5</v>
      </c>
      <c r="AO87" s="17"/>
      <c r="AP87" s="17"/>
      <c r="AQ87" s="17"/>
      <c r="AR87" s="17"/>
      <c r="AS87" s="17">
        <v>0</v>
      </c>
      <c r="AT87" s="17"/>
      <c r="AU87" s="17"/>
      <c r="AV87" s="17"/>
      <c r="AW87" s="17"/>
      <c r="AX87" s="17"/>
      <c r="AY87" s="17"/>
      <c r="AZ87" s="17"/>
      <c r="BA87" s="17"/>
      <c r="BB87" s="17"/>
      <c r="BC87" s="17"/>
      <c r="BD87" s="17"/>
      <c r="BE87" s="17"/>
      <c r="BF87" s="17"/>
      <c r="BG87" s="17"/>
      <c r="BH87" s="17"/>
      <c r="BI87" s="17"/>
      <c r="BJ87" s="17"/>
      <c r="BK87" s="17"/>
      <c r="BL87" s="17"/>
      <c r="BM87" s="17">
        <v>2</v>
      </c>
      <c r="BN87" s="17">
        <v>3</v>
      </c>
      <c r="BO87" s="17"/>
      <c r="BP87" s="17"/>
      <c r="BQ87" s="17"/>
      <c r="BR87" s="17"/>
      <c r="BS87" s="17"/>
      <c r="BT87" s="17"/>
      <c r="BU87" s="17"/>
      <c r="BV87" s="17"/>
      <c r="BW87" s="17"/>
      <c r="BX87" s="17"/>
      <c r="BY87" s="17"/>
      <c r="BZ87" s="17"/>
      <c r="CA87" s="17"/>
      <c r="CB87" s="17"/>
      <c r="CC87" s="17"/>
      <c r="CD87" s="17"/>
      <c r="CE87" s="17"/>
      <c r="CF87" s="17"/>
      <c r="CG87" s="17"/>
      <c r="CH87" s="17"/>
      <c r="CI87" s="17"/>
      <c r="CJ87" s="17"/>
    </row>
    <row r="88" spans="1:88" s="471" customFormat="1" ht="47.25">
      <c r="A88" s="18">
        <v>85</v>
      </c>
      <c r="B88" s="186">
        <v>345</v>
      </c>
      <c r="C88" s="186" t="s">
        <v>3469</v>
      </c>
      <c r="D88" s="186">
        <v>344</v>
      </c>
      <c r="E88" s="485" t="s">
        <v>4137</v>
      </c>
      <c r="F88" s="3" t="s">
        <v>3239</v>
      </c>
      <c r="G88" s="476" t="s">
        <v>4138</v>
      </c>
      <c r="H88" s="476" t="s">
        <v>2218</v>
      </c>
      <c r="I88" s="56">
        <f t="shared" si="14"/>
        <v>2</v>
      </c>
      <c r="J88" s="187">
        <v>3613050</v>
      </c>
      <c r="K88" s="186"/>
      <c r="L88" s="186"/>
      <c r="M88" s="186"/>
      <c r="N88" s="186"/>
      <c r="O88" s="474"/>
      <c r="P88" s="187">
        <v>2</v>
      </c>
      <c r="Q88" s="474">
        <v>3613050</v>
      </c>
      <c r="R88" s="475">
        <f>Q88*1.1</f>
        <v>3974355.0000000005</v>
      </c>
      <c r="S88" s="470">
        <v>3974355.0000000005</v>
      </c>
      <c r="T88" s="470">
        <f t="shared" si="16"/>
        <v>79487.100000000006</v>
      </c>
      <c r="U88" s="470">
        <f t="shared" si="17"/>
        <v>7948710.0000000009</v>
      </c>
      <c r="V88" s="709">
        <v>0</v>
      </c>
      <c r="W88" s="241" t="s">
        <v>2260</v>
      </c>
      <c r="X88" s="241" t="s">
        <v>2285</v>
      </c>
      <c r="Y88" s="17">
        <v>0</v>
      </c>
      <c r="Z88" s="17">
        <v>0</v>
      </c>
      <c r="AA88" s="17">
        <v>0</v>
      </c>
      <c r="AB88" s="17">
        <v>0</v>
      </c>
      <c r="AC88" s="17"/>
      <c r="AD88" s="17"/>
      <c r="AE88" s="17"/>
      <c r="AF88" s="17"/>
      <c r="AG88" s="17"/>
      <c r="AH88" s="17"/>
      <c r="AI88" s="17"/>
      <c r="AJ88" s="17"/>
      <c r="AK88" s="17">
        <v>1</v>
      </c>
      <c r="AL88" s="17">
        <v>1</v>
      </c>
      <c r="AM88" s="17"/>
      <c r="AN88" s="17"/>
      <c r="AO88" s="17"/>
      <c r="AP88" s="17"/>
      <c r="AQ88" s="17"/>
      <c r="AR88" s="17"/>
      <c r="AS88" s="17">
        <v>0</v>
      </c>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row>
    <row r="89" spans="1:88" s="471" customFormat="1" ht="47.25">
      <c r="A89" s="18">
        <v>86</v>
      </c>
      <c r="B89" s="186">
        <v>346</v>
      </c>
      <c r="C89" s="186" t="s">
        <v>3470</v>
      </c>
      <c r="D89" s="186">
        <v>345</v>
      </c>
      <c r="E89" s="501" t="s">
        <v>3471</v>
      </c>
      <c r="F89" s="8" t="s">
        <v>3239</v>
      </c>
      <c r="G89" s="488" t="s">
        <v>3472</v>
      </c>
      <c r="H89" s="235" t="s">
        <v>2737</v>
      </c>
      <c r="I89" s="56">
        <f t="shared" si="14"/>
        <v>4</v>
      </c>
      <c r="J89" s="187"/>
      <c r="K89" s="4"/>
      <c r="L89" s="4"/>
      <c r="M89" s="4"/>
      <c r="N89" s="4" t="s">
        <v>4139</v>
      </c>
      <c r="O89" s="469" t="s">
        <v>4140</v>
      </c>
      <c r="P89" s="235">
        <v>3</v>
      </c>
      <c r="Q89" s="469">
        <v>1606500</v>
      </c>
      <c r="R89" s="469">
        <v>1606500</v>
      </c>
      <c r="S89" s="470">
        <v>1606500</v>
      </c>
      <c r="T89" s="470">
        <f t="shared" si="16"/>
        <v>64260</v>
      </c>
      <c r="U89" s="470">
        <f t="shared" si="17"/>
        <v>6426000</v>
      </c>
      <c r="V89" s="709">
        <v>0</v>
      </c>
      <c r="W89" s="241" t="s">
        <v>2260</v>
      </c>
      <c r="X89" s="241" t="s">
        <v>2268</v>
      </c>
      <c r="Y89" s="14"/>
      <c r="Z89" s="14"/>
      <c r="AA89" s="14"/>
      <c r="AB89" s="14"/>
      <c r="AC89" s="14"/>
      <c r="AD89" s="14"/>
      <c r="AE89" s="14"/>
      <c r="AF89" s="14"/>
      <c r="AG89" s="14">
        <v>2</v>
      </c>
      <c r="AH89" s="14">
        <v>2</v>
      </c>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row>
    <row r="90" spans="1:88" s="471" customFormat="1" ht="47.25">
      <c r="A90" s="18">
        <v>87</v>
      </c>
      <c r="B90" s="186">
        <v>355</v>
      </c>
      <c r="C90" s="186" t="s">
        <v>3473</v>
      </c>
      <c r="D90" s="186">
        <v>354</v>
      </c>
      <c r="E90" s="485" t="s">
        <v>4141</v>
      </c>
      <c r="F90" s="3" t="s">
        <v>3239</v>
      </c>
      <c r="G90" s="473" t="s">
        <v>3474</v>
      </c>
      <c r="H90" s="479" t="s">
        <v>2218</v>
      </c>
      <c r="I90" s="56">
        <f t="shared" si="14"/>
        <v>8</v>
      </c>
      <c r="J90" s="187"/>
      <c r="K90" s="186"/>
      <c r="L90" s="186"/>
      <c r="M90" s="186"/>
      <c r="N90" s="186"/>
      <c r="O90" s="474">
        <v>8748000</v>
      </c>
      <c r="P90" s="187">
        <v>3</v>
      </c>
      <c r="Q90" s="491">
        <v>8748000</v>
      </c>
      <c r="R90" s="491">
        <v>8748000</v>
      </c>
      <c r="S90" s="470">
        <v>8748000</v>
      </c>
      <c r="T90" s="470">
        <f t="shared" si="16"/>
        <v>699840</v>
      </c>
      <c r="U90" s="470">
        <f t="shared" si="17"/>
        <v>69984000</v>
      </c>
      <c r="V90" s="709">
        <v>0</v>
      </c>
      <c r="W90" s="241" t="s">
        <v>2260</v>
      </c>
      <c r="X90" s="241" t="s">
        <v>2283</v>
      </c>
      <c r="Y90" s="17"/>
      <c r="Z90" s="17"/>
      <c r="AA90" s="17"/>
      <c r="AB90" s="17"/>
      <c r="AC90" s="17"/>
      <c r="AD90" s="17"/>
      <c r="AE90" s="17"/>
      <c r="AF90" s="17"/>
      <c r="AG90" s="17"/>
      <c r="AH90" s="17"/>
      <c r="AI90" s="17"/>
      <c r="AJ90" s="17"/>
      <c r="AK90" s="17"/>
      <c r="AL90" s="17"/>
      <c r="AM90" s="17">
        <v>3</v>
      </c>
      <c r="AN90" s="17">
        <v>5</v>
      </c>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row>
    <row r="91" spans="1:88" s="30" customFormat="1" ht="47.25">
      <c r="A91" s="18">
        <v>88</v>
      </c>
      <c r="B91" s="186">
        <v>364</v>
      </c>
      <c r="C91" s="186" t="s">
        <v>3475</v>
      </c>
      <c r="D91" s="186">
        <v>363</v>
      </c>
      <c r="E91" s="8" t="s">
        <v>4142</v>
      </c>
      <c r="F91" s="3" t="s">
        <v>3239</v>
      </c>
      <c r="G91" s="529" t="s">
        <v>4143</v>
      </c>
      <c r="H91" s="479" t="s">
        <v>4144</v>
      </c>
      <c r="I91" s="56">
        <v>400</v>
      </c>
      <c r="J91" s="187"/>
      <c r="K91" s="4"/>
      <c r="L91" s="4"/>
      <c r="M91" s="4"/>
      <c r="N91" s="4" t="s">
        <v>4145</v>
      </c>
      <c r="O91" s="474">
        <v>145000</v>
      </c>
      <c r="P91" s="187">
        <v>3</v>
      </c>
      <c r="Q91" s="484">
        <v>145000</v>
      </c>
      <c r="R91" s="484">
        <v>145000</v>
      </c>
      <c r="S91" s="470">
        <v>145000</v>
      </c>
      <c r="T91" s="470">
        <f t="shared" si="16"/>
        <v>580000</v>
      </c>
      <c r="U91" s="470">
        <f t="shared" si="17"/>
        <v>58000000</v>
      </c>
      <c r="V91" s="709">
        <v>0</v>
      </c>
      <c r="W91" s="241" t="s">
        <v>2260</v>
      </c>
      <c r="X91" s="241" t="s">
        <v>4514</v>
      </c>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v>200</v>
      </c>
      <c r="BL91" s="14">
        <v>200</v>
      </c>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row>
    <row r="92" spans="1:88" s="30" customFormat="1" ht="110.25">
      <c r="A92" s="18">
        <v>89</v>
      </c>
      <c r="B92" s="186">
        <v>365</v>
      </c>
      <c r="C92" s="186" t="s">
        <v>3476</v>
      </c>
      <c r="D92" s="186">
        <v>364</v>
      </c>
      <c r="E92" s="8" t="s">
        <v>3477</v>
      </c>
      <c r="F92" s="8" t="s">
        <v>3239</v>
      </c>
      <c r="G92" s="235" t="s">
        <v>3478</v>
      </c>
      <c r="H92" s="235" t="s">
        <v>163</v>
      </c>
      <c r="I92" s="56">
        <f t="shared" ref="I92:I123" si="18">SUM(Y92:CJ92)</f>
        <v>4</v>
      </c>
      <c r="J92" s="187"/>
      <c r="K92" s="4"/>
      <c r="L92" s="4"/>
      <c r="M92" s="4"/>
      <c r="N92" s="4" t="s">
        <v>4146</v>
      </c>
      <c r="O92" s="469" t="s">
        <v>4147</v>
      </c>
      <c r="P92" s="235">
        <v>3</v>
      </c>
      <c r="Q92" s="469">
        <v>2800000</v>
      </c>
      <c r="R92" s="469">
        <v>2800000</v>
      </c>
      <c r="S92" s="470">
        <v>2800000</v>
      </c>
      <c r="T92" s="470">
        <f t="shared" si="16"/>
        <v>112000</v>
      </c>
      <c r="U92" s="470">
        <f t="shared" si="17"/>
        <v>11200000</v>
      </c>
      <c r="V92" s="709">
        <v>0</v>
      </c>
      <c r="W92" s="241" t="s">
        <v>2260</v>
      </c>
      <c r="X92" s="241" t="s">
        <v>2280</v>
      </c>
      <c r="Y92" s="14"/>
      <c r="Z92" s="14"/>
      <c r="AA92" s="14"/>
      <c r="AB92" s="14"/>
      <c r="AC92" s="14"/>
      <c r="AD92" s="14"/>
      <c r="AE92" s="14">
        <v>2</v>
      </c>
      <c r="AF92" s="14">
        <v>2</v>
      </c>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row>
    <row r="93" spans="1:88" s="30" customFormat="1" ht="47.25">
      <c r="A93" s="18">
        <v>90</v>
      </c>
      <c r="B93" s="186">
        <v>376</v>
      </c>
      <c r="C93" s="186" t="s">
        <v>3479</v>
      </c>
      <c r="D93" s="186">
        <v>375</v>
      </c>
      <c r="E93" s="485" t="s">
        <v>3480</v>
      </c>
      <c r="F93" s="3" t="s">
        <v>3239</v>
      </c>
      <c r="G93" s="476" t="s">
        <v>3481</v>
      </c>
      <c r="H93" s="476" t="s">
        <v>163</v>
      </c>
      <c r="I93" s="56">
        <f t="shared" si="18"/>
        <v>24</v>
      </c>
      <c r="J93" s="187">
        <v>550000</v>
      </c>
      <c r="K93" s="186"/>
      <c r="L93" s="186"/>
      <c r="M93" s="186"/>
      <c r="N93" s="186"/>
      <c r="O93" s="474"/>
      <c r="P93" s="187">
        <v>1</v>
      </c>
      <c r="Q93" s="474">
        <v>550000</v>
      </c>
      <c r="R93" s="475">
        <f>Q93*1.2</f>
        <v>660000</v>
      </c>
      <c r="S93" s="470">
        <v>660000</v>
      </c>
      <c r="T93" s="470">
        <f t="shared" si="16"/>
        <v>158400</v>
      </c>
      <c r="U93" s="470">
        <f t="shared" si="17"/>
        <v>15840000</v>
      </c>
      <c r="V93" s="709">
        <v>0</v>
      </c>
      <c r="W93" s="241" t="s">
        <v>2260</v>
      </c>
      <c r="X93" s="241" t="s">
        <v>2285</v>
      </c>
      <c r="Y93" s="17">
        <v>0</v>
      </c>
      <c r="Z93" s="17">
        <v>0</v>
      </c>
      <c r="AA93" s="17">
        <v>0</v>
      </c>
      <c r="AB93" s="17">
        <v>0</v>
      </c>
      <c r="AC93" s="17"/>
      <c r="AD93" s="17"/>
      <c r="AE93" s="17"/>
      <c r="AF93" s="17"/>
      <c r="AG93" s="17"/>
      <c r="AH93" s="17"/>
      <c r="AI93" s="17"/>
      <c r="AJ93" s="17"/>
      <c r="AK93" s="17">
        <v>12</v>
      </c>
      <c r="AL93" s="17">
        <v>12</v>
      </c>
      <c r="AM93" s="17"/>
      <c r="AN93" s="17"/>
      <c r="AO93" s="17"/>
      <c r="AP93" s="17"/>
      <c r="AQ93" s="17"/>
      <c r="AR93" s="17"/>
      <c r="AS93" s="17">
        <v>0</v>
      </c>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row>
    <row r="94" spans="1:88" s="30" customFormat="1" ht="47.25">
      <c r="A94" s="18">
        <v>91</v>
      </c>
      <c r="B94" s="186">
        <v>377</v>
      </c>
      <c r="C94" s="186" t="s">
        <v>3482</v>
      </c>
      <c r="D94" s="186">
        <v>376</v>
      </c>
      <c r="E94" s="485" t="s">
        <v>3483</v>
      </c>
      <c r="F94" s="3" t="s">
        <v>3239</v>
      </c>
      <c r="G94" s="476" t="s">
        <v>3484</v>
      </c>
      <c r="H94" s="476" t="s">
        <v>163</v>
      </c>
      <c r="I94" s="56">
        <f t="shared" si="18"/>
        <v>2</v>
      </c>
      <c r="J94" s="187">
        <v>1697850</v>
      </c>
      <c r="K94" s="186"/>
      <c r="L94" s="186"/>
      <c r="M94" s="186"/>
      <c r="N94" s="186"/>
      <c r="O94" s="474"/>
      <c r="P94" s="187">
        <v>1</v>
      </c>
      <c r="Q94" s="474">
        <v>1697850</v>
      </c>
      <c r="R94" s="475">
        <f>Q94*1.2</f>
        <v>2037420</v>
      </c>
      <c r="S94" s="470">
        <v>2037420</v>
      </c>
      <c r="T94" s="470">
        <f t="shared" si="16"/>
        <v>40748.400000000001</v>
      </c>
      <c r="U94" s="470">
        <f t="shared" si="17"/>
        <v>4074840</v>
      </c>
      <c r="V94" s="709">
        <v>0</v>
      </c>
      <c r="W94" s="241" t="s">
        <v>2260</v>
      </c>
      <c r="X94" s="241" t="s">
        <v>4514</v>
      </c>
      <c r="Y94" s="17">
        <v>0</v>
      </c>
      <c r="Z94" s="17">
        <v>0</v>
      </c>
      <c r="AA94" s="17">
        <v>0</v>
      </c>
      <c r="AB94" s="17">
        <v>0</v>
      </c>
      <c r="AC94" s="17"/>
      <c r="AD94" s="17"/>
      <c r="AE94" s="17"/>
      <c r="AF94" s="17"/>
      <c r="AG94" s="17"/>
      <c r="AH94" s="17"/>
      <c r="AI94" s="17"/>
      <c r="AJ94" s="17"/>
      <c r="AK94" s="17"/>
      <c r="AL94" s="17"/>
      <c r="AM94" s="17"/>
      <c r="AN94" s="17"/>
      <c r="AO94" s="17"/>
      <c r="AP94" s="17"/>
      <c r="AQ94" s="17"/>
      <c r="AR94" s="17"/>
      <c r="AS94" s="17">
        <v>0</v>
      </c>
      <c r="AT94" s="17"/>
      <c r="AU94" s="17"/>
      <c r="AV94" s="17"/>
      <c r="AW94" s="17"/>
      <c r="AX94" s="17"/>
      <c r="AY94" s="17"/>
      <c r="AZ94" s="17"/>
      <c r="BA94" s="17"/>
      <c r="BB94" s="17"/>
      <c r="BC94" s="17"/>
      <c r="BD94" s="17"/>
      <c r="BE94" s="17"/>
      <c r="BF94" s="17"/>
      <c r="BG94" s="17"/>
      <c r="BH94" s="17"/>
      <c r="BI94" s="17"/>
      <c r="BJ94" s="17"/>
      <c r="BK94" s="17">
        <v>1</v>
      </c>
      <c r="BL94" s="17">
        <v>1</v>
      </c>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row>
    <row r="95" spans="1:88" s="30" customFormat="1" ht="47.25">
      <c r="A95" s="18">
        <v>92</v>
      </c>
      <c r="B95" s="186">
        <v>378</v>
      </c>
      <c r="C95" s="186" t="s">
        <v>3485</v>
      </c>
      <c r="D95" s="186">
        <v>377</v>
      </c>
      <c r="E95" s="485" t="s">
        <v>3486</v>
      </c>
      <c r="F95" s="3" t="s">
        <v>3239</v>
      </c>
      <c r="G95" s="476" t="s">
        <v>3487</v>
      </c>
      <c r="H95" s="476" t="s">
        <v>3488</v>
      </c>
      <c r="I95" s="56">
        <f t="shared" si="18"/>
        <v>18</v>
      </c>
      <c r="J95" s="187"/>
      <c r="K95" s="186"/>
      <c r="L95" s="186"/>
      <c r="M95" s="186"/>
      <c r="N95" s="186"/>
      <c r="O95" s="474">
        <v>1980000</v>
      </c>
      <c r="P95" s="187">
        <v>3</v>
      </c>
      <c r="Q95" s="491">
        <v>1980000</v>
      </c>
      <c r="R95" s="491">
        <v>1980000</v>
      </c>
      <c r="S95" s="470">
        <v>1980000</v>
      </c>
      <c r="T95" s="470">
        <f t="shared" si="16"/>
        <v>356400</v>
      </c>
      <c r="U95" s="470">
        <f t="shared" si="17"/>
        <v>35640000</v>
      </c>
      <c r="V95" s="709">
        <v>0</v>
      </c>
      <c r="W95" s="241" t="s">
        <v>2260</v>
      </c>
      <c r="X95" s="241" t="s">
        <v>2283</v>
      </c>
      <c r="Y95" s="17"/>
      <c r="Z95" s="17"/>
      <c r="AA95" s="17"/>
      <c r="AB95" s="17"/>
      <c r="AC95" s="17"/>
      <c r="AD95" s="17"/>
      <c r="AE95" s="17"/>
      <c r="AF95" s="17"/>
      <c r="AG95" s="17"/>
      <c r="AH95" s="17"/>
      <c r="AI95" s="17"/>
      <c r="AJ95" s="17"/>
      <c r="AK95" s="17"/>
      <c r="AL95" s="17"/>
      <c r="AM95" s="17">
        <v>8</v>
      </c>
      <c r="AN95" s="17">
        <v>10</v>
      </c>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row>
    <row r="96" spans="1:88" s="30" customFormat="1" ht="47.25">
      <c r="A96" s="18">
        <v>93</v>
      </c>
      <c r="B96" s="186">
        <v>389</v>
      </c>
      <c r="C96" s="186" t="s">
        <v>3489</v>
      </c>
      <c r="D96" s="186">
        <v>388</v>
      </c>
      <c r="E96" s="485" t="s">
        <v>3490</v>
      </c>
      <c r="F96" s="3" t="s">
        <v>3239</v>
      </c>
      <c r="G96" s="476" t="s">
        <v>3491</v>
      </c>
      <c r="H96" s="476" t="s">
        <v>2218</v>
      </c>
      <c r="I96" s="56">
        <f t="shared" si="18"/>
        <v>5</v>
      </c>
      <c r="J96" s="187"/>
      <c r="K96" s="186"/>
      <c r="L96" s="186"/>
      <c r="M96" s="186"/>
      <c r="N96" s="485" t="s">
        <v>4148</v>
      </c>
      <c r="O96" s="469" t="s">
        <v>4149</v>
      </c>
      <c r="P96" s="235">
        <v>3</v>
      </c>
      <c r="Q96" s="469">
        <v>1708179</v>
      </c>
      <c r="R96" s="469">
        <v>1708179</v>
      </c>
      <c r="S96" s="470">
        <v>1708179</v>
      </c>
      <c r="T96" s="470">
        <f t="shared" ref="T96:T121" si="19">U96*0.01</f>
        <v>85408.95</v>
      </c>
      <c r="U96" s="470">
        <f t="shared" ref="U96:U122" si="20">S96*I96</f>
        <v>8540895</v>
      </c>
      <c r="V96" s="709">
        <v>0</v>
      </c>
      <c r="W96" s="241" t="s">
        <v>2260</v>
      </c>
      <c r="X96" s="241" t="s">
        <v>2283</v>
      </c>
      <c r="Y96" s="17"/>
      <c r="Z96" s="17"/>
      <c r="AA96" s="17"/>
      <c r="AB96" s="17"/>
      <c r="AC96" s="17"/>
      <c r="AD96" s="17"/>
      <c r="AE96" s="17"/>
      <c r="AF96" s="17"/>
      <c r="AG96" s="17"/>
      <c r="AH96" s="17"/>
      <c r="AI96" s="17"/>
      <c r="AJ96" s="17"/>
      <c r="AK96" s="17"/>
      <c r="AL96" s="17"/>
      <c r="AM96" s="17">
        <v>2</v>
      </c>
      <c r="AN96" s="17">
        <v>3</v>
      </c>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row>
    <row r="97" spans="1:88" s="30" customFormat="1" ht="47.25">
      <c r="A97" s="18">
        <v>94</v>
      </c>
      <c r="B97" s="186">
        <v>395</v>
      </c>
      <c r="C97" s="186" t="s">
        <v>3492</v>
      </c>
      <c r="D97" s="186">
        <v>394</v>
      </c>
      <c r="E97" s="494" t="s">
        <v>3493</v>
      </c>
      <c r="F97" s="494" t="s">
        <v>3275</v>
      </c>
      <c r="G97" s="495" t="s">
        <v>3494</v>
      </c>
      <c r="H97" s="495" t="s">
        <v>2218</v>
      </c>
      <c r="I97" s="56">
        <f t="shared" si="18"/>
        <v>14</v>
      </c>
      <c r="J97" s="187"/>
      <c r="K97" s="4"/>
      <c r="L97" s="4"/>
      <c r="M97" s="4"/>
      <c r="N97" s="494" t="s">
        <v>3493</v>
      </c>
      <c r="O97" s="469" t="s">
        <v>4150</v>
      </c>
      <c r="P97" s="235">
        <v>3</v>
      </c>
      <c r="Q97" s="469">
        <v>3689000</v>
      </c>
      <c r="R97" s="469">
        <v>3689000</v>
      </c>
      <c r="S97" s="470">
        <v>3689000</v>
      </c>
      <c r="T97" s="470">
        <f t="shared" si="19"/>
        <v>516460</v>
      </c>
      <c r="U97" s="470">
        <f t="shared" si="20"/>
        <v>51646000</v>
      </c>
      <c r="V97" s="709">
        <v>0</v>
      </c>
      <c r="W97" s="241" t="s">
        <v>2260</v>
      </c>
      <c r="X97" s="241" t="s">
        <v>4533</v>
      </c>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v>7</v>
      </c>
      <c r="BF97" s="14">
        <v>7</v>
      </c>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row>
    <row r="98" spans="1:88" s="30" customFormat="1" ht="47.25">
      <c r="A98" s="18">
        <v>95</v>
      </c>
      <c r="B98" s="186">
        <v>397</v>
      </c>
      <c r="C98" s="186" t="s">
        <v>3495</v>
      </c>
      <c r="D98" s="186">
        <v>396</v>
      </c>
      <c r="E98" s="485" t="s">
        <v>4151</v>
      </c>
      <c r="F98" s="3" t="s">
        <v>3239</v>
      </c>
      <c r="G98" s="476" t="s">
        <v>3496</v>
      </c>
      <c r="H98" s="476" t="s">
        <v>2218</v>
      </c>
      <c r="I98" s="56">
        <f t="shared" si="18"/>
        <v>28</v>
      </c>
      <c r="J98" s="187">
        <v>1530000</v>
      </c>
      <c r="K98" s="186"/>
      <c r="L98" s="186"/>
      <c r="M98" s="186"/>
      <c r="N98" s="186"/>
      <c r="O98" s="474"/>
      <c r="P98" s="187">
        <v>1</v>
      </c>
      <c r="Q98" s="474">
        <v>1530000</v>
      </c>
      <c r="R98" s="475">
        <f>Q98*1.2</f>
        <v>1836000</v>
      </c>
      <c r="S98" s="470">
        <v>1836000</v>
      </c>
      <c r="T98" s="470">
        <f t="shared" si="19"/>
        <v>514080</v>
      </c>
      <c r="U98" s="470">
        <f t="shared" si="20"/>
        <v>51408000</v>
      </c>
      <c r="V98" s="709">
        <v>0</v>
      </c>
      <c r="W98" s="241" t="s">
        <v>2260</v>
      </c>
      <c r="X98" s="241"/>
      <c r="Y98" s="17">
        <v>3</v>
      </c>
      <c r="Z98" s="17">
        <v>3</v>
      </c>
      <c r="AA98" s="17">
        <v>0</v>
      </c>
      <c r="AB98" s="17">
        <v>0</v>
      </c>
      <c r="AC98" s="17"/>
      <c r="AD98" s="17"/>
      <c r="AE98" s="17"/>
      <c r="AF98" s="17"/>
      <c r="AG98" s="17"/>
      <c r="AH98" s="17"/>
      <c r="AI98" s="17"/>
      <c r="AJ98" s="17"/>
      <c r="AK98" s="17"/>
      <c r="AL98" s="17"/>
      <c r="AM98" s="17">
        <v>10</v>
      </c>
      <c r="AN98" s="17">
        <v>10</v>
      </c>
      <c r="AO98" s="17"/>
      <c r="AP98" s="17"/>
      <c r="AQ98" s="17"/>
      <c r="AR98" s="17"/>
      <c r="AS98" s="17">
        <v>0</v>
      </c>
      <c r="AT98" s="17"/>
      <c r="AU98" s="17"/>
      <c r="AV98" s="17"/>
      <c r="AW98" s="17"/>
      <c r="AX98" s="17"/>
      <c r="AY98" s="17"/>
      <c r="AZ98" s="17"/>
      <c r="BA98" s="17"/>
      <c r="BB98" s="17"/>
      <c r="BC98" s="17"/>
      <c r="BD98" s="17"/>
      <c r="BE98" s="17"/>
      <c r="BF98" s="17"/>
      <c r="BG98" s="17"/>
      <c r="BH98" s="17"/>
      <c r="BI98" s="17"/>
      <c r="BJ98" s="17"/>
      <c r="BK98" s="17">
        <v>1</v>
      </c>
      <c r="BL98" s="17">
        <v>1</v>
      </c>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row>
    <row r="99" spans="1:88" s="30" customFormat="1" ht="47.25">
      <c r="A99" s="18">
        <v>96</v>
      </c>
      <c r="B99" s="186">
        <v>398</v>
      </c>
      <c r="C99" s="186" t="s">
        <v>3497</v>
      </c>
      <c r="D99" s="186">
        <v>397</v>
      </c>
      <c r="E99" s="485" t="s">
        <v>3498</v>
      </c>
      <c r="F99" s="3" t="s">
        <v>3239</v>
      </c>
      <c r="G99" s="473" t="s">
        <v>3499</v>
      </c>
      <c r="H99" s="479" t="s">
        <v>190</v>
      </c>
      <c r="I99" s="56">
        <f t="shared" si="18"/>
        <v>20</v>
      </c>
      <c r="J99" s="187"/>
      <c r="K99" s="186"/>
      <c r="L99" s="186"/>
      <c r="M99" s="186"/>
      <c r="N99" s="485" t="s">
        <v>3498</v>
      </c>
      <c r="O99" s="474">
        <v>1972000</v>
      </c>
      <c r="P99" s="187">
        <v>3</v>
      </c>
      <c r="Q99" s="491">
        <v>1972000</v>
      </c>
      <c r="R99" s="491">
        <v>1972000</v>
      </c>
      <c r="S99" s="470">
        <v>1972000</v>
      </c>
      <c r="T99" s="470">
        <f t="shared" si="19"/>
        <v>394400</v>
      </c>
      <c r="U99" s="470">
        <f t="shared" si="20"/>
        <v>39440000</v>
      </c>
      <c r="V99" s="709">
        <v>0</v>
      </c>
      <c r="W99" s="241" t="s">
        <v>2260</v>
      </c>
      <c r="X99" s="241" t="s">
        <v>2283</v>
      </c>
      <c r="Y99" s="17"/>
      <c r="Z99" s="17"/>
      <c r="AA99" s="17"/>
      <c r="AB99" s="17"/>
      <c r="AC99" s="17"/>
      <c r="AD99" s="17"/>
      <c r="AE99" s="17"/>
      <c r="AF99" s="17"/>
      <c r="AG99" s="17"/>
      <c r="AH99" s="17"/>
      <c r="AI99" s="17"/>
      <c r="AJ99" s="17"/>
      <c r="AK99" s="17"/>
      <c r="AL99" s="17"/>
      <c r="AM99" s="17">
        <v>10</v>
      </c>
      <c r="AN99" s="17">
        <v>10</v>
      </c>
      <c r="AO99" s="25"/>
      <c r="AP99" s="25"/>
      <c r="AQ99" s="17"/>
      <c r="AR99" s="17"/>
      <c r="AS99" s="17"/>
      <c r="AT99" s="17"/>
      <c r="AU99" s="17"/>
      <c r="AV99" s="17"/>
      <c r="AW99" s="17"/>
      <c r="AX99" s="17"/>
      <c r="AY99" s="17"/>
      <c r="AZ99" s="17"/>
      <c r="BA99" s="17"/>
      <c r="BB99" s="17"/>
      <c r="BC99" s="25"/>
      <c r="BD99" s="25"/>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row>
    <row r="100" spans="1:88" s="30" customFormat="1" ht="47.25">
      <c r="A100" s="18">
        <v>97</v>
      </c>
      <c r="B100" s="186">
        <v>399</v>
      </c>
      <c r="C100" s="186" t="s">
        <v>3500</v>
      </c>
      <c r="D100" s="186">
        <v>398</v>
      </c>
      <c r="E100" s="485" t="s">
        <v>4152</v>
      </c>
      <c r="F100" s="3" t="s">
        <v>3239</v>
      </c>
      <c r="G100" s="473" t="s">
        <v>3501</v>
      </c>
      <c r="H100" s="479" t="s">
        <v>190</v>
      </c>
      <c r="I100" s="56">
        <f t="shared" si="18"/>
        <v>32</v>
      </c>
      <c r="J100" s="187">
        <v>153000</v>
      </c>
      <c r="K100" s="186"/>
      <c r="L100" s="186"/>
      <c r="M100" s="186"/>
      <c r="N100" s="485" t="s">
        <v>4152</v>
      </c>
      <c r="O100" s="474">
        <v>1680000</v>
      </c>
      <c r="P100" s="187">
        <v>1</v>
      </c>
      <c r="Q100" s="474">
        <v>153000</v>
      </c>
      <c r="R100" s="475">
        <f>Q100*1.2</f>
        <v>183600</v>
      </c>
      <c r="S100" s="470">
        <v>183600</v>
      </c>
      <c r="T100" s="470">
        <f t="shared" si="19"/>
        <v>58752</v>
      </c>
      <c r="U100" s="470">
        <f t="shared" si="20"/>
        <v>5875200</v>
      </c>
      <c r="V100" s="709">
        <v>0</v>
      </c>
      <c r="W100" s="241" t="s">
        <v>2260</v>
      </c>
      <c r="X100" s="241"/>
      <c r="Y100" s="14">
        <v>5</v>
      </c>
      <c r="Z100" s="14">
        <v>5</v>
      </c>
      <c r="AA100" s="17"/>
      <c r="AB100" s="17"/>
      <c r="AC100" s="17"/>
      <c r="AD100" s="17"/>
      <c r="AE100" s="17"/>
      <c r="AF100" s="17"/>
      <c r="AG100" s="17"/>
      <c r="AH100" s="17"/>
      <c r="AI100" s="17"/>
      <c r="AJ100" s="17"/>
      <c r="AK100" s="17"/>
      <c r="AL100" s="17"/>
      <c r="AM100" s="17">
        <v>10</v>
      </c>
      <c r="AN100" s="17">
        <v>10</v>
      </c>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v>1</v>
      </c>
      <c r="BL100" s="17">
        <v>1</v>
      </c>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row>
    <row r="101" spans="1:88" s="30" customFormat="1" ht="47.25">
      <c r="A101" s="18">
        <v>98</v>
      </c>
      <c r="B101" s="186">
        <v>407</v>
      </c>
      <c r="C101" s="186" t="s">
        <v>3502</v>
      </c>
      <c r="D101" s="186">
        <v>406</v>
      </c>
      <c r="E101" s="485" t="s">
        <v>3503</v>
      </c>
      <c r="F101" s="3" t="s">
        <v>3239</v>
      </c>
      <c r="G101" s="476" t="s">
        <v>3504</v>
      </c>
      <c r="H101" s="476" t="s">
        <v>2328</v>
      </c>
      <c r="I101" s="56">
        <f t="shared" si="18"/>
        <v>14</v>
      </c>
      <c r="J101" s="187">
        <v>1350000</v>
      </c>
      <c r="K101" s="186"/>
      <c r="L101" s="186"/>
      <c r="M101" s="186"/>
      <c r="N101" s="186"/>
      <c r="O101" s="474"/>
      <c r="P101" s="187">
        <v>1</v>
      </c>
      <c r="Q101" s="474">
        <v>1350000</v>
      </c>
      <c r="R101" s="475">
        <f>Q101*1.2</f>
        <v>1620000</v>
      </c>
      <c r="S101" s="470">
        <v>1620000</v>
      </c>
      <c r="T101" s="470">
        <f t="shared" si="19"/>
        <v>226800</v>
      </c>
      <c r="U101" s="470">
        <f t="shared" si="20"/>
        <v>22680000</v>
      </c>
      <c r="V101" s="709">
        <v>0</v>
      </c>
      <c r="W101" s="241" t="s">
        <v>2260</v>
      </c>
      <c r="X101" s="241"/>
      <c r="Y101" s="17">
        <v>2</v>
      </c>
      <c r="Z101" s="17">
        <v>2</v>
      </c>
      <c r="AA101" s="17">
        <v>0</v>
      </c>
      <c r="AB101" s="17">
        <v>0</v>
      </c>
      <c r="AC101" s="17"/>
      <c r="AD101" s="17"/>
      <c r="AE101" s="17"/>
      <c r="AF101" s="17"/>
      <c r="AG101" s="17"/>
      <c r="AH101" s="17"/>
      <c r="AI101" s="17"/>
      <c r="AJ101" s="17"/>
      <c r="AK101" s="17"/>
      <c r="AL101" s="17"/>
      <c r="AM101" s="17">
        <v>5</v>
      </c>
      <c r="AN101" s="17">
        <v>5</v>
      </c>
      <c r="AO101" s="17"/>
      <c r="AP101" s="17"/>
      <c r="AQ101" s="17"/>
      <c r="AR101" s="17"/>
      <c r="AS101" s="17">
        <v>0</v>
      </c>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row>
    <row r="102" spans="1:88" s="30" customFormat="1" ht="47.25">
      <c r="A102" s="18">
        <v>99</v>
      </c>
      <c r="B102" s="186">
        <v>408</v>
      </c>
      <c r="C102" s="186" t="s">
        <v>3505</v>
      </c>
      <c r="D102" s="186">
        <v>407</v>
      </c>
      <c r="E102" s="8" t="s">
        <v>3506</v>
      </c>
      <c r="F102" s="8" t="s">
        <v>3239</v>
      </c>
      <c r="G102" s="473" t="s">
        <v>3507</v>
      </c>
      <c r="H102" s="235" t="s">
        <v>163</v>
      </c>
      <c r="I102" s="56">
        <f t="shared" si="18"/>
        <v>2</v>
      </c>
      <c r="J102" s="187"/>
      <c r="K102" s="4"/>
      <c r="L102" s="4"/>
      <c r="M102" s="4"/>
      <c r="N102" s="4"/>
      <c r="O102" s="531">
        <v>786500</v>
      </c>
      <c r="P102" s="532">
        <v>3</v>
      </c>
      <c r="Q102" s="533">
        <v>786500</v>
      </c>
      <c r="R102" s="533">
        <v>786500</v>
      </c>
      <c r="S102" s="470">
        <v>786500</v>
      </c>
      <c r="T102" s="470">
        <f t="shared" si="19"/>
        <v>15730</v>
      </c>
      <c r="U102" s="470">
        <f t="shared" si="20"/>
        <v>1573000</v>
      </c>
      <c r="V102" s="709">
        <v>0</v>
      </c>
      <c r="W102" s="241" t="s">
        <v>2260</v>
      </c>
      <c r="X102" s="241" t="s">
        <v>2277</v>
      </c>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v>1</v>
      </c>
      <c r="AZ102" s="14">
        <v>1</v>
      </c>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row>
    <row r="103" spans="1:88" s="30" customFormat="1" ht="47.25">
      <c r="A103" s="18">
        <v>100</v>
      </c>
      <c r="B103" s="186">
        <v>409</v>
      </c>
      <c r="C103" s="186" t="s">
        <v>3508</v>
      </c>
      <c r="D103" s="186">
        <v>408</v>
      </c>
      <c r="E103" s="534" t="s">
        <v>3509</v>
      </c>
      <c r="F103" s="3" t="s">
        <v>3239</v>
      </c>
      <c r="G103" s="515" t="s">
        <v>3510</v>
      </c>
      <c r="H103" s="479" t="s">
        <v>6</v>
      </c>
      <c r="I103" s="56">
        <f t="shared" si="18"/>
        <v>8</v>
      </c>
      <c r="J103" s="187"/>
      <c r="K103" s="186"/>
      <c r="L103" s="186"/>
      <c r="M103" s="186"/>
      <c r="N103" s="534" t="s">
        <v>3509</v>
      </c>
      <c r="O103" s="474">
        <v>924000</v>
      </c>
      <c r="P103" s="187">
        <v>3</v>
      </c>
      <c r="Q103" s="491">
        <v>924000</v>
      </c>
      <c r="R103" s="491">
        <v>924000</v>
      </c>
      <c r="S103" s="470">
        <v>924000</v>
      </c>
      <c r="T103" s="470">
        <f t="shared" si="19"/>
        <v>73920</v>
      </c>
      <c r="U103" s="470">
        <f t="shared" si="20"/>
        <v>7392000</v>
      </c>
      <c r="V103" s="709">
        <v>0</v>
      </c>
      <c r="W103" s="241" t="s">
        <v>2260</v>
      </c>
      <c r="X103" s="241" t="s">
        <v>2283</v>
      </c>
      <c r="Y103" s="17"/>
      <c r="Z103" s="17"/>
      <c r="AA103" s="17"/>
      <c r="AB103" s="17"/>
      <c r="AC103" s="17"/>
      <c r="AD103" s="17"/>
      <c r="AE103" s="17"/>
      <c r="AF103" s="17"/>
      <c r="AG103" s="17"/>
      <c r="AH103" s="17"/>
      <c r="AI103" s="17"/>
      <c r="AJ103" s="17"/>
      <c r="AK103" s="17"/>
      <c r="AL103" s="17"/>
      <c r="AM103" s="17">
        <v>3</v>
      </c>
      <c r="AN103" s="17">
        <v>5</v>
      </c>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row>
    <row r="104" spans="1:88" s="30" customFormat="1" ht="47.25">
      <c r="A104" s="18">
        <v>101</v>
      </c>
      <c r="B104" s="186">
        <v>410</v>
      </c>
      <c r="C104" s="186" t="s">
        <v>3511</v>
      </c>
      <c r="D104" s="186">
        <v>409</v>
      </c>
      <c r="E104" s="485" t="s">
        <v>3512</v>
      </c>
      <c r="F104" s="3" t="s">
        <v>3239</v>
      </c>
      <c r="G104" s="476" t="s">
        <v>3513</v>
      </c>
      <c r="H104" s="476" t="s">
        <v>2218</v>
      </c>
      <c r="I104" s="56">
        <f t="shared" si="18"/>
        <v>28</v>
      </c>
      <c r="J104" s="489" t="s">
        <v>4153</v>
      </c>
      <c r="K104" s="186"/>
      <c r="L104" s="186"/>
      <c r="M104" s="186"/>
      <c r="N104" s="186"/>
      <c r="O104" s="474"/>
      <c r="P104" s="187">
        <v>2</v>
      </c>
      <c r="Q104" s="490">
        <v>4068000</v>
      </c>
      <c r="R104" s="475">
        <f>Q104*1.1</f>
        <v>4474800</v>
      </c>
      <c r="S104" s="470">
        <v>4474800</v>
      </c>
      <c r="T104" s="470">
        <f t="shared" si="19"/>
        <v>1252944</v>
      </c>
      <c r="U104" s="470">
        <f t="shared" si="20"/>
        <v>125294400</v>
      </c>
      <c r="V104" s="709">
        <v>0</v>
      </c>
      <c r="W104" s="241" t="s">
        <v>2260</v>
      </c>
      <c r="X104" s="241"/>
      <c r="Y104" s="17">
        <v>0</v>
      </c>
      <c r="Z104" s="17">
        <v>0</v>
      </c>
      <c r="AA104" s="17">
        <v>10</v>
      </c>
      <c r="AB104" s="17">
        <v>10</v>
      </c>
      <c r="AC104" s="17"/>
      <c r="AD104" s="17"/>
      <c r="AE104" s="17"/>
      <c r="AF104" s="17"/>
      <c r="AG104" s="17"/>
      <c r="AH104" s="17"/>
      <c r="AI104" s="17"/>
      <c r="AJ104" s="17"/>
      <c r="AK104" s="17"/>
      <c r="AL104" s="17"/>
      <c r="AM104" s="17">
        <v>3</v>
      </c>
      <c r="AN104" s="17">
        <v>5</v>
      </c>
      <c r="AO104" s="17"/>
      <c r="AP104" s="17"/>
      <c r="AQ104" s="17"/>
      <c r="AR104" s="17"/>
      <c r="AS104" s="17">
        <v>0</v>
      </c>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row>
    <row r="105" spans="1:88" s="30" customFormat="1" ht="47.25">
      <c r="A105" s="18">
        <v>102</v>
      </c>
      <c r="B105" s="186">
        <v>417</v>
      </c>
      <c r="C105" s="186" t="s">
        <v>3514</v>
      </c>
      <c r="D105" s="186">
        <v>416</v>
      </c>
      <c r="E105" s="485" t="s">
        <v>3515</v>
      </c>
      <c r="F105" s="3" t="s">
        <v>3239</v>
      </c>
      <c r="G105" s="476" t="s">
        <v>3516</v>
      </c>
      <c r="H105" s="476" t="s">
        <v>2328</v>
      </c>
      <c r="I105" s="56">
        <f t="shared" si="18"/>
        <v>2</v>
      </c>
      <c r="J105" s="486" t="s">
        <v>4154</v>
      </c>
      <c r="K105" s="186"/>
      <c r="L105" s="186"/>
      <c r="M105" s="186"/>
      <c r="N105" s="186"/>
      <c r="O105" s="474"/>
      <c r="P105" s="187">
        <v>2</v>
      </c>
      <c r="Q105" s="487">
        <v>2415000</v>
      </c>
      <c r="R105" s="475">
        <f t="shared" ref="R105:R109" si="21">Q105*1.1</f>
        <v>2656500</v>
      </c>
      <c r="S105" s="470">
        <v>2656500</v>
      </c>
      <c r="T105" s="470">
        <f t="shared" si="19"/>
        <v>53130</v>
      </c>
      <c r="U105" s="470">
        <f t="shared" si="20"/>
        <v>5313000</v>
      </c>
      <c r="V105" s="709">
        <v>0</v>
      </c>
      <c r="W105" s="241" t="s">
        <v>2260</v>
      </c>
      <c r="X105" s="241" t="s">
        <v>2263</v>
      </c>
      <c r="Y105" s="17">
        <v>1</v>
      </c>
      <c r="Z105" s="17">
        <v>1</v>
      </c>
      <c r="AA105" s="17">
        <v>0</v>
      </c>
      <c r="AB105" s="17">
        <v>0</v>
      </c>
      <c r="AC105" s="17"/>
      <c r="AD105" s="17"/>
      <c r="AE105" s="17"/>
      <c r="AF105" s="17"/>
      <c r="AG105" s="17"/>
      <c r="AH105" s="17"/>
      <c r="AI105" s="17"/>
      <c r="AJ105" s="17"/>
      <c r="AK105" s="17"/>
      <c r="AL105" s="17"/>
      <c r="AM105" s="17"/>
      <c r="AN105" s="17"/>
      <c r="AO105" s="17"/>
      <c r="AP105" s="17"/>
      <c r="AQ105" s="17"/>
      <c r="AR105" s="17"/>
      <c r="AS105" s="17">
        <v>0</v>
      </c>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row>
    <row r="106" spans="1:88" s="30" customFormat="1" ht="47.25">
      <c r="A106" s="18">
        <v>103</v>
      </c>
      <c r="B106" s="186">
        <v>418</v>
      </c>
      <c r="C106" s="186" t="s">
        <v>3517</v>
      </c>
      <c r="D106" s="186">
        <v>417</v>
      </c>
      <c r="E106" s="485" t="s">
        <v>3518</v>
      </c>
      <c r="F106" s="3" t="s">
        <v>3239</v>
      </c>
      <c r="G106" s="476" t="s">
        <v>3516</v>
      </c>
      <c r="H106" s="476" t="s">
        <v>2328</v>
      </c>
      <c r="I106" s="56">
        <f t="shared" si="18"/>
        <v>30</v>
      </c>
      <c r="J106" s="486" t="s">
        <v>4155</v>
      </c>
      <c r="K106" s="186"/>
      <c r="L106" s="186"/>
      <c r="M106" s="186"/>
      <c r="N106" s="186"/>
      <c r="O106" s="474"/>
      <c r="P106" s="187">
        <v>2</v>
      </c>
      <c r="Q106" s="487">
        <v>4600000</v>
      </c>
      <c r="R106" s="475">
        <f t="shared" si="21"/>
        <v>5060000</v>
      </c>
      <c r="S106" s="470">
        <v>5060000</v>
      </c>
      <c r="T106" s="470">
        <f t="shared" si="19"/>
        <v>1518000</v>
      </c>
      <c r="U106" s="470">
        <f t="shared" si="20"/>
        <v>151800000</v>
      </c>
      <c r="V106" s="709">
        <v>0</v>
      </c>
      <c r="W106" s="241" t="s">
        <v>2260</v>
      </c>
      <c r="X106" s="241" t="s">
        <v>2263</v>
      </c>
      <c r="Y106" s="17">
        <v>15</v>
      </c>
      <c r="Z106" s="17">
        <v>15</v>
      </c>
      <c r="AA106" s="17">
        <v>0</v>
      </c>
      <c r="AB106" s="17">
        <v>0</v>
      </c>
      <c r="AC106" s="17"/>
      <c r="AD106" s="17"/>
      <c r="AE106" s="17"/>
      <c r="AF106" s="17"/>
      <c r="AG106" s="17"/>
      <c r="AH106" s="17"/>
      <c r="AI106" s="17"/>
      <c r="AJ106" s="17"/>
      <c r="AK106" s="17"/>
      <c r="AL106" s="17"/>
      <c r="AM106" s="17"/>
      <c r="AN106" s="17"/>
      <c r="AO106" s="17"/>
      <c r="AP106" s="17"/>
      <c r="AQ106" s="17"/>
      <c r="AR106" s="17"/>
      <c r="AS106" s="17">
        <v>0</v>
      </c>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row>
    <row r="107" spans="1:88" s="30" customFormat="1" ht="47.25">
      <c r="A107" s="18">
        <v>104</v>
      </c>
      <c r="B107" s="186">
        <v>419</v>
      </c>
      <c r="C107" s="186" t="s">
        <v>3519</v>
      </c>
      <c r="D107" s="186">
        <v>418</v>
      </c>
      <c r="E107" s="485" t="s">
        <v>3520</v>
      </c>
      <c r="F107" s="3" t="s">
        <v>3239</v>
      </c>
      <c r="G107" s="476" t="s">
        <v>3516</v>
      </c>
      <c r="H107" s="476" t="s">
        <v>2328</v>
      </c>
      <c r="I107" s="56">
        <f t="shared" si="18"/>
        <v>4</v>
      </c>
      <c r="J107" s="486" t="s">
        <v>4156</v>
      </c>
      <c r="K107" s="186"/>
      <c r="L107" s="186"/>
      <c r="M107" s="186"/>
      <c r="N107" s="186"/>
      <c r="O107" s="474"/>
      <c r="P107" s="187">
        <v>2</v>
      </c>
      <c r="Q107" s="487">
        <v>10867500</v>
      </c>
      <c r="R107" s="475">
        <f t="shared" si="21"/>
        <v>11954250.000000002</v>
      </c>
      <c r="S107" s="470">
        <v>11954250.000000002</v>
      </c>
      <c r="T107" s="470">
        <f t="shared" si="19"/>
        <v>478170.00000000006</v>
      </c>
      <c r="U107" s="470">
        <f t="shared" si="20"/>
        <v>47817000.000000007</v>
      </c>
      <c r="V107" s="709">
        <v>0</v>
      </c>
      <c r="W107" s="241" t="s">
        <v>2260</v>
      </c>
      <c r="X107" s="241" t="s">
        <v>2263</v>
      </c>
      <c r="Y107" s="17">
        <v>2</v>
      </c>
      <c r="Z107" s="17">
        <v>2</v>
      </c>
      <c r="AA107" s="17">
        <v>0</v>
      </c>
      <c r="AB107" s="17">
        <v>0</v>
      </c>
      <c r="AC107" s="17"/>
      <c r="AD107" s="17"/>
      <c r="AE107" s="17"/>
      <c r="AF107" s="17"/>
      <c r="AG107" s="17"/>
      <c r="AH107" s="17"/>
      <c r="AI107" s="17"/>
      <c r="AJ107" s="17"/>
      <c r="AK107" s="17"/>
      <c r="AL107" s="17"/>
      <c r="AM107" s="17"/>
      <c r="AN107" s="17"/>
      <c r="AO107" s="17"/>
      <c r="AP107" s="17"/>
      <c r="AQ107" s="17"/>
      <c r="AR107" s="17"/>
      <c r="AS107" s="17">
        <v>0</v>
      </c>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row>
    <row r="108" spans="1:88" s="30" customFormat="1" ht="47.25">
      <c r="A108" s="18">
        <v>105</v>
      </c>
      <c r="B108" s="186">
        <v>420</v>
      </c>
      <c r="C108" s="186" t="s">
        <v>3521</v>
      </c>
      <c r="D108" s="186">
        <v>419</v>
      </c>
      <c r="E108" s="485" t="s">
        <v>3522</v>
      </c>
      <c r="F108" s="3" t="s">
        <v>3239</v>
      </c>
      <c r="G108" s="476" t="s">
        <v>3516</v>
      </c>
      <c r="H108" s="476" t="s">
        <v>2328</v>
      </c>
      <c r="I108" s="56">
        <f t="shared" si="18"/>
        <v>4</v>
      </c>
      <c r="J108" s="486" t="s">
        <v>4157</v>
      </c>
      <c r="K108" s="186"/>
      <c r="L108" s="186"/>
      <c r="M108" s="186"/>
      <c r="N108" s="186"/>
      <c r="O108" s="474"/>
      <c r="P108" s="187">
        <v>2</v>
      </c>
      <c r="Q108" s="487">
        <v>12075000</v>
      </c>
      <c r="R108" s="475">
        <f t="shared" si="21"/>
        <v>13282500.000000002</v>
      </c>
      <c r="S108" s="470">
        <v>13282500.000000002</v>
      </c>
      <c r="T108" s="470">
        <f t="shared" si="19"/>
        <v>531300.00000000012</v>
      </c>
      <c r="U108" s="470">
        <f t="shared" si="20"/>
        <v>53130000.000000007</v>
      </c>
      <c r="V108" s="709">
        <v>0</v>
      </c>
      <c r="W108" s="241" t="s">
        <v>2260</v>
      </c>
      <c r="X108" s="241" t="s">
        <v>2263</v>
      </c>
      <c r="Y108" s="17">
        <v>2</v>
      </c>
      <c r="Z108" s="17">
        <v>2</v>
      </c>
      <c r="AA108" s="17">
        <v>0</v>
      </c>
      <c r="AB108" s="17">
        <v>0</v>
      </c>
      <c r="AC108" s="17"/>
      <c r="AD108" s="17"/>
      <c r="AE108" s="17"/>
      <c r="AF108" s="17"/>
      <c r="AG108" s="17"/>
      <c r="AH108" s="17"/>
      <c r="AI108" s="17"/>
      <c r="AJ108" s="17"/>
      <c r="AK108" s="17"/>
      <c r="AL108" s="17"/>
      <c r="AM108" s="17"/>
      <c r="AN108" s="17"/>
      <c r="AO108" s="17"/>
      <c r="AP108" s="17"/>
      <c r="AQ108" s="17"/>
      <c r="AR108" s="17"/>
      <c r="AS108" s="17">
        <v>0</v>
      </c>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row>
    <row r="109" spans="1:88" s="30" customFormat="1" ht="47.25">
      <c r="A109" s="18">
        <v>106</v>
      </c>
      <c r="B109" s="186">
        <v>421</v>
      </c>
      <c r="C109" s="186" t="s">
        <v>3523</v>
      </c>
      <c r="D109" s="186">
        <v>420</v>
      </c>
      <c r="E109" s="485" t="s">
        <v>3524</v>
      </c>
      <c r="F109" s="3" t="s">
        <v>3239</v>
      </c>
      <c r="G109" s="476" t="s">
        <v>3516</v>
      </c>
      <c r="H109" s="476" t="s">
        <v>2328</v>
      </c>
      <c r="I109" s="56">
        <f t="shared" si="18"/>
        <v>30</v>
      </c>
      <c r="J109" s="486" t="s">
        <v>4158</v>
      </c>
      <c r="K109" s="186"/>
      <c r="L109" s="186"/>
      <c r="M109" s="186"/>
      <c r="N109" s="186"/>
      <c r="O109" s="474"/>
      <c r="P109" s="187">
        <v>2</v>
      </c>
      <c r="Q109" s="487">
        <v>4226250</v>
      </c>
      <c r="R109" s="475">
        <f t="shared" si="21"/>
        <v>4648875</v>
      </c>
      <c r="S109" s="470">
        <v>4648875</v>
      </c>
      <c r="T109" s="470">
        <f t="shared" si="19"/>
        <v>1394662.5</v>
      </c>
      <c r="U109" s="470">
        <f t="shared" si="20"/>
        <v>139466250</v>
      </c>
      <c r="V109" s="709">
        <v>0</v>
      </c>
      <c r="W109" s="241" t="s">
        <v>2260</v>
      </c>
      <c r="X109" s="241" t="s">
        <v>2263</v>
      </c>
      <c r="Y109" s="17">
        <v>15</v>
      </c>
      <c r="Z109" s="17">
        <v>15</v>
      </c>
      <c r="AA109" s="17">
        <v>0</v>
      </c>
      <c r="AB109" s="17">
        <v>0</v>
      </c>
      <c r="AC109" s="17"/>
      <c r="AD109" s="17"/>
      <c r="AE109" s="17"/>
      <c r="AF109" s="17"/>
      <c r="AG109" s="17"/>
      <c r="AH109" s="17"/>
      <c r="AI109" s="17"/>
      <c r="AJ109" s="17"/>
      <c r="AK109" s="17"/>
      <c r="AL109" s="17"/>
      <c r="AM109" s="17"/>
      <c r="AN109" s="17"/>
      <c r="AO109" s="17"/>
      <c r="AP109" s="17"/>
      <c r="AQ109" s="17"/>
      <c r="AR109" s="17"/>
      <c r="AS109" s="17">
        <v>0</v>
      </c>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row>
    <row r="110" spans="1:88" s="30" customFormat="1" ht="47.25">
      <c r="A110" s="18">
        <v>107</v>
      </c>
      <c r="B110" s="186">
        <v>423</v>
      </c>
      <c r="C110" s="186" t="s">
        <v>3525</v>
      </c>
      <c r="D110" s="186">
        <v>422</v>
      </c>
      <c r="E110" s="478" t="s">
        <v>3526</v>
      </c>
      <c r="F110" s="8" t="s">
        <v>3239</v>
      </c>
      <c r="G110" s="476" t="s">
        <v>3245</v>
      </c>
      <c r="H110" s="476" t="s">
        <v>8</v>
      </c>
      <c r="I110" s="56">
        <f t="shared" si="18"/>
        <v>320</v>
      </c>
      <c r="J110" s="187"/>
      <c r="K110" s="4"/>
      <c r="L110" s="4"/>
      <c r="M110" s="4"/>
      <c r="N110" s="4"/>
      <c r="O110" s="474">
        <v>200000</v>
      </c>
      <c r="P110" s="187">
        <v>3</v>
      </c>
      <c r="Q110" s="484">
        <v>200000</v>
      </c>
      <c r="R110" s="484">
        <v>200000</v>
      </c>
      <c r="S110" s="470">
        <v>200000</v>
      </c>
      <c r="T110" s="470">
        <f t="shared" si="19"/>
        <v>640000</v>
      </c>
      <c r="U110" s="470">
        <f t="shared" si="20"/>
        <v>64000000</v>
      </c>
      <c r="V110" s="709">
        <v>0</v>
      </c>
      <c r="W110" s="241" t="s">
        <v>2260</v>
      </c>
      <c r="X110" s="241"/>
      <c r="Y110" s="14">
        <v>21</v>
      </c>
      <c r="Z110" s="14">
        <v>21</v>
      </c>
      <c r="AA110" s="14">
        <v>4</v>
      </c>
      <c r="AB110" s="14">
        <v>4</v>
      </c>
      <c r="AC110" s="14"/>
      <c r="AD110" s="14"/>
      <c r="AE110" s="14"/>
      <c r="AF110" s="14"/>
      <c r="AG110" s="14"/>
      <c r="AH110" s="14"/>
      <c r="AI110" s="14"/>
      <c r="AJ110" s="14"/>
      <c r="AK110" s="14"/>
      <c r="AL110" s="14"/>
      <c r="AM110" s="14"/>
      <c r="AN110" s="14"/>
      <c r="AO110" s="14"/>
      <c r="AP110" s="14"/>
      <c r="AQ110" s="4">
        <v>60</v>
      </c>
      <c r="AR110" s="4">
        <v>60</v>
      </c>
      <c r="AS110" s="14"/>
      <c r="AT110" s="14"/>
      <c r="AU110" s="14"/>
      <c r="AV110" s="14"/>
      <c r="AW110" s="14">
        <v>50</v>
      </c>
      <c r="AX110" s="14">
        <v>100</v>
      </c>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row>
    <row r="111" spans="1:88" s="30" customFormat="1" ht="47.25">
      <c r="A111" s="18">
        <v>108</v>
      </c>
      <c r="B111" s="186">
        <v>432</v>
      </c>
      <c r="C111" s="186" t="s">
        <v>3527</v>
      </c>
      <c r="D111" s="186">
        <v>431</v>
      </c>
      <c r="E111" s="8" t="s">
        <v>3528</v>
      </c>
      <c r="F111" s="3" t="s">
        <v>3239</v>
      </c>
      <c r="G111" s="515" t="s">
        <v>3529</v>
      </c>
      <c r="H111" s="479" t="s">
        <v>6</v>
      </c>
      <c r="I111" s="56">
        <f t="shared" si="18"/>
        <v>8</v>
      </c>
      <c r="J111" s="187"/>
      <c r="K111" s="186"/>
      <c r="L111" s="186"/>
      <c r="M111" s="186"/>
      <c r="N111" s="8" t="s">
        <v>3528</v>
      </c>
      <c r="O111" s="474">
        <v>2226400</v>
      </c>
      <c r="P111" s="187">
        <v>3</v>
      </c>
      <c r="Q111" s="491">
        <v>2226400</v>
      </c>
      <c r="R111" s="491">
        <v>2226400</v>
      </c>
      <c r="S111" s="470">
        <v>2226400</v>
      </c>
      <c r="T111" s="470">
        <f t="shared" si="19"/>
        <v>178112</v>
      </c>
      <c r="U111" s="470">
        <f t="shared" si="20"/>
        <v>17811200</v>
      </c>
      <c r="V111" s="709">
        <v>0</v>
      </c>
      <c r="W111" s="241" t="s">
        <v>2260</v>
      </c>
      <c r="X111" s="241" t="s">
        <v>2283</v>
      </c>
      <c r="Y111" s="17"/>
      <c r="Z111" s="17"/>
      <c r="AA111" s="17"/>
      <c r="AB111" s="17"/>
      <c r="AC111" s="17"/>
      <c r="AD111" s="17"/>
      <c r="AE111" s="17"/>
      <c r="AF111" s="17"/>
      <c r="AG111" s="17"/>
      <c r="AH111" s="17"/>
      <c r="AI111" s="17"/>
      <c r="AJ111" s="17"/>
      <c r="AK111" s="17"/>
      <c r="AL111" s="17"/>
      <c r="AM111" s="17">
        <v>3</v>
      </c>
      <c r="AN111" s="17">
        <v>5</v>
      </c>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row>
    <row r="112" spans="1:88" s="30" customFormat="1" ht="47.25">
      <c r="A112" s="18">
        <v>109</v>
      </c>
      <c r="B112" s="186">
        <v>434</v>
      </c>
      <c r="C112" s="186" t="s">
        <v>3530</v>
      </c>
      <c r="D112" s="186">
        <v>433</v>
      </c>
      <c r="E112" s="485" t="s">
        <v>3531</v>
      </c>
      <c r="F112" s="3" t="s">
        <v>3239</v>
      </c>
      <c r="G112" s="476" t="s">
        <v>4159</v>
      </c>
      <c r="H112" s="476" t="s">
        <v>2218</v>
      </c>
      <c r="I112" s="56">
        <f t="shared" si="18"/>
        <v>6</v>
      </c>
      <c r="J112" s="489">
        <v>4470900</v>
      </c>
      <c r="K112" s="186"/>
      <c r="L112" s="186"/>
      <c r="M112" s="186"/>
      <c r="N112" s="186"/>
      <c r="O112" s="474"/>
      <c r="P112" s="187">
        <v>2</v>
      </c>
      <c r="Q112" s="490">
        <v>4470900</v>
      </c>
      <c r="R112" s="475">
        <f>Q112*1.1</f>
        <v>4917990</v>
      </c>
      <c r="S112" s="470">
        <v>4917990</v>
      </c>
      <c r="T112" s="470">
        <f t="shared" si="19"/>
        <v>295079.40000000002</v>
      </c>
      <c r="U112" s="470">
        <f t="shared" si="20"/>
        <v>29507940</v>
      </c>
      <c r="V112" s="709">
        <v>0</v>
      </c>
      <c r="W112" s="241" t="s">
        <v>2260</v>
      </c>
      <c r="X112" s="241" t="s">
        <v>2265</v>
      </c>
      <c r="Y112" s="17">
        <v>0</v>
      </c>
      <c r="Z112" s="17">
        <v>0</v>
      </c>
      <c r="AA112" s="17">
        <v>3</v>
      </c>
      <c r="AB112" s="17">
        <v>3</v>
      </c>
      <c r="AC112" s="17"/>
      <c r="AD112" s="17"/>
      <c r="AE112" s="17"/>
      <c r="AF112" s="17"/>
      <c r="AG112" s="17"/>
      <c r="AH112" s="17"/>
      <c r="AI112" s="17"/>
      <c r="AJ112" s="17"/>
      <c r="AK112" s="17"/>
      <c r="AL112" s="17"/>
      <c r="AM112" s="17"/>
      <c r="AN112" s="17"/>
      <c r="AO112" s="17"/>
      <c r="AP112" s="17"/>
      <c r="AQ112" s="17"/>
      <c r="AR112" s="17"/>
      <c r="AS112" s="17">
        <v>0</v>
      </c>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row>
    <row r="113" spans="1:88" s="30" customFormat="1" ht="47.25">
      <c r="A113" s="18">
        <v>110</v>
      </c>
      <c r="B113" s="186">
        <v>436</v>
      </c>
      <c r="C113" s="186" t="s">
        <v>3532</v>
      </c>
      <c r="D113" s="186">
        <v>435</v>
      </c>
      <c r="E113" s="485" t="s">
        <v>3533</v>
      </c>
      <c r="F113" s="3" t="s">
        <v>3239</v>
      </c>
      <c r="G113" s="476" t="s">
        <v>3534</v>
      </c>
      <c r="H113" s="476" t="s">
        <v>2218</v>
      </c>
      <c r="I113" s="56">
        <f t="shared" si="18"/>
        <v>26</v>
      </c>
      <c r="J113" s="187"/>
      <c r="K113" s="186"/>
      <c r="L113" s="186"/>
      <c r="M113" s="186"/>
      <c r="N113" s="186"/>
      <c r="O113" s="474">
        <v>5563000</v>
      </c>
      <c r="P113" s="187">
        <v>3</v>
      </c>
      <c r="Q113" s="491">
        <v>5563000</v>
      </c>
      <c r="R113" s="491">
        <v>5563000</v>
      </c>
      <c r="S113" s="470">
        <v>5563000</v>
      </c>
      <c r="T113" s="470">
        <f t="shared" si="19"/>
        <v>1446380</v>
      </c>
      <c r="U113" s="470">
        <f t="shared" si="20"/>
        <v>144638000</v>
      </c>
      <c r="V113" s="709">
        <v>0</v>
      </c>
      <c r="W113" s="241" t="s">
        <v>2260</v>
      </c>
      <c r="X113" s="241" t="s">
        <v>2283</v>
      </c>
      <c r="Y113" s="17">
        <v>0</v>
      </c>
      <c r="Z113" s="17">
        <v>0</v>
      </c>
      <c r="AA113" s="17">
        <v>0</v>
      </c>
      <c r="AB113" s="17">
        <v>0</v>
      </c>
      <c r="AC113" s="17"/>
      <c r="AD113" s="17"/>
      <c r="AE113" s="17"/>
      <c r="AF113" s="17"/>
      <c r="AG113" s="17"/>
      <c r="AH113" s="17"/>
      <c r="AI113" s="17"/>
      <c r="AJ113" s="17"/>
      <c r="AK113" s="17"/>
      <c r="AL113" s="17"/>
      <c r="AM113" s="17">
        <v>12</v>
      </c>
      <c r="AN113" s="17">
        <v>14</v>
      </c>
      <c r="AO113" s="17"/>
      <c r="AP113" s="17"/>
      <c r="AQ113" s="17"/>
      <c r="AR113" s="17"/>
      <c r="AS113" s="17">
        <v>0</v>
      </c>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row>
    <row r="114" spans="1:88" s="30" customFormat="1" ht="47.25">
      <c r="A114" s="18">
        <v>111</v>
      </c>
      <c r="B114" s="186">
        <v>439</v>
      </c>
      <c r="C114" s="186" t="s">
        <v>3535</v>
      </c>
      <c r="D114" s="186">
        <v>438</v>
      </c>
      <c r="E114" s="33" t="s">
        <v>3536</v>
      </c>
      <c r="F114" s="8" t="s">
        <v>3239</v>
      </c>
      <c r="G114" s="235" t="s">
        <v>6</v>
      </c>
      <c r="H114" s="483" t="s">
        <v>2218</v>
      </c>
      <c r="I114" s="56">
        <f t="shared" si="18"/>
        <v>6</v>
      </c>
      <c r="J114" s="187"/>
      <c r="K114" s="4"/>
      <c r="L114" s="4"/>
      <c r="M114" s="4"/>
      <c r="N114" s="4"/>
      <c r="O114" s="474">
        <v>1050000</v>
      </c>
      <c r="P114" s="187">
        <v>3</v>
      </c>
      <c r="Q114" s="484">
        <v>1050000</v>
      </c>
      <c r="R114" s="484">
        <v>1050000</v>
      </c>
      <c r="S114" s="470">
        <v>1050000</v>
      </c>
      <c r="T114" s="470">
        <f t="shared" si="19"/>
        <v>63000</v>
      </c>
      <c r="U114" s="470">
        <f t="shared" si="20"/>
        <v>6300000</v>
      </c>
      <c r="V114" s="709">
        <v>0</v>
      </c>
      <c r="W114" s="241" t="s">
        <v>2260</v>
      </c>
      <c r="X114" s="241" t="s">
        <v>2263</v>
      </c>
      <c r="Y114" s="14">
        <v>3</v>
      </c>
      <c r="Z114" s="14">
        <v>3</v>
      </c>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row>
    <row r="115" spans="1:88" s="30" customFormat="1" ht="31.5">
      <c r="A115" s="18">
        <v>112</v>
      </c>
      <c r="B115" s="186">
        <v>440</v>
      </c>
      <c r="C115" s="186" t="s">
        <v>3537</v>
      </c>
      <c r="D115" s="186">
        <v>439</v>
      </c>
      <c r="E115" s="478" t="s">
        <v>3538</v>
      </c>
      <c r="F115" s="501" t="s">
        <v>4160</v>
      </c>
      <c r="G115" s="473" t="s">
        <v>4161</v>
      </c>
      <c r="H115" s="479" t="s">
        <v>4162</v>
      </c>
      <c r="I115" s="56">
        <f t="shared" si="18"/>
        <v>30</v>
      </c>
      <c r="J115" s="187"/>
      <c r="K115" s="535" t="s">
        <v>4163</v>
      </c>
      <c r="L115" s="509" t="s">
        <v>4164</v>
      </c>
      <c r="M115" s="510" t="s">
        <v>4098</v>
      </c>
      <c r="N115" s="4"/>
      <c r="O115" s="474"/>
      <c r="P115" s="187">
        <v>1</v>
      </c>
      <c r="Q115" s="474">
        <v>110000</v>
      </c>
      <c r="R115" s="475">
        <f>Q115*1.2</f>
        <v>132000</v>
      </c>
      <c r="S115" s="470">
        <v>132000</v>
      </c>
      <c r="T115" s="470">
        <f t="shared" si="19"/>
        <v>39600</v>
      </c>
      <c r="U115" s="470">
        <f t="shared" si="20"/>
        <v>3960000</v>
      </c>
      <c r="V115" s="709">
        <v>0</v>
      </c>
      <c r="W115" s="241" t="s">
        <v>2260</v>
      </c>
      <c r="X115" s="241"/>
      <c r="Y115" s="14"/>
      <c r="Z115" s="14"/>
      <c r="AA115" s="14"/>
      <c r="AB115" s="14"/>
      <c r="AC115" s="14">
        <v>12</v>
      </c>
      <c r="AD115" s="14">
        <v>12</v>
      </c>
      <c r="AE115" s="14"/>
      <c r="AF115" s="14"/>
      <c r="AG115" s="14"/>
      <c r="AH115" s="14"/>
      <c r="AI115" s="14"/>
      <c r="AJ115" s="14"/>
      <c r="AK115" s="14"/>
      <c r="AL115" s="14"/>
      <c r="AM115" s="14"/>
      <c r="AN115" s="14"/>
      <c r="AO115" s="14"/>
      <c r="AP115" s="14"/>
      <c r="AQ115" s="14"/>
      <c r="AR115" s="14"/>
      <c r="AS115" s="14">
        <v>3</v>
      </c>
      <c r="AT115" s="14">
        <v>3</v>
      </c>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row>
    <row r="116" spans="1:88" s="30" customFormat="1" ht="47.25">
      <c r="A116" s="18">
        <v>113</v>
      </c>
      <c r="B116" s="186">
        <v>441</v>
      </c>
      <c r="C116" s="186" t="s">
        <v>3539</v>
      </c>
      <c r="D116" s="186">
        <v>440</v>
      </c>
      <c r="E116" s="33" t="s">
        <v>3540</v>
      </c>
      <c r="F116" s="8" t="s">
        <v>3239</v>
      </c>
      <c r="G116" s="235" t="s">
        <v>3541</v>
      </c>
      <c r="H116" s="483" t="s">
        <v>6</v>
      </c>
      <c r="I116" s="56">
        <f t="shared" si="18"/>
        <v>4</v>
      </c>
      <c r="J116" s="187"/>
      <c r="K116" s="4"/>
      <c r="L116" s="4"/>
      <c r="M116" s="4"/>
      <c r="N116" s="4"/>
      <c r="O116" s="474">
        <v>800000</v>
      </c>
      <c r="P116" s="187">
        <v>3</v>
      </c>
      <c r="Q116" s="484">
        <v>800000</v>
      </c>
      <c r="R116" s="484">
        <v>800000</v>
      </c>
      <c r="S116" s="470">
        <v>800000</v>
      </c>
      <c r="T116" s="470">
        <f t="shared" si="19"/>
        <v>32000</v>
      </c>
      <c r="U116" s="470">
        <f t="shared" si="20"/>
        <v>3200000</v>
      </c>
      <c r="V116" s="709">
        <v>0</v>
      </c>
      <c r="W116" s="241" t="s">
        <v>2260</v>
      </c>
      <c r="X116" s="241" t="s">
        <v>2263</v>
      </c>
      <c r="Y116" s="14">
        <v>2</v>
      </c>
      <c r="Z116" s="14">
        <v>2</v>
      </c>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row>
    <row r="117" spans="1:88" s="30" customFormat="1" ht="47.25">
      <c r="A117" s="18">
        <v>114</v>
      </c>
      <c r="B117" s="186">
        <v>442</v>
      </c>
      <c r="C117" s="186" t="s">
        <v>3542</v>
      </c>
      <c r="D117" s="186">
        <v>441</v>
      </c>
      <c r="E117" s="472" t="s">
        <v>3543</v>
      </c>
      <c r="F117" s="8" t="s">
        <v>3239</v>
      </c>
      <c r="G117" s="476" t="s">
        <v>3544</v>
      </c>
      <c r="H117" s="476" t="s">
        <v>163</v>
      </c>
      <c r="I117" s="56">
        <f t="shared" si="18"/>
        <v>24</v>
      </c>
      <c r="J117" s="187"/>
      <c r="K117" s="4"/>
      <c r="L117" s="4"/>
      <c r="M117" s="4"/>
      <c r="N117" s="8" t="s">
        <v>4165</v>
      </c>
      <c r="O117" s="469" t="s">
        <v>4166</v>
      </c>
      <c r="P117" s="235">
        <v>3</v>
      </c>
      <c r="Q117" s="469">
        <v>700000</v>
      </c>
      <c r="R117" s="469">
        <v>700000</v>
      </c>
      <c r="S117" s="470">
        <v>700000</v>
      </c>
      <c r="T117" s="470">
        <f t="shared" si="19"/>
        <v>168000</v>
      </c>
      <c r="U117" s="470">
        <f t="shared" si="20"/>
        <v>16800000</v>
      </c>
      <c r="V117" s="709">
        <v>0</v>
      </c>
      <c r="W117" s="241" t="s">
        <v>2260</v>
      </c>
      <c r="X117" s="241" t="s">
        <v>2280</v>
      </c>
      <c r="Y117" s="14"/>
      <c r="Z117" s="14"/>
      <c r="AA117" s="14"/>
      <c r="AB117" s="14"/>
      <c r="AC117" s="14"/>
      <c r="AD117" s="14"/>
      <c r="AE117" s="14">
        <v>12</v>
      </c>
      <c r="AF117" s="14">
        <v>12</v>
      </c>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row>
    <row r="118" spans="1:88" s="30" customFormat="1" ht="47.25">
      <c r="A118" s="18">
        <v>115</v>
      </c>
      <c r="B118" s="186">
        <v>443</v>
      </c>
      <c r="C118" s="186" t="s">
        <v>3545</v>
      </c>
      <c r="D118" s="186">
        <v>442</v>
      </c>
      <c r="E118" s="8" t="s">
        <v>3546</v>
      </c>
      <c r="F118" s="8" t="s">
        <v>3239</v>
      </c>
      <c r="G118" s="235" t="s">
        <v>3547</v>
      </c>
      <c r="H118" s="235" t="s">
        <v>145</v>
      </c>
      <c r="I118" s="56">
        <f t="shared" si="18"/>
        <v>6</v>
      </c>
      <c r="J118" s="187"/>
      <c r="K118" s="4"/>
      <c r="L118" s="4"/>
      <c r="M118" s="4"/>
      <c r="N118" s="4"/>
      <c r="O118" s="536">
        <v>1650000</v>
      </c>
      <c r="P118" s="537">
        <v>3</v>
      </c>
      <c r="Q118" s="538">
        <v>1650000</v>
      </c>
      <c r="R118" s="538">
        <v>1650000</v>
      </c>
      <c r="S118" s="470">
        <v>1650000</v>
      </c>
      <c r="T118" s="470">
        <f t="shared" si="19"/>
        <v>99000</v>
      </c>
      <c r="U118" s="470">
        <f t="shared" si="20"/>
        <v>9900000</v>
      </c>
      <c r="V118" s="709">
        <v>0</v>
      </c>
      <c r="W118" s="241" t="s">
        <v>2260</v>
      </c>
      <c r="X118" s="241" t="s">
        <v>2277</v>
      </c>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v>3</v>
      </c>
      <c r="AZ118" s="14">
        <v>3</v>
      </c>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row>
    <row r="119" spans="1:88" s="30" customFormat="1" ht="47.25">
      <c r="A119" s="18">
        <v>116</v>
      </c>
      <c r="B119" s="186">
        <v>444</v>
      </c>
      <c r="C119" s="186" t="s">
        <v>3548</v>
      </c>
      <c r="D119" s="186">
        <v>443</v>
      </c>
      <c r="E119" s="8" t="s">
        <v>3549</v>
      </c>
      <c r="F119" s="8" t="s">
        <v>3239</v>
      </c>
      <c r="G119" s="473" t="s">
        <v>3550</v>
      </c>
      <c r="H119" s="235" t="s">
        <v>3380</v>
      </c>
      <c r="I119" s="56">
        <f t="shared" si="18"/>
        <v>5</v>
      </c>
      <c r="J119" s="187">
        <v>800000</v>
      </c>
      <c r="K119" s="4"/>
      <c r="L119" s="4"/>
      <c r="M119" s="4"/>
      <c r="N119" s="4"/>
      <c r="O119" s="474"/>
      <c r="P119" s="187">
        <v>1</v>
      </c>
      <c r="Q119" s="474">
        <v>800000</v>
      </c>
      <c r="R119" s="475">
        <f>Q119*1.2</f>
        <v>960000</v>
      </c>
      <c r="S119" s="470">
        <v>960000</v>
      </c>
      <c r="T119" s="470">
        <f t="shared" si="19"/>
        <v>48000</v>
      </c>
      <c r="U119" s="470">
        <f t="shared" si="20"/>
        <v>4800000</v>
      </c>
      <c r="V119" s="709">
        <v>0</v>
      </c>
      <c r="W119" s="241" t="s">
        <v>2260</v>
      </c>
      <c r="X119" s="241" t="s">
        <v>2280</v>
      </c>
      <c r="Y119" s="14"/>
      <c r="Z119" s="14"/>
      <c r="AA119" s="14"/>
      <c r="AB119" s="14"/>
      <c r="AC119" s="14"/>
      <c r="AD119" s="14"/>
      <c r="AE119" s="14">
        <v>2</v>
      </c>
      <c r="AF119" s="14">
        <v>3</v>
      </c>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row>
    <row r="120" spans="1:88" s="30" customFormat="1" ht="47.25">
      <c r="A120" s="18">
        <v>117</v>
      </c>
      <c r="B120" s="186">
        <v>445</v>
      </c>
      <c r="C120" s="186" t="s">
        <v>3551</v>
      </c>
      <c r="D120" s="186">
        <v>444</v>
      </c>
      <c r="E120" s="8" t="s">
        <v>3552</v>
      </c>
      <c r="F120" s="8" t="s">
        <v>3239</v>
      </c>
      <c r="G120" s="235" t="s">
        <v>3553</v>
      </c>
      <c r="H120" s="187" t="s">
        <v>2926</v>
      </c>
      <c r="I120" s="56">
        <f t="shared" si="18"/>
        <v>4</v>
      </c>
      <c r="J120" s="187"/>
      <c r="K120" s="4"/>
      <c r="L120" s="4"/>
      <c r="M120" s="4"/>
      <c r="N120" s="4" t="s">
        <v>3552</v>
      </c>
      <c r="O120" s="474">
        <v>420000</v>
      </c>
      <c r="P120" s="187">
        <v>3</v>
      </c>
      <c r="Q120" s="484">
        <v>420000</v>
      </c>
      <c r="R120" s="484">
        <v>420000</v>
      </c>
      <c r="S120" s="470">
        <v>420000</v>
      </c>
      <c r="T120" s="470">
        <f t="shared" si="19"/>
        <v>16800</v>
      </c>
      <c r="U120" s="470">
        <f t="shared" si="20"/>
        <v>1680000</v>
      </c>
      <c r="V120" s="709">
        <v>0</v>
      </c>
      <c r="W120" s="241" t="s">
        <v>2260</v>
      </c>
      <c r="X120" s="241" t="s">
        <v>2285</v>
      </c>
      <c r="Y120" s="14"/>
      <c r="Z120" s="14"/>
      <c r="AA120" s="14"/>
      <c r="AB120" s="14"/>
      <c r="AC120" s="14"/>
      <c r="AD120" s="14"/>
      <c r="AE120" s="14"/>
      <c r="AF120" s="14"/>
      <c r="AG120" s="14"/>
      <c r="AH120" s="14"/>
      <c r="AI120" s="14"/>
      <c r="AJ120" s="14"/>
      <c r="AK120" s="14">
        <v>2</v>
      </c>
      <c r="AL120" s="14">
        <v>2</v>
      </c>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row>
    <row r="121" spans="1:88" s="30" customFormat="1" ht="47.25">
      <c r="A121" s="18">
        <v>118</v>
      </c>
      <c r="B121" s="186">
        <v>446</v>
      </c>
      <c r="C121" s="186" t="s">
        <v>3554</v>
      </c>
      <c r="D121" s="186">
        <v>445</v>
      </c>
      <c r="E121" s="8" t="s">
        <v>4167</v>
      </c>
      <c r="F121" s="308" t="s">
        <v>3239</v>
      </c>
      <c r="G121" s="539" t="s">
        <v>3555</v>
      </c>
      <c r="H121" s="492" t="s">
        <v>2218</v>
      </c>
      <c r="I121" s="56">
        <f t="shared" si="18"/>
        <v>2</v>
      </c>
      <c r="J121" s="187"/>
      <c r="K121" s="4"/>
      <c r="L121" s="4"/>
      <c r="M121" s="4"/>
      <c r="N121" s="8" t="s">
        <v>4168</v>
      </c>
      <c r="O121" s="474">
        <v>7860000</v>
      </c>
      <c r="P121" s="187">
        <v>3</v>
      </c>
      <c r="Q121" s="484">
        <v>7860000</v>
      </c>
      <c r="R121" s="484">
        <v>7860000</v>
      </c>
      <c r="S121" s="470">
        <v>7860000</v>
      </c>
      <c r="T121" s="470">
        <f t="shared" si="19"/>
        <v>157200</v>
      </c>
      <c r="U121" s="470">
        <f t="shared" si="20"/>
        <v>15720000</v>
      </c>
      <c r="V121" s="709">
        <v>0</v>
      </c>
      <c r="W121" s="241" t="s">
        <v>2260</v>
      </c>
      <c r="X121" s="241" t="s">
        <v>2282</v>
      </c>
      <c r="Y121" s="14"/>
      <c r="Z121" s="14"/>
      <c r="AA121" s="14"/>
      <c r="AB121" s="14"/>
      <c r="AC121" s="14"/>
      <c r="AD121" s="14"/>
      <c r="AE121" s="14"/>
      <c r="AF121" s="14"/>
      <c r="AG121" s="14"/>
      <c r="AH121" s="14"/>
      <c r="AI121" s="14">
        <v>1</v>
      </c>
      <c r="AJ121" s="14">
        <v>1</v>
      </c>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row>
    <row r="122" spans="1:88" s="30" customFormat="1" ht="47.25">
      <c r="A122" s="18">
        <v>119</v>
      </c>
      <c r="B122" s="186">
        <v>451</v>
      </c>
      <c r="C122" s="186" t="s">
        <v>3556</v>
      </c>
      <c r="D122" s="186">
        <v>450</v>
      </c>
      <c r="E122" s="8" t="s">
        <v>4169</v>
      </c>
      <c r="F122" s="308" t="s">
        <v>3239</v>
      </c>
      <c r="G122" s="492"/>
      <c r="H122" s="492" t="s">
        <v>2299</v>
      </c>
      <c r="I122" s="56">
        <f t="shared" si="18"/>
        <v>2</v>
      </c>
      <c r="J122" s="187"/>
      <c r="K122" s="4"/>
      <c r="L122" s="4"/>
      <c r="M122" s="4"/>
      <c r="N122" s="8" t="s">
        <v>4169</v>
      </c>
      <c r="O122" s="474">
        <v>4900000</v>
      </c>
      <c r="P122" s="187">
        <v>3</v>
      </c>
      <c r="Q122" s="484">
        <v>4900000</v>
      </c>
      <c r="R122" s="484">
        <v>4900000</v>
      </c>
      <c r="S122" s="470">
        <v>4900000</v>
      </c>
      <c r="T122" s="470">
        <f t="shared" ref="T122:T151" si="22">U122*0.01</f>
        <v>98000</v>
      </c>
      <c r="U122" s="470">
        <f t="shared" si="20"/>
        <v>9800000</v>
      </c>
      <c r="V122" s="709">
        <v>0</v>
      </c>
      <c r="W122" s="241" t="s">
        <v>2260</v>
      </c>
      <c r="X122" s="241" t="s">
        <v>2282</v>
      </c>
      <c r="Y122" s="14"/>
      <c r="Z122" s="14"/>
      <c r="AA122" s="14"/>
      <c r="AB122" s="14"/>
      <c r="AC122" s="14"/>
      <c r="AD122" s="14"/>
      <c r="AE122" s="14"/>
      <c r="AF122" s="14"/>
      <c r="AG122" s="14"/>
      <c r="AH122" s="14"/>
      <c r="AI122" s="14">
        <v>1</v>
      </c>
      <c r="AJ122" s="14">
        <v>1</v>
      </c>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row>
    <row r="123" spans="1:88" s="30" customFormat="1" ht="47.25">
      <c r="A123" s="18">
        <v>120</v>
      </c>
      <c r="B123" s="186">
        <v>453</v>
      </c>
      <c r="C123" s="186" t="s">
        <v>3557</v>
      </c>
      <c r="D123" s="186">
        <v>452</v>
      </c>
      <c r="E123" s="8" t="s">
        <v>3558</v>
      </c>
      <c r="F123" s="8" t="s">
        <v>3239</v>
      </c>
      <c r="G123" s="235" t="s">
        <v>3559</v>
      </c>
      <c r="H123" s="479" t="s">
        <v>3387</v>
      </c>
      <c r="I123" s="56">
        <f t="shared" si="18"/>
        <v>1200</v>
      </c>
      <c r="J123" s="187">
        <v>5577</v>
      </c>
      <c r="K123" s="4"/>
      <c r="L123" s="4"/>
      <c r="M123" s="4"/>
      <c r="N123" s="4"/>
      <c r="O123" s="474"/>
      <c r="P123" s="187">
        <v>1</v>
      </c>
      <c r="Q123" s="474">
        <v>5577</v>
      </c>
      <c r="R123" s="475">
        <f>Q123*1.2</f>
        <v>6692.4</v>
      </c>
      <c r="S123" s="470">
        <v>6692.4</v>
      </c>
      <c r="T123" s="470">
        <f t="shared" si="22"/>
        <v>80308.800000000003</v>
      </c>
      <c r="U123" s="470">
        <f t="shared" ref="U123:U151" si="23">S123*I123</f>
        <v>8030880</v>
      </c>
      <c r="V123" s="709">
        <v>0</v>
      </c>
      <c r="W123" s="241" t="s">
        <v>2260</v>
      </c>
      <c r="X123" s="241" t="s">
        <v>2268</v>
      </c>
      <c r="Y123" s="14"/>
      <c r="Z123" s="14"/>
      <c r="AA123" s="14"/>
      <c r="AB123" s="14"/>
      <c r="AC123" s="14"/>
      <c r="AD123" s="14"/>
      <c r="AE123" s="14"/>
      <c r="AF123" s="14"/>
      <c r="AG123" s="14">
        <v>600</v>
      </c>
      <c r="AH123" s="14">
        <v>600</v>
      </c>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row>
    <row r="124" spans="1:88" s="30" customFormat="1" ht="47.25">
      <c r="A124" s="18">
        <v>121</v>
      </c>
      <c r="B124" s="186">
        <v>454</v>
      </c>
      <c r="C124" s="186" t="s">
        <v>3560</v>
      </c>
      <c r="D124" s="186">
        <v>453</v>
      </c>
      <c r="E124" s="33" t="s">
        <v>3561</v>
      </c>
      <c r="F124" s="8" t="s">
        <v>3239</v>
      </c>
      <c r="G124" s="235" t="s">
        <v>3562</v>
      </c>
      <c r="H124" s="231" t="s">
        <v>2218</v>
      </c>
      <c r="I124" s="56">
        <f t="shared" ref="I124:I155" si="24">SUM(Y124:CJ124)</f>
        <v>34</v>
      </c>
      <c r="J124" s="187"/>
      <c r="K124" s="4"/>
      <c r="L124" s="4"/>
      <c r="M124" s="4"/>
      <c r="N124" s="4"/>
      <c r="O124" s="474">
        <v>105000</v>
      </c>
      <c r="P124" s="187">
        <v>3</v>
      </c>
      <c r="Q124" s="484">
        <v>105000</v>
      </c>
      <c r="R124" s="484">
        <v>105000</v>
      </c>
      <c r="S124" s="470">
        <v>105000</v>
      </c>
      <c r="T124" s="470">
        <f t="shared" si="22"/>
        <v>35700</v>
      </c>
      <c r="U124" s="470">
        <f t="shared" si="23"/>
        <v>3570000</v>
      </c>
      <c r="V124" s="709">
        <v>0</v>
      </c>
      <c r="W124" s="241" t="s">
        <v>2260</v>
      </c>
      <c r="X124" s="241"/>
      <c r="Y124" s="14">
        <v>10</v>
      </c>
      <c r="Z124" s="14">
        <v>10</v>
      </c>
      <c r="AA124" s="14">
        <v>4</v>
      </c>
      <c r="AB124" s="14">
        <v>4</v>
      </c>
      <c r="AC124" s="14"/>
      <c r="AD124" s="14"/>
      <c r="AE124" s="14"/>
      <c r="AF124" s="14">
        <v>1</v>
      </c>
      <c r="AG124" s="14"/>
      <c r="AH124" s="14"/>
      <c r="AI124" s="14"/>
      <c r="AJ124" s="14"/>
      <c r="AK124" s="14"/>
      <c r="AL124" s="14"/>
      <c r="AM124" s="14"/>
      <c r="AN124" s="14"/>
      <c r="AO124" s="14"/>
      <c r="AP124" s="14"/>
      <c r="AQ124" s="14">
        <v>2</v>
      </c>
      <c r="AR124" s="14">
        <v>3</v>
      </c>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row>
    <row r="125" spans="1:88" s="30" customFormat="1" ht="47.25">
      <c r="A125" s="18">
        <v>122</v>
      </c>
      <c r="B125" s="186">
        <v>456</v>
      </c>
      <c r="C125" s="186" t="s">
        <v>3563</v>
      </c>
      <c r="D125" s="186">
        <v>455</v>
      </c>
      <c r="E125" s="540" t="s">
        <v>3564</v>
      </c>
      <c r="F125" s="8" t="s">
        <v>3239</v>
      </c>
      <c r="G125" s="541" t="s">
        <v>3565</v>
      </c>
      <c r="H125" s="541" t="s">
        <v>163</v>
      </c>
      <c r="I125" s="56">
        <f t="shared" si="24"/>
        <v>49</v>
      </c>
      <c r="J125" s="486">
        <v>1060000</v>
      </c>
      <c r="K125" s="4"/>
      <c r="L125" s="4"/>
      <c r="M125" s="4"/>
      <c r="N125" s="540" t="s">
        <v>3564</v>
      </c>
      <c r="O125" s="469" t="s">
        <v>4170</v>
      </c>
      <c r="P125" s="235">
        <v>1</v>
      </c>
      <c r="Q125" s="487">
        <v>1060000</v>
      </c>
      <c r="R125" s="475">
        <f>Q125*1.2</f>
        <v>1272000</v>
      </c>
      <c r="S125" s="470">
        <v>1272000</v>
      </c>
      <c r="T125" s="470">
        <f t="shared" si="22"/>
        <v>623280</v>
      </c>
      <c r="U125" s="470">
        <f t="shared" si="23"/>
        <v>62328000</v>
      </c>
      <c r="V125" s="709">
        <v>0</v>
      </c>
      <c r="W125" s="241" t="s">
        <v>2260</v>
      </c>
      <c r="X125" s="241"/>
      <c r="Y125" s="14">
        <v>12</v>
      </c>
      <c r="Z125" s="14">
        <v>13</v>
      </c>
      <c r="AA125" s="14"/>
      <c r="AB125" s="14"/>
      <c r="AC125" s="14"/>
      <c r="AD125" s="14"/>
      <c r="AE125" s="14"/>
      <c r="AF125" s="14"/>
      <c r="AG125" s="14"/>
      <c r="AH125" s="14"/>
      <c r="AI125" s="14"/>
      <c r="AJ125" s="14"/>
      <c r="AK125" s="14"/>
      <c r="AL125" s="14"/>
      <c r="AM125" s="14"/>
      <c r="AN125" s="14"/>
      <c r="AO125" s="14">
        <v>1</v>
      </c>
      <c r="AP125" s="14">
        <v>1</v>
      </c>
      <c r="AQ125" s="4">
        <v>1</v>
      </c>
      <c r="AR125" s="4">
        <v>1</v>
      </c>
      <c r="AS125" s="14"/>
      <c r="AT125" s="14"/>
      <c r="AU125" s="14"/>
      <c r="AV125" s="14"/>
      <c r="AW125" s="14"/>
      <c r="AX125" s="14"/>
      <c r="AY125" s="14"/>
      <c r="AZ125" s="14"/>
      <c r="BA125" s="14"/>
      <c r="BB125" s="14"/>
      <c r="BC125" s="14"/>
      <c r="BD125" s="14"/>
      <c r="BE125" s="14">
        <v>10</v>
      </c>
      <c r="BF125" s="14">
        <v>10</v>
      </c>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row>
    <row r="126" spans="1:88" s="30" customFormat="1" ht="47.25">
      <c r="A126" s="18">
        <v>123</v>
      </c>
      <c r="B126" s="186">
        <v>457</v>
      </c>
      <c r="C126" s="186" t="s">
        <v>3566</v>
      </c>
      <c r="D126" s="186">
        <v>456</v>
      </c>
      <c r="E126" s="540" t="s">
        <v>3567</v>
      </c>
      <c r="F126" s="8" t="s">
        <v>3239</v>
      </c>
      <c r="G126" s="541" t="s">
        <v>3565</v>
      </c>
      <c r="H126" s="541" t="s">
        <v>163</v>
      </c>
      <c r="I126" s="56">
        <f t="shared" si="24"/>
        <v>50</v>
      </c>
      <c r="J126" s="486">
        <v>810000</v>
      </c>
      <c r="K126" s="4"/>
      <c r="L126" s="4"/>
      <c r="M126" s="4"/>
      <c r="N126" s="540" t="s">
        <v>3567</v>
      </c>
      <c r="O126" s="469" t="s">
        <v>4171</v>
      </c>
      <c r="P126" s="235">
        <v>1</v>
      </c>
      <c r="Q126" s="487">
        <v>810000</v>
      </c>
      <c r="R126" s="475">
        <f>Q126*1.2</f>
        <v>972000</v>
      </c>
      <c r="S126" s="470">
        <v>972000</v>
      </c>
      <c r="T126" s="470">
        <f t="shared" si="22"/>
        <v>486000</v>
      </c>
      <c r="U126" s="470">
        <f t="shared" si="23"/>
        <v>48600000</v>
      </c>
      <c r="V126" s="709">
        <v>0</v>
      </c>
      <c r="W126" s="241" t="s">
        <v>2260</v>
      </c>
      <c r="X126" s="241"/>
      <c r="Y126" s="14">
        <v>10</v>
      </c>
      <c r="Z126" s="14">
        <v>10</v>
      </c>
      <c r="AA126" s="14"/>
      <c r="AB126" s="14"/>
      <c r="AC126" s="14"/>
      <c r="AD126" s="14"/>
      <c r="AE126" s="14"/>
      <c r="AF126" s="14"/>
      <c r="AG126" s="14"/>
      <c r="AH126" s="14"/>
      <c r="AI126" s="14"/>
      <c r="AJ126" s="14"/>
      <c r="AK126" s="14"/>
      <c r="AL126" s="14"/>
      <c r="AM126" s="14"/>
      <c r="AN126" s="14"/>
      <c r="AO126" s="14">
        <v>1</v>
      </c>
      <c r="AP126" s="14">
        <v>1</v>
      </c>
      <c r="AQ126" s="4">
        <v>2</v>
      </c>
      <c r="AR126" s="4">
        <v>2</v>
      </c>
      <c r="AS126" s="14"/>
      <c r="AT126" s="14"/>
      <c r="AU126" s="14"/>
      <c r="AV126" s="14"/>
      <c r="AW126" s="14"/>
      <c r="AX126" s="14"/>
      <c r="AY126" s="14"/>
      <c r="AZ126" s="14"/>
      <c r="BA126" s="14">
        <v>2</v>
      </c>
      <c r="BB126" s="14">
        <v>2</v>
      </c>
      <c r="BC126" s="14"/>
      <c r="BD126" s="14"/>
      <c r="BE126" s="14">
        <v>10</v>
      </c>
      <c r="BF126" s="14">
        <v>10</v>
      </c>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row>
    <row r="127" spans="1:88" s="30" customFormat="1" ht="47.25">
      <c r="A127" s="18">
        <v>124</v>
      </c>
      <c r="B127" s="186">
        <v>458</v>
      </c>
      <c r="C127" s="186" t="s">
        <v>3568</v>
      </c>
      <c r="D127" s="186">
        <v>457</v>
      </c>
      <c r="E127" s="540" t="s">
        <v>3569</v>
      </c>
      <c r="F127" s="8" t="s">
        <v>3239</v>
      </c>
      <c r="G127" s="541" t="s">
        <v>3565</v>
      </c>
      <c r="H127" s="541" t="s">
        <v>163</v>
      </c>
      <c r="I127" s="56">
        <f t="shared" si="24"/>
        <v>26</v>
      </c>
      <c r="J127" s="486">
        <v>810000</v>
      </c>
      <c r="K127" s="4"/>
      <c r="L127" s="4"/>
      <c r="M127" s="4"/>
      <c r="N127" s="540" t="s">
        <v>3569</v>
      </c>
      <c r="O127" s="469" t="s">
        <v>4172</v>
      </c>
      <c r="P127" s="235">
        <v>1</v>
      </c>
      <c r="Q127" s="487">
        <v>810000</v>
      </c>
      <c r="R127" s="475">
        <f>Q127*1.2</f>
        <v>972000</v>
      </c>
      <c r="S127" s="470">
        <v>972000</v>
      </c>
      <c r="T127" s="470">
        <f t="shared" si="22"/>
        <v>252720</v>
      </c>
      <c r="U127" s="470">
        <f t="shared" si="23"/>
        <v>25272000</v>
      </c>
      <c r="V127" s="709">
        <v>0</v>
      </c>
      <c r="W127" s="241" t="s">
        <v>2260</v>
      </c>
      <c r="X127" s="241"/>
      <c r="Y127" s="14"/>
      <c r="Z127" s="14"/>
      <c r="AA127" s="14"/>
      <c r="AB127" s="14"/>
      <c r="AC127" s="14"/>
      <c r="AD127" s="14"/>
      <c r="AE127" s="14"/>
      <c r="AF127" s="14"/>
      <c r="AG127" s="14"/>
      <c r="AH127" s="14"/>
      <c r="AI127" s="14"/>
      <c r="AJ127" s="14"/>
      <c r="AK127" s="14"/>
      <c r="AL127" s="14"/>
      <c r="AM127" s="14"/>
      <c r="AN127" s="14"/>
      <c r="AO127" s="14">
        <v>1</v>
      </c>
      <c r="AP127" s="14">
        <v>1</v>
      </c>
      <c r="AQ127" s="14"/>
      <c r="AR127" s="14"/>
      <c r="AS127" s="14"/>
      <c r="AT127" s="14"/>
      <c r="AU127" s="14"/>
      <c r="AV127" s="14"/>
      <c r="AW127" s="14">
        <v>2</v>
      </c>
      <c r="AX127" s="14">
        <v>2</v>
      </c>
      <c r="AY127" s="14"/>
      <c r="AZ127" s="14"/>
      <c r="BA127" s="14"/>
      <c r="BB127" s="14"/>
      <c r="BC127" s="14"/>
      <c r="BD127" s="14"/>
      <c r="BE127" s="14">
        <v>10</v>
      </c>
      <c r="BF127" s="14">
        <v>10</v>
      </c>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row>
    <row r="128" spans="1:88" s="30" customFormat="1" ht="47.25">
      <c r="A128" s="18">
        <v>125</v>
      </c>
      <c r="B128" s="186">
        <v>459</v>
      </c>
      <c r="C128" s="186" t="s">
        <v>3570</v>
      </c>
      <c r="D128" s="186">
        <v>458</v>
      </c>
      <c r="E128" s="501" t="s">
        <v>3571</v>
      </c>
      <c r="F128" s="8" t="s">
        <v>3239</v>
      </c>
      <c r="G128" s="473" t="s">
        <v>3541</v>
      </c>
      <c r="H128" s="479" t="s">
        <v>163</v>
      </c>
      <c r="I128" s="56">
        <f t="shared" si="24"/>
        <v>26</v>
      </c>
      <c r="J128" s="486">
        <v>810000</v>
      </c>
      <c r="K128" s="4"/>
      <c r="L128" s="4"/>
      <c r="M128" s="4"/>
      <c r="N128" s="4"/>
      <c r="O128" s="474"/>
      <c r="P128" s="187">
        <v>1</v>
      </c>
      <c r="Q128" s="487">
        <v>810000</v>
      </c>
      <c r="R128" s="475">
        <f>Q128*1.2</f>
        <v>972000</v>
      </c>
      <c r="S128" s="470">
        <v>972000</v>
      </c>
      <c r="T128" s="470">
        <f t="shared" si="22"/>
        <v>252720</v>
      </c>
      <c r="U128" s="470">
        <f t="shared" si="23"/>
        <v>25272000</v>
      </c>
      <c r="V128" s="709">
        <v>0</v>
      </c>
      <c r="W128" s="241" t="s">
        <v>2260</v>
      </c>
      <c r="X128" s="241"/>
      <c r="Y128" s="14">
        <v>10</v>
      </c>
      <c r="Z128" s="14">
        <v>10</v>
      </c>
      <c r="AA128" s="14"/>
      <c r="AB128" s="14"/>
      <c r="AC128" s="14"/>
      <c r="AD128" s="14"/>
      <c r="AE128" s="14"/>
      <c r="AF128" s="14"/>
      <c r="AG128" s="14"/>
      <c r="AH128" s="14"/>
      <c r="AI128" s="14"/>
      <c r="AJ128" s="14"/>
      <c r="AK128" s="14"/>
      <c r="AL128" s="14"/>
      <c r="AM128" s="14"/>
      <c r="AN128" s="14"/>
      <c r="AO128" s="14">
        <v>1</v>
      </c>
      <c r="AP128" s="14">
        <v>1</v>
      </c>
      <c r="AQ128" s="4">
        <v>1</v>
      </c>
      <c r="AR128" s="4">
        <v>1</v>
      </c>
      <c r="AS128" s="14"/>
      <c r="AT128" s="14"/>
      <c r="AU128" s="14"/>
      <c r="AV128" s="14"/>
      <c r="AW128" s="14">
        <v>1</v>
      </c>
      <c r="AX128" s="14">
        <v>1</v>
      </c>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row>
    <row r="129" spans="1:88" s="30" customFormat="1" ht="78.75">
      <c r="A129" s="18">
        <v>126</v>
      </c>
      <c r="B129" s="186">
        <v>461</v>
      </c>
      <c r="C129" s="186" t="s">
        <v>3572</v>
      </c>
      <c r="D129" s="186">
        <v>460</v>
      </c>
      <c r="E129" s="478" t="s">
        <v>3573</v>
      </c>
      <c r="F129" s="8" t="s">
        <v>3574</v>
      </c>
      <c r="G129" s="476" t="s">
        <v>4173</v>
      </c>
      <c r="H129" s="476" t="s">
        <v>2218</v>
      </c>
      <c r="I129" s="56">
        <f t="shared" si="24"/>
        <v>20</v>
      </c>
      <c r="J129" s="187">
        <v>2537199</v>
      </c>
      <c r="K129" s="4"/>
      <c r="L129" s="4"/>
      <c r="M129" s="4"/>
      <c r="N129" s="4"/>
      <c r="O129" s="474"/>
      <c r="P129" s="187">
        <v>2</v>
      </c>
      <c r="Q129" s="474">
        <v>2537199</v>
      </c>
      <c r="R129" s="475">
        <f>Q129*1.1</f>
        <v>2790918.9000000004</v>
      </c>
      <c r="S129" s="470">
        <v>2790918.9000000004</v>
      </c>
      <c r="T129" s="470">
        <f t="shared" si="22"/>
        <v>558183.78</v>
      </c>
      <c r="U129" s="470">
        <f t="shared" si="23"/>
        <v>55818378.000000007</v>
      </c>
      <c r="V129" s="709">
        <v>0</v>
      </c>
      <c r="W129" s="241" t="s">
        <v>2260</v>
      </c>
      <c r="X129" s="241" t="s">
        <v>4533</v>
      </c>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v>10</v>
      </c>
      <c r="BF129" s="14">
        <v>10</v>
      </c>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row>
    <row r="130" spans="1:88" s="30" customFormat="1" ht="47.25">
      <c r="A130" s="18">
        <v>127</v>
      </c>
      <c r="B130" s="186">
        <v>462</v>
      </c>
      <c r="C130" s="186" t="s">
        <v>3575</v>
      </c>
      <c r="D130" s="186">
        <v>461</v>
      </c>
      <c r="E130" s="485" t="s">
        <v>3576</v>
      </c>
      <c r="F130" s="8" t="s">
        <v>3239</v>
      </c>
      <c r="G130" s="515" t="s">
        <v>3458</v>
      </c>
      <c r="H130" s="479" t="s">
        <v>2218</v>
      </c>
      <c r="I130" s="56">
        <f t="shared" si="24"/>
        <v>22</v>
      </c>
      <c r="J130" s="187"/>
      <c r="K130" s="186"/>
      <c r="L130" s="186"/>
      <c r="M130" s="186"/>
      <c r="N130" s="485" t="s">
        <v>3576</v>
      </c>
      <c r="O130" s="474">
        <v>18648000</v>
      </c>
      <c r="P130" s="187">
        <v>3</v>
      </c>
      <c r="Q130" s="491">
        <v>18648000</v>
      </c>
      <c r="R130" s="491">
        <v>18648000</v>
      </c>
      <c r="S130" s="470">
        <v>18648000</v>
      </c>
      <c r="T130" s="470">
        <f t="shared" si="22"/>
        <v>4102560</v>
      </c>
      <c r="U130" s="470">
        <f t="shared" si="23"/>
        <v>410256000</v>
      </c>
      <c r="V130" s="709">
        <v>19580400</v>
      </c>
      <c r="W130" s="708" t="s">
        <v>4528</v>
      </c>
      <c r="X130" s="241" t="s">
        <v>2283</v>
      </c>
      <c r="Y130" s="17"/>
      <c r="Z130" s="17"/>
      <c r="AA130" s="17"/>
      <c r="AB130" s="17"/>
      <c r="AC130" s="17"/>
      <c r="AD130" s="17"/>
      <c r="AE130" s="17"/>
      <c r="AF130" s="17"/>
      <c r="AG130" s="17"/>
      <c r="AH130" s="17"/>
      <c r="AI130" s="17"/>
      <c r="AJ130" s="17"/>
      <c r="AK130" s="17"/>
      <c r="AL130" s="17"/>
      <c r="AM130" s="17">
        <v>10</v>
      </c>
      <c r="AN130" s="17">
        <v>12</v>
      </c>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row>
    <row r="131" spans="1:88" s="30" customFormat="1" ht="47.25">
      <c r="A131" s="18">
        <v>128</v>
      </c>
      <c r="B131" s="186">
        <v>463</v>
      </c>
      <c r="C131" s="186" t="s">
        <v>3577</v>
      </c>
      <c r="D131" s="186">
        <v>462</v>
      </c>
      <c r="E131" s="8" t="s">
        <v>3578</v>
      </c>
      <c r="F131" s="8" t="s">
        <v>3239</v>
      </c>
      <c r="G131" s="492" t="s">
        <v>3579</v>
      </c>
      <c r="H131" s="492" t="s">
        <v>6</v>
      </c>
      <c r="I131" s="56">
        <f t="shared" si="24"/>
        <v>22</v>
      </c>
      <c r="J131" s="187"/>
      <c r="K131" s="4"/>
      <c r="L131" s="4"/>
      <c r="M131" s="4"/>
      <c r="N131" s="8" t="s">
        <v>3578</v>
      </c>
      <c r="O131" s="474">
        <v>150000</v>
      </c>
      <c r="P131" s="187">
        <v>3</v>
      </c>
      <c r="Q131" s="484">
        <v>150000</v>
      </c>
      <c r="R131" s="484">
        <v>150000</v>
      </c>
      <c r="S131" s="470">
        <v>150000</v>
      </c>
      <c r="T131" s="470">
        <f t="shared" si="22"/>
        <v>33000</v>
      </c>
      <c r="U131" s="470">
        <f t="shared" si="23"/>
        <v>3300000</v>
      </c>
      <c r="V131" s="709">
        <v>0</v>
      </c>
      <c r="W131" s="241" t="s">
        <v>2260</v>
      </c>
      <c r="X131" s="241" t="s">
        <v>2282</v>
      </c>
      <c r="Y131" s="14"/>
      <c r="Z131" s="14"/>
      <c r="AA131" s="14"/>
      <c r="AB131" s="14"/>
      <c r="AC131" s="14"/>
      <c r="AD131" s="14"/>
      <c r="AE131" s="14"/>
      <c r="AF131" s="14"/>
      <c r="AG131" s="14"/>
      <c r="AH131" s="14"/>
      <c r="AI131" s="14">
        <v>10</v>
      </c>
      <c r="AJ131" s="14">
        <v>12</v>
      </c>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row>
    <row r="132" spans="1:88" s="30" customFormat="1" ht="47.25">
      <c r="A132" s="18">
        <v>129</v>
      </c>
      <c r="B132" s="186">
        <v>465</v>
      </c>
      <c r="C132" s="186" t="s">
        <v>3580</v>
      </c>
      <c r="D132" s="186">
        <v>464</v>
      </c>
      <c r="E132" s="33" t="s">
        <v>3581</v>
      </c>
      <c r="F132" s="8" t="s">
        <v>3239</v>
      </c>
      <c r="G132" s="231" t="s">
        <v>3529</v>
      </c>
      <c r="H132" s="525" t="s">
        <v>6</v>
      </c>
      <c r="I132" s="56">
        <f t="shared" si="24"/>
        <v>20</v>
      </c>
      <c r="J132" s="187">
        <v>1787500</v>
      </c>
      <c r="K132" s="4"/>
      <c r="L132" s="4"/>
      <c r="M132" s="4"/>
      <c r="N132" s="33" t="s">
        <v>3581</v>
      </c>
      <c r="O132" s="469" t="s">
        <v>4174</v>
      </c>
      <c r="P132" s="235">
        <v>3</v>
      </c>
      <c r="Q132" s="469">
        <v>1400000</v>
      </c>
      <c r="R132" s="469">
        <v>1400000</v>
      </c>
      <c r="S132" s="470">
        <v>1400000</v>
      </c>
      <c r="T132" s="470">
        <f t="shared" si="22"/>
        <v>280000</v>
      </c>
      <c r="U132" s="470">
        <f t="shared" si="23"/>
        <v>28000000</v>
      </c>
      <c r="V132" s="709">
        <v>0</v>
      </c>
      <c r="W132" s="241" t="s">
        <v>2260</v>
      </c>
      <c r="X132" s="241" t="s">
        <v>4533</v>
      </c>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v>10</v>
      </c>
      <c r="BF132" s="14">
        <v>10</v>
      </c>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row>
    <row r="133" spans="1:88" s="30" customFormat="1" ht="47.25">
      <c r="A133" s="18">
        <v>130</v>
      </c>
      <c r="B133" s="186">
        <v>469</v>
      </c>
      <c r="C133" s="186" t="s">
        <v>3582</v>
      </c>
      <c r="D133" s="186">
        <v>468</v>
      </c>
      <c r="E133" s="485" t="s">
        <v>3583</v>
      </c>
      <c r="F133" s="8" t="s">
        <v>3239</v>
      </c>
      <c r="G133" s="515" t="s">
        <v>3584</v>
      </c>
      <c r="H133" s="479" t="s">
        <v>2218</v>
      </c>
      <c r="I133" s="56">
        <f t="shared" si="24"/>
        <v>25</v>
      </c>
      <c r="J133" s="187"/>
      <c r="K133" s="186"/>
      <c r="L133" s="186"/>
      <c r="M133" s="186"/>
      <c r="N133" s="485" t="s">
        <v>3583</v>
      </c>
      <c r="O133" s="474">
        <v>1398600</v>
      </c>
      <c r="P133" s="187">
        <v>3</v>
      </c>
      <c r="Q133" s="491">
        <v>1398600</v>
      </c>
      <c r="R133" s="491">
        <v>1398600</v>
      </c>
      <c r="S133" s="470">
        <v>1398600</v>
      </c>
      <c r="T133" s="470">
        <f t="shared" si="22"/>
        <v>349650</v>
      </c>
      <c r="U133" s="470">
        <f t="shared" si="23"/>
        <v>34965000</v>
      </c>
      <c r="V133" s="709">
        <v>0</v>
      </c>
      <c r="W133" s="241" t="s">
        <v>2260</v>
      </c>
      <c r="X133" s="241" t="s">
        <v>2283</v>
      </c>
      <c r="Y133" s="17"/>
      <c r="Z133" s="17"/>
      <c r="AA133" s="17"/>
      <c r="AB133" s="17"/>
      <c r="AC133" s="17"/>
      <c r="AD133" s="17"/>
      <c r="AE133" s="17"/>
      <c r="AF133" s="17"/>
      <c r="AG133" s="17"/>
      <c r="AH133" s="17"/>
      <c r="AI133" s="17"/>
      <c r="AJ133" s="17"/>
      <c r="AK133" s="17"/>
      <c r="AL133" s="17"/>
      <c r="AM133" s="17">
        <v>10</v>
      </c>
      <c r="AN133" s="17">
        <v>15</v>
      </c>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row>
    <row r="134" spans="1:88" s="30" customFormat="1" ht="47.25">
      <c r="A134" s="18">
        <v>131</v>
      </c>
      <c r="B134" s="186">
        <v>470</v>
      </c>
      <c r="C134" s="186" t="s">
        <v>3585</v>
      </c>
      <c r="D134" s="186">
        <v>469</v>
      </c>
      <c r="E134" s="485" t="s">
        <v>3586</v>
      </c>
      <c r="F134" s="8" t="s">
        <v>3239</v>
      </c>
      <c r="G134" s="476" t="s">
        <v>3587</v>
      </c>
      <c r="H134" s="476" t="s">
        <v>2218</v>
      </c>
      <c r="I134" s="56">
        <f t="shared" si="24"/>
        <v>10</v>
      </c>
      <c r="J134" s="489" t="s">
        <v>4175</v>
      </c>
      <c r="K134" s="186"/>
      <c r="L134" s="186"/>
      <c r="M134" s="186"/>
      <c r="N134" s="186"/>
      <c r="O134" s="474"/>
      <c r="P134" s="187">
        <v>1</v>
      </c>
      <c r="Q134" s="490">
        <v>190000</v>
      </c>
      <c r="R134" s="475">
        <f>Q134*1.2</f>
        <v>228000</v>
      </c>
      <c r="S134" s="470">
        <v>228000</v>
      </c>
      <c r="T134" s="470">
        <f t="shared" si="22"/>
        <v>22800</v>
      </c>
      <c r="U134" s="470">
        <f t="shared" si="23"/>
        <v>2280000</v>
      </c>
      <c r="V134" s="709">
        <v>0</v>
      </c>
      <c r="W134" s="241" t="s">
        <v>2260</v>
      </c>
      <c r="X134" s="241" t="s">
        <v>4530</v>
      </c>
      <c r="Y134" s="17">
        <v>0</v>
      </c>
      <c r="Z134" s="17">
        <v>0</v>
      </c>
      <c r="AA134" s="17">
        <v>0</v>
      </c>
      <c r="AB134" s="17">
        <v>0</v>
      </c>
      <c r="AC134" s="17"/>
      <c r="AD134" s="17"/>
      <c r="AE134" s="17"/>
      <c r="AF134" s="17"/>
      <c r="AG134" s="17"/>
      <c r="AH134" s="17"/>
      <c r="AI134" s="17"/>
      <c r="AJ134" s="17"/>
      <c r="AK134" s="17"/>
      <c r="AL134" s="17"/>
      <c r="AM134" s="17"/>
      <c r="AN134" s="17"/>
      <c r="AO134" s="17"/>
      <c r="AP134" s="17"/>
      <c r="AQ134" s="17"/>
      <c r="AR134" s="17"/>
      <c r="AS134" s="17">
        <v>0</v>
      </c>
      <c r="AT134" s="17"/>
      <c r="AU134" s="17">
        <v>5</v>
      </c>
      <c r="AV134" s="17">
        <v>5</v>
      </c>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c r="CA134" s="17"/>
      <c r="CB134" s="17"/>
      <c r="CC134" s="17"/>
      <c r="CD134" s="17"/>
      <c r="CE134" s="17"/>
      <c r="CF134" s="17"/>
      <c r="CG134" s="17"/>
      <c r="CH134" s="17"/>
      <c r="CI134" s="17"/>
      <c r="CJ134" s="17"/>
    </row>
    <row r="135" spans="1:88" s="30" customFormat="1" ht="47.25">
      <c r="A135" s="18">
        <v>132</v>
      </c>
      <c r="B135" s="186">
        <v>472</v>
      </c>
      <c r="C135" s="186" t="s">
        <v>3588</v>
      </c>
      <c r="D135" s="186">
        <v>471</v>
      </c>
      <c r="E135" s="8" t="s">
        <v>3589</v>
      </c>
      <c r="F135" s="8" t="s">
        <v>3239</v>
      </c>
      <c r="G135" s="488" t="s">
        <v>3590</v>
      </c>
      <c r="H135" s="508" t="s">
        <v>163</v>
      </c>
      <c r="I135" s="56">
        <f t="shared" si="24"/>
        <v>54</v>
      </c>
      <c r="J135" s="187"/>
      <c r="K135" s="4"/>
      <c r="L135" s="4"/>
      <c r="M135" s="4"/>
      <c r="N135" s="4"/>
      <c r="O135" s="506">
        <v>190000</v>
      </c>
      <c r="P135" s="530">
        <v>3</v>
      </c>
      <c r="Q135" s="506">
        <v>190000</v>
      </c>
      <c r="R135" s="506">
        <v>190000</v>
      </c>
      <c r="S135" s="470">
        <v>190000</v>
      </c>
      <c r="T135" s="470">
        <f t="shared" si="22"/>
        <v>102600</v>
      </c>
      <c r="U135" s="470">
        <f t="shared" si="23"/>
        <v>10260000</v>
      </c>
      <c r="V135" s="709">
        <v>0</v>
      </c>
      <c r="W135" s="241" t="s">
        <v>2260</v>
      </c>
      <c r="X135" s="241"/>
      <c r="Y135" s="14"/>
      <c r="Z135" s="14"/>
      <c r="AA135" s="14"/>
      <c r="AB135" s="14"/>
      <c r="AC135" s="14"/>
      <c r="AD135" s="14"/>
      <c r="AE135" s="14"/>
      <c r="AF135" s="14"/>
      <c r="AG135" s="14"/>
      <c r="AH135" s="14"/>
      <c r="AI135" s="14"/>
      <c r="AJ135" s="14"/>
      <c r="AK135" s="14"/>
      <c r="AL135" s="14"/>
      <c r="AM135" s="14"/>
      <c r="AN135" s="14"/>
      <c r="AO135" s="14">
        <v>20</v>
      </c>
      <c r="AP135" s="14">
        <v>24</v>
      </c>
      <c r="AQ135" s="14"/>
      <c r="AR135" s="14"/>
      <c r="AS135" s="14"/>
      <c r="AT135" s="14"/>
      <c r="AU135" s="14"/>
      <c r="AV135" s="14"/>
      <c r="AW135" s="14"/>
      <c r="AX135" s="14"/>
      <c r="AY135" s="14"/>
      <c r="AZ135" s="14"/>
      <c r="BA135" s="14"/>
      <c r="BB135" s="14"/>
      <c r="BC135" s="17">
        <v>5</v>
      </c>
      <c r="BD135" s="17">
        <v>5</v>
      </c>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row>
    <row r="136" spans="1:88" s="30" customFormat="1" ht="47.25">
      <c r="A136" s="18">
        <v>133</v>
      </c>
      <c r="B136" s="186">
        <v>474</v>
      </c>
      <c r="C136" s="186" t="s">
        <v>3591</v>
      </c>
      <c r="D136" s="186">
        <v>473</v>
      </c>
      <c r="E136" s="485" t="s">
        <v>3592</v>
      </c>
      <c r="F136" s="8" t="s">
        <v>3239</v>
      </c>
      <c r="G136" s="473" t="s">
        <v>3593</v>
      </c>
      <c r="H136" s="479" t="s">
        <v>2218</v>
      </c>
      <c r="I136" s="56">
        <f t="shared" si="24"/>
        <v>8</v>
      </c>
      <c r="J136" s="187"/>
      <c r="K136" s="186"/>
      <c r="L136" s="186"/>
      <c r="M136" s="186"/>
      <c r="N136" s="485" t="s">
        <v>3592</v>
      </c>
      <c r="O136" s="474">
        <v>1260000</v>
      </c>
      <c r="P136" s="187">
        <v>3</v>
      </c>
      <c r="Q136" s="491">
        <v>1260000</v>
      </c>
      <c r="R136" s="491">
        <v>1260000</v>
      </c>
      <c r="S136" s="470">
        <v>1260000</v>
      </c>
      <c r="T136" s="470">
        <f t="shared" si="22"/>
        <v>100800</v>
      </c>
      <c r="U136" s="470">
        <f t="shared" si="23"/>
        <v>10080000</v>
      </c>
      <c r="V136" s="709">
        <v>1323000</v>
      </c>
      <c r="W136" s="708" t="s">
        <v>4528</v>
      </c>
      <c r="X136" s="241" t="s">
        <v>2283</v>
      </c>
      <c r="Y136" s="17"/>
      <c r="Z136" s="17"/>
      <c r="AA136" s="17"/>
      <c r="AB136" s="17"/>
      <c r="AC136" s="17"/>
      <c r="AD136" s="17"/>
      <c r="AE136" s="17"/>
      <c r="AF136" s="17"/>
      <c r="AG136" s="17"/>
      <c r="AH136" s="17"/>
      <c r="AI136" s="17"/>
      <c r="AJ136" s="17"/>
      <c r="AK136" s="17"/>
      <c r="AL136" s="17"/>
      <c r="AM136" s="17">
        <v>3</v>
      </c>
      <c r="AN136" s="17">
        <v>5</v>
      </c>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c r="CA136" s="17"/>
      <c r="CB136" s="17"/>
      <c r="CC136" s="17"/>
      <c r="CD136" s="17"/>
      <c r="CE136" s="17"/>
      <c r="CF136" s="17"/>
      <c r="CG136" s="17"/>
      <c r="CH136" s="17"/>
      <c r="CI136" s="17"/>
      <c r="CJ136" s="17"/>
    </row>
    <row r="137" spans="1:88" s="30" customFormat="1" ht="47.25">
      <c r="A137" s="18">
        <v>134</v>
      </c>
      <c r="B137" s="186">
        <v>475</v>
      </c>
      <c r="C137" s="186" t="s">
        <v>3594</v>
      </c>
      <c r="D137" s="186">
        <v>474</v>
      </c>
      <c r="E137" s="485" t="s">
        <v>3595</v>
      </c>
      <c r="F137" s="8" t="s">
        <v>3239</v>
      </c>
      <c r="G137" s="473" t="s">
        <v>3289</v>
      </c>
      <c r="H137" s="479" t="s">
        <v>2218</v>
      </c>
      <c r="I137" s="56">
        <f t="shared" si="24"/>
        <v>12</v>
      </c>
      <c r="J137" s="187"/>
      <c r="K137" s="186"/>
      <c r="L137" s="186"/>
      <c r="M137" s="186"/>
      <c r="N137" s="485" t="s">
        <v>3595</v>
      </c>
      <c r="O137" s="474">
        <v>24360000</v>
      </c>
      <c r="P137" s="187">
        <v>3</v>
      </c>
      <c r="Q137" s="491">
        <v>24360000</v>
      </c>
      <c r="R137" s="491">
        <v>24360000</v>
      </c>
      <c r="S137" s="470">
        <v>24360000</v>
      </c>
      <c r="T137" s="470">
        <f t="shared" si="22"/>
        <v>2923200</v>
      </c>
      <c r="U137" s="470">
        <f t="shared" si="23"/>
        <v>292320000</v>
      </c>
      <c r="V137" s="709">
        <v>25578000</v>
      </c>
      <c r="W137" s="708" t="s">
        <v>4528</v>
      </c>
      <c r="X137" s="241" t="s">
        <v>2283</v>
      </c>
      <c r="Y137" s="17"/>
      <c r="Z137" s="17"/>
      <c r="AA137" s="17"/>
      <c r="AB137" s="17"/>
      <c r="AC137" s="17"/>
      <c r="AD137" s="17"/>
      <c r="AE137" s="17"/>
      <c r="AF137" s="17"/>
      <c r="AG137" s="17"/>
      <c r="AH137" s="17"/>
      <c r="AI137" s="17"/>
      <c r="AJ137" s="17"/>
      <c r="AK137" s="17"/>
      <c r="AL137" s="17"/>
      <c r="AM137" s="17">
        <v>5</v>
      </c>
      <c r="AN137" s="17">
        <v>7</v>
      </c>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c r="CA137" s="17"/>
      <c r="CB137" s="17"/>
      <c r="CC137" s="17"/>
      <c r="CD137" s="17"/>
      <c r="CE137" s="17"/>
      <c r="CF137" s="17"/>
      <c r="CG137" s="17"/>
      <c r="CH137" s="17"/>
      <c r="CI137" s="17"/>
      <c r="CJ137" s="17"/>
    </row>
    <row r="138" spans="1:88" s="30" customFormat="1" ht="47.25">
      <c r="A138" s="18">
        <v>135</v>
      </c>
      <c r="B138" s="186">
        <v>476</v>
      </c>
      <c r="C138" s="186" t="s">
        <v>3596</v>
      </c>
      <c r="D138" s="186">
        <v>475</v>
      </c>
      <c r="E138" s="485" t="s">
        <v>3597</v>
      </c>
      <c r="F138" s="8" t="s">
        <v>3239</v>
      </c>
      <c r="G138" s="515" t="s">
        <v>3598</v>
      </c>
      <c r="H138" s="479" t="s">
        <v>2218</v>
      </c>
      <c r="I138" s="56">
        <f t="shared" si="24"/>
        <v>65</v>
      </c>
      <c r="J138" s="187"/>
      <c r="K138" s="186"/>
      <c r="L138" s="186"/>
      <c r="M138" s="186"/>
      <c r="N138" s="485" t="s">
        <v>3597</v>
      </c>
      <c r="O138" s="474">
        <v>1708179</v>
      </c>
      <c r="P138" s="187">
        <v>3</v>
      </c>
      <c r="Q138" s="491">
        <v>1708179</v>
      </c>
      <c r="R138" s="491">
        <v>1708179</v>
      </c>
      <c r="S138" s="470">
        <v>1708179</v>
      </c>
      <c r="T138" s="470">
        <f t="shared" si="22"/>
        <v>1110316.3500000001</v>
      </c>
      <c r="U138" s="470">
        <f t="shared" si="23"/>
        <v>111031635</v>
      </c>
      <c r="V138" s="709">
        <v>1793600</v>
      </c>
      <c r="W138" s="708" t="s">
        <v>4528</v>
      </c>
      <c r="X138" s="241" t="s">
        <v>2283</v>
      </c>
      <c r="Y138" s="17"/>
      <c r="Z138" s="17"/>
      <c r="AA138" s="17"/>
      <c r="AB138" s="17"/>
      <c r="AC138" s="17"/>
      <c r="AD138" s="17"/>
      <c r="AE138" s="17"/>
      <c r="AF138" s="17"/>
      <c r="AG138" s="17"/>
      <c r="AH138" s="17"/>
      <c r="AI138" s="17"/>
      <c r="AJ138" s="17"/>
      <c r="AK138" s="17"/>
      <c r="AL138" s="17"/>
      <c r="AM138" s="17">
        <v>30</v>
      </c>
      <c r="AN138" s="17">
        <v>35</v>
      </c>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c r="CA138" s="17"/>
      <c r="CB138" s="17"/>
      <c r="CC138" s="17"/>
      <c r="CD138" s="17"/>
      <c r="CE138" s="17"/>
      <c r="CF138" s="17"/>
      <c r="CG138" s="17"/>
      <c r="CH138" s="17"/>
      <c r="CI138" s="17"/>
      <c r="CJ138" s="17"/>
    </row>
    <row r="139" spans="1:88" s="30" customFormat="1" ht="47.25">
      <c r="A139" s="18">
        <v>136</v>
      </c>
      <c r="B139" s="186">
        <v>477</v>
      </c>
      <c r="C139" s="186" t="s">
        <v>3599</v>
      </c>
      <c r="D139" s="186">
        <v>476</v>
      </c>
      <c r="E139" s="8" t="s">
        <v>3600</v>
      </c>
      <c r="F139" s="8" t="s">
        <v>3239</v>
      </c>
      <c r="G139" s="235" t="s">
        <v>3547</v>
      </c>
      <c r="H139" s="235" t="s">
        <v>145</v>
      </c>
      <c r="I139" s="56">
        <f t="shared" si="24"/>
        <v>10</v>
      </c>
      <c r="J139" s="187"/>
      <c r="K139" s="4"/>
      <c r="L139" s="4"/>
      <c r="M139" s="4"/>
      <c r="N139" s="4"/>
      <c r="O139" s="542">
        <v>1100000</v>
      </c>
      <c r="P139" s="543">
        <v>3</v>
      </c>
      <c r="Q139" s="544">
        <v>1100000</v>
      </c>
      <c r="R139" s="544">
        <v>1100000</v>
      </c>
      <c r="S139" s="470">
        <v>1100000</v>
      </c>
      <c r="T139" s="470">
        <f t="shared" si="22"/>
        <v>110000</v>
      </c>
      <c r="U139" s="470">
        <f t="shared" si="23"/>
        <v>11000000</v>
      </c>
      <c r="V139" s="709">
        <v>0</v>
      </c>
      <c r="W139" s="241" t="s">
        <v>2260</v>
      </c>
      <c r="X139" s="241" t="s">
        <v>2277</v>
      </c>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v>5</v>
      </c>
      <c r="AZ139" s="14">
        <v>5</v>
      </c>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row>
    <row r="140" spans="1:88" s="30" customFormat="1" ht="47.25">
      <c r="A140" s="18">
        <v>137</v>
      </c>
      <c r="B140" s="186">
        <v>479</v>
      </c>
      <c r="C140" s="186" t="s">
        <v>3601</v>
      </c>
      <c r="D140" s="186">
        <v>478</v>
      </c>
      <c r="E140" s="8" t="s">
        <v>4176</v>
      </c>
      <c r="F140" s="8" t="s">
        <v>3239</v>
      </c>
      <c r="G140" s="473" t="s">
        <v>4159</v>
      </c>
      <c r="H140" s="235" t="s">
        <v>2218</v>
      </c>
      <c r="I140" s="56">
        <f t="shared" si="24"/>
        <v>5</v>
      </c>
      <c r="J140" s="187">
        <v>4470900</v>
      </c>
      <c r="K140" s="4"/>
      <c r="L140" s="4"/>
      <c r="M140" s="4"/>
      <c r="N140" s="4"/>
      <c r="O140" s="474"/>
      <c r="P140" s="187">
        <v>2</v>
      </c>
      <c r="Q140" s="474">
        <v>4470900</v>
      </c>
      <c r="R140" s="475">
        <f>Q140*1.1</f>
        <v>4917990</v>
      </c>
      <c r="S140" s="470">
        <v>4917990</v>
      </c>
      <c r="T140" s="470">
        <f t="shared" si="22"/>
        <v>245899.5</v>
      </c>
      <c r="U140" s="470">
        <f t="shared" si="23"/>
        <v>24589950</v>
      </c>
      <c r="V140" s="709">
        <v>0</v>
      </c>
      <c r="W140" s="241" t="s">
        <v>2260</v>
      </c>
      <c r="X140" s="241" t="s">
        <v>2281</v>
      </c>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v>2</v>
      </c>
      <c r="BB140" s="14">
        <v>3</v>
      </c>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row>
    <row r="141" spans="1:88" s="30" customFormat="1" ht="47.25">
      <c r="A141" s="18">
        <v>138</v>
      </c>
      <c r="B141" s="186">
        <v>482</v>
      </c>
      <c r="C141" s="186" t="s">
        <v>3602</v>
      </c>
      <c r="D141" s="186">
        <v>481</v>
      </c>
      <c r="E141" s="485" t="s">
        <v>3603</v>
      </c>
      <c r="F141" s="8" t="s">
        <v>3239</v>
      </c>
      <c r="G141" s="476" t="s">
        <v>3604</v>
      </c>
      <c r="H141" s="476" t="s">
        <v>2218</v>
      </c>
      <c r="I141" s="56">
        <f t="shared" si="24"/>
        <v>6000</v>
      </c>
      <c r="J141" s="187"/>
      <c r="K141" s="186"/>
      <c r="L141" s="186"/>
      <c r="M141" s="186"/>
      <c r="N141" s="186"/>
      <c r="O141" s="474">
        <v>1890</v>
      </c>
      <c r="P141" s="187">
        <v>3</v>
      </c>
      <c r="Q141" s="491">
        <v>1890</v>
      </c>
      <c r="R141" s="491">
        <v>1890</v>
      </c>
      <c r="S141" s="470">
        <v>1890</v>
      </c>
      <c r="T141" s="470">
        <f t="shared" si="22"/>
        <v>113400</v>
      </c>
      <c r="U141" s="470">
        <f t="shared" si="23"/>
        <v>11340000</v>
      </c>
      <c r="V141" s="709">
        <v>0</v>
      </c>
      <c r="W141" s="241" t="s">
        <v>2260</v>
      </c>
      <c r="X141" s="241" t="s">
        <v>2279</v>
      </c>
      <c r="Y141" s="17">
        <v>0</v>
      </c>
      <c r="Z141" s="17">
        <v>0</v>
      </c>
      <c r="AA141" s="17">
        <v>0</v>
      </c>
      <c r="AB141" s="17">
        <v>0</v>
      </c>
      <c r="AC141" s="17"/>
      <c r="AD141" s="17"/>
      <c r="AE141" s="17"/>
      <c r="AF141" s="17"/>
      <c r="AG141" s="17"/>
      <c r="AH141" s="17"/>
      <c r="AI141" s="17"/>
      <c r="AJ141" s="17"/>
      <c r="AK141" s="17"/>
      <c r="AL141" s="17"/>
      <c r="AM141" s="17"/>
      <c r="AN141" s="17"/>
      <c r="AO141" s="17"/>
      <c r="AP141" s="17"/>
      <c r="AQ141" s="17"/>
      <c r="AR141" s="17"/>
      <c r="AS141" s="17">
        <v>3000</v>
      </c>
      <c r="AT141" s="17">
        <v>3000</v>
      </c>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row>
    <row r="142" spans="1:88" s="30" customFormat="1" ht="47.25">
      <c r="A142" s="18">
        <v>139</v>
      </c>
      <c r="B142" s="186">
        <v>484</v>
      </c>
      <c r="C142" s="186" t="s">
        <v>3605</v>
      </c>
      <c r="D142" s="186">
        <v>483</v>
      </c>
      <c r="E142" s="501" t="s">
        <v>3606</v>
      </c>
      <c r="F142" s="8" t="s">
        <v>3239</v>
      </c>
      <c r="G142" s="473" t="s">
        <v>3607</v>
      </c>
      <c r="H142" s="479" t="s">
        <v>2218</v>
      </c>
      <c r="I142" s="56">
        <f t="shared" si="24"/>
        <v>12</v>
      </c>
      <c r="J142" s="187"/>
      <c r="K142" s="186"/>
      <c r="L142" s="186"/>
      <c r="M142" s="186"/>
      <c r="N142" s="501" t="s">
        <v>3606</v>
      </c>
      <c r="O142" s="469" t="s">
        <v>4177</v>
      </c>
      <c r="P142" s="235">
        <v>3</v>
      </c>
      <c r="Q142" s="469">
        <v>3801600</v>
      </c>
      <c r="R142" s="469">
        <v>3801600</v>
      </c>
      <c r="S142" s="470">
        <v>3801600</v>
      </c>
      <c r="T142" s="470">
        <f t="shared" si="22"/>
        <v>456192</v>
      </c>
      <c r="U142" s="470">
        <f t="shared" si="23"/>
        <v>45619200</v>
      </c>
      <c r="V142" s="709">
        <v>0</v>
      </c>
      <c r="W142" s="241" t="s">
        <v>2260</v>
      </c>
      <c r="X142" s="241" t="s">
        <v>2283</v>
      </c>
      <c r="Y142" s="17"/>
      <c r="Z142" s="17"/>
      <c r="AA142" s="17"/>
      <c r="AB142" s="17"/>
      <c r="AC142" s="17"/>
      <c r="AD142" s="17"/>
      <c r="AE142" s="17"/>
      <c r="AF142" s="17"/>
      <c r="AG142" s="17"/>
      <c r="AH142" s="17"/>
      <c r="AI142" s="17"/>
      <c r="AJ142" s="17"/>
      <c r="AK142" s="17"/>
      <c r="AL142" s="17"/>
      <c r="AM142" s="17">
        <v>5</v>
      </c>
      <c r="AN142" s="17">
        <v>7</v>
      </c>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c r="CA142" s="17"/>
      <c r="CB142" s="17"/>
      <c r="CC142" s="17"/>
      <c r="CD142" s="17"/>
      <c r="CE142" s="17"/>
      <c r="CF142" s="17"/>
      <c r="CG142" s="17"/>
      <c r="CH142" s="17"/>
      <c r="CI142" s="17"/>
      <c r="CJ142" s="17"/>
    </row>
    <row r="143" spans="1:88" s="30" customFormat="1" ht="47.25">
      <c r="A143" s="18">
        <v>140</v>
      </c>
      <c r="B143" s="186">
        <v>487</v>
      </c>
      <c r="C143" s="186" t="s">
        <v>3608</v>
      </c>
      <c r="D143" s="186">
        <v>486</v>
      </c>
      <c r="E143" s="485" t="s">
        <v>3609</v>
      </c>
      <c r="F143" s="8" t="s">
        <v>3239</v>
      </c>
      <c r="G143" s="473" t="s">
        <v>3458</v>
      </c>
      <c r="H143" s="479" t="s">
        <v>2218</v>
      </c>
      <c r="I143" s="56">
        <f t="shared" si="24"/>
        <v>17</v>
      </c>
      <c r="J143" s="187"/>
      <c r="K143" s="186"/>
      <c r="L143" s="186"/>
      <c r="M143" s="186"/>
      <c r="N143" s="485" t="s">
        <v>3609</v>
      </c>
      <c r="O143" s="469" t="s">
        <v>4178</v>
      </c>
      <c r="P143" s="235">
        <v>3</v>
      </c>
      <c r="Q143" s="469">
        <v>2420000</v>
      </c>
      <c r="R143" s="469">
        <v>2420000</v>
      </c>
      <c r="S143" s="470">
        <v>2420000</v>
      </c>
      <c r="T143" s="470">
        <f t="shared" si="22"/>
        <v>411400</v>
      </c>
      <c r="U143" s="470">
        <f t="shared" si="23"/>
        <v>41140000</v>
      </c>
      <c r="V143" s="709">
        <v>0</v>
      </c>
      <c r="W143" s="241" t="s">
        <v>2260</v>
      </c>
      <c r="X143" s="241" t="s">
        <v>2283</v>
      </c>
      <c r="Y143" s="17"/>
      <c r="Z143" s="17"/>
      <c r="AA143" s="17"/>
      <c r="AB143" s="17"/>
      <c r="AC143" s="17"/>
      <c r="AD143" s="17"/>
      <c r="AE143" s="17"/>
      <c r="AF143" s="17"/>
      <c r="AG143" s="17"/>
      <c r="AH143" s="17"/>
      <c r="AI143" s="17"/>
      <c r="AJ143" s="17"/>
      <c r="AK143" s="17"/>
      <c r="AL143" s="17"/>
      <c r="AM143" s="17">
        <v>7</v>
      </c>
      <c r="AN143" s="17">
        <v>10</v>
      </c>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row>
    <row r="144" spans="1:88" s="30" customFormat="1" ht="47.25">
      <c r="A144" s="18">
        <v>141</v>
      </c>
      <c r="B144" s="186">
        <v>488</v>
      </c>
      <c r="C144" s="186" t="s">
        <v>3610</v>
      </c>
      <c r="D144" s="186">
        <v>487</v>
      </c>
      <c r="E144" s="485" t="s">
        <v>4179</v>
      </c>
      <c r="F144" s="8" t="s">
        <v>3239</v>
      </c>
      <c r="G144" s="476" t="s">
        <v>3611</v>
      </c>
      <c r="H144" s="476" t="s">
        <v>6</v>
      </c>
      <c r="I144" s="56">
        <f t="shared" si="24"/>
        <v>8</v>
      </c>
      <c r="J144" s="486" t="s">
        <v>4180</v>
      </c>
      <c r="K144" s="186"/>
      <c r="L144" s="186"/>
      <c r="M144" s="186"/>
      <c r="N144" s="186"/>
      <c r="O144" s="474"/>
      <c r="P144" s="187">
        <v>1</v>
      </c>
      <c r="Q144" s="487">
        <v>1631700</v>
      </c>
      <c r="R144" s="475">
        <f>Q144*1.2</f>
        <v>1958040</v>
      </c>
      <c r="S144" s="470">
        <v>1958040</v>
      </c>
      <c r="T144" s="470">
        <f t="shared" si="22"/>
        <v>156643.20000000001</v>
      </c>
      <c r="U144" s="470">
        <f t="shared" si="23"/>
        <v>15664320</v>
      </c>
      <c r="V144" s="709">
        <v>0</v>
      </c>
      <c r="W144" s="241" t="s">
        <v>2260</v>
      </c>
      <c r="X144" s="241" t="s">
        <v>2283</v>
      </c>
      <c r="Y144" s="17">
        <v>0</v>
      </c>
      <c r="Z144" s="17">
        <v>0</v>
      </c>
      <c r="AA144" s="17">
        <v>0</v>
      </c>
      <c r="AB144" s="17">
        <v>0</v>
      </c>
      <c r="AC144" s="17"/>
      <c r="AD144" s="17"/>
      <c r="AE144" s="17"/>
      <c r="AF144" s="17"/>
      <c r="AG144" s="17"/>
      <c r="AH144" s="17"/>
      <c r="AI144" s="17"/>
      <c r="AJ144" s="17"/>
      <c r="AK144" s="17"/>
      <c r="AL144" s="17"/>
      <c r="AM144" s="17">
        <v>3</v>
      </c>
      <c r="AN144" s="17">
        <v>5</v>
      </c>
      <c r="AO144" s="17"/>
      <c r="AP144" s="17"/>
      <c r="AQ144" s="17"/>
      <c r="AR144" s="17"/>
      <c r="AS144" s="17">
        <v>0</v>
      </c>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row>
    <row r="145" spans="1:88" s="30" customFormat="1" ht="47.25">
      <c r="A145" s="18">
        <v>142</v>
      </c>
      <c r="B145" s="186">
        <v>491</v>
      </c>
      <c r="C145" s="186" t="s">
        <v>3612</v>
      </c>
      <c r="D145" s="186">
        <v>490</v>
      </c>
      <c r="E145" s="501" t="s">
        <v>3613</v>
      </c>
      <c r="F145" s="8" t="s">
        <v>3239</v>
      </c>
      <c r="G145" s="473" t="s">
        <v>3614</v>
      </c>
      <c r="H145" s="479" t="s">
        <v>2843</v>
      </c>
      <c r="I145" s="56">
        <f t="shared" si="24"/>
        <v>34</v>
      </c>
      <c r="J145" s="187"/>
      <c r="K145" s="4"/>
      <c r="L145" s="4"/>
      <c r="M145" s="4"/>
      <c r="N145" s="4"/>
      <c r="O145" s="474">
        <v>733000</v>
      </c>
      <c r="P145" s="187">
        <v>3</v>
      </c>
      <c r="Q145" s="484">
        <v>733000</v>
      </c>
      <c r="R145" s="484">
        <v>733000</v>
      </c>
      <c r="S145" s="470">
        <v>733000</v>
      </c>
      <c r="T145" s="470">
        <f t="shared" si="22"/>
        <v>249220</v>
      </c>
      <c r="U145" s="470">
        <f t="shared" si="23"/>
        <v>24922000</v>
      </c>
      <c r="V145" s="709">
        <v>0</v>
      </c>
      <c r="W145" s="241" t="s">
        <v>2260</v>
      </c>
      <c r="X145" s="241"/>
      <c r="Y145" s="14"/>
      <c r="Z145" s="14"/>
      <c r="AA145" s="14"/>
      <c r="AB145" s="14"/>
      <c r="AC145" s="14"/>
      <c r="AD145" s="14"/>
      <c r="AE145" s="14"/>
      <c r="AF145" s="14"/>
      <c r="AG145" s="14"/>
      <c r="AH145" s="14"/>
      <c r="AI145" s="14"/>
      <c r="AJ145" s="14"/>
      <c r="AK145" s="14"/>
      <c r="AL145" s="14"/>
      <c r="AM145" s="14"/>
      <c r="AN145" s="14"/>
      <c r="AO145" s="14"/>
      <c r="AP145" s="14"/>
      <c r="AQ145" s="14"/>
      <c r="AR145" s="14"/>
      <c r="AS145" s="14">
        <v>12</v>
      </c>
      <c r="AT145" s="14">
        <v>12</v>
      </c>
      <c r="AU145" s="14"/>
      <c r="AV145" s="14"/>
      <c r="AW145" s="14">
        <v>5</v>
      </c>
      <c r="AX145" s="14">
        <v>5</v>
      </c>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row>
    <row r="146" spans="1:88" s="30" customFormat="1" ht="47.25">
      <c r="A146" s="18">
        <v>143</v>
      </c>
      <c r="B146" s="186">
        <v>492</v>
      </c>
      <c r="C146" s="186" t="s">
        <v>3615</v>
      </c>
      <c r="D146" s="186">
        <v>491</v>
      </c>
      <c r="E146" s="33" t="s">
        <v>3616</v>
      </c>
      <c r="F146" s="8" t="s">
        <v>3239</v>
      </c>
      <c r="G146" s="235" t="s">
        <v>101</v>
      </c>
      <c r="H146" s="483" t="s">
        <v>101</v>
      </c>
      <c r="I146" s="56">
        <f t="shared" si="24"/>
        <v>50</v>
      </c>
      <c r="J146" s="187"/>
      <c r="K146" s="4"/>
      <c r="L146" s="4"/>
      <c r="M146" s="4"/>
      <c r="N146" s="4"/>
      <c r="O146" s="474">
        <v>75000</v>
      </c>
      <c r="P146" s="187">
        <v>3</v>
      </c>
      <c r="Q146" s="484">
        <v>75000</v>
      </c>
      <c r="R146" s="484">
        <v>75000</v>
      </c>
      <c r="S146" s="470">
        <v>75000</v>
      </c>
      <c r="T146" s="470">
        <f t="shared" si="22"/>
        <v>37500</v>
      </c>
      <c r="U146" s="470">
        <f t="shared" si="23"/>
        <v>3750000</v>
      </c>
      <c r="V146" s="709">
        <v>0</v>
      </c>
      <c r="W146" s="241" t="s">
        <v>2260</v>
      </c>
      <c r="X146" s="241" t="s">
        <v>2263</v>
      </c>
      <c r="Y146" s="14">
        <v>25</v>
      </c>
      <c r="Z146" s="14">
        <v>25</v>
      </c>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c r="CG146" s="14"/>
      <c r="CH146" s="14"/>
      <c r="CI146" s="14"/>
      <c r="CJ146" s="14"/>
    </row>
    <row r="147" spans="1:88" s="30" customFormat="1" ht="47.25">
      <c r="A147" s="18">
        <v>144</v>
      </c>
      <c r="B147" s="186">
        <v>493</v>
      </c>
      <c r="C147" s="186" t="s">
        <v>3617</v>
      </c>
      <c r="D147" s="186">
        <v>492</v>
      </c>
      <c r="E147" s="501" t="s">
        <v>3618</v>
      </c>
      <c r="F147" s="8" t="s">
        <v>3239</v>
      </c>
      <c r="G147" s="473" t="s">
        <v>3619</v>
      </c>
      <c r="H147" s="479" t="s">
        <v>1463</v>
      </c>
      <c r="I147" s="56">
        <f t="shared" si="24"/>
        <v>250</v>
      </c>
      <c r="J147" s="187"/>
      <c r="K147" s="480" t="s">
        <v>3840</v>
      </c>
      <c r="L147" s="481">
        <v>98000</v>
      </c>
      <c r="M147" s="482" t="s">
        <v>4075</v>
      </c>
      <c r="N147" s="4"/>
      <c r="O147" s="474"/>
      <c r="P147" s="187">
        <v>1</v>
      </c>
      <c r="Q147" s="481">
        <v>98000</v>
      </c>
      <c r="R147" s="475">
        <f>Q147*1.2</f>
        <v>117600</v>
      </c>
      <c r="S147" s="470">
        <v>117600</v>
      </c>
      <c r="T147" s="470">
        <f t="shared" si="22"/>
        <v>294000</v>
      </c>
      <c r="U147" s="470">
        <f t="shared" si="23"/>
        <v>29400000</v>
      </c>
      <c r="V147" s="709">
        <v>0</v>
      </c>
      <c r="W147" s="241" t="s">
        <v>2260</v>
      </c>
      <c r="X147" s="241" t="s">
        <v>2263</v>
      </c>
      <c r="Y147" s="14">
        <v>120</v>
      </c>
      <c r="Z147" s="14">
        <v>130</v>
      </c>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row>
    <row r="148" spans="1:88" s="30" customFormat="1" ht="47.25">
      <c r="A148" s="18">
        <v>145</v>
      </c>
      <c r="B148" s="186">
        <v>502</v>
      </c>
      <c r="C148" s="186" t="s">
        <v>3620</v>
      </c>
      <c r="D148" s="186">
        <v>507</v>
      </c>
      <c r="E148" s="485" t="s">
        <v>3621</v>
      </c>
      <c r="F148" s="8" t="s">
        <v>3239</v>
      </c>
      <c r="G148" s="476" t="s">
        <v>3622</v>
      </c>
      <c r="H148" s="476" t="s">
        <v>2218</v>
      </c>
      <c r="I148" s="56">
        <f t="shared" si="24"/>
        <v>65</v>
      </c>
      <c r="J148" s="187"/>
      <c r="K148" s="186"/>
      <c r="L148" s="186"/>
      <c r="M148" s="186"/>
      <c r="N148" s="485" t="s">
        <v>3621</v>
      </c>
      <c r="O148" s="474">
        <v>1434300</v>
      </c>
      <c r="P148" s="187">
        <v>3</v>
      </c>
      <c r="Q148" s="491">
        <v>1434300</v>
      </c>
      <c r="R148" s="491">
        <v>1434300</v>
      </c>
      <c r="S148" s="470">
        <v>1434300</v>
      </c>
      <c r="T148" s="470">
        <f t="shared" si="22"/>
        <v>932295</v>
      </c>
      <c r="U148" s="470">
        <f t="shared" si="23"/>
        <v>93229500</v>
      </c>
      <c r="V148" s="709">
        <v>1434612</v>
      </c>
      <c r="W148" s="708" t="s">
        <v>4528</v>
      </c>
      <c r="X148" s="241" t="s">
        <v>2283</v>
      </c>
      <c r="Y148" s="17"/>
      <c r="Z148" s="17"/>
      <c r="AA148" s="17"/>
      <c r="AB148" s="17"/>
      <c r="AC148" s="17"/>
      <c r="AD148" s="17"/>
      <c r="AE148" s="17"/>
      <c r="AF148" s="17"/>
      <c r="AG148" s="17"/>
      <c r="AH148" s="17"/>
      <c r="AI148" s="17"/>
      <c r="AJ148" s="17"/>
      <c r="AK148" s="17"/>
      <c r="AL148" s="17"/>
      <c r="AM148" s="17">
        <v>30</v>
      </c>
      <c r="AN148" s="17">
        <v>35</v>
      </c>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c r="BY148" s="17"/>
      <c r="BZ148" s="17"/>
      <c r="CA148" s="17"/>
      <c r="CB148" s="17"/>
      <c r="CC148" s="17"/>
      <c r="CD148" s="17"/>
      <c r="CE148" s="17"/>
      <c r="CF148" s="17"/>
      <c r="CG148" s="17"/>
      <c r="CH148" s="17"/>
      <c r="CI148" s="17"/>
      <c r="CJ148" s="17"/>
    </row>
    <row r="149" spans="1:88" s="30" customFormat="1" ht="47.25">
      <c r="A149" s="18">
        <v>146</v>
      </c>
      <c r="B149" s="186">
        <v>507</v>
      </c>
      <c r="C149" s="186" t="s">
        <v>3623</v>
      </c>
      <c r="D149" s="186">
        <v>512</v>
      </c>
      <c r="E149" s="8" t="s">
        <v>3624</v>
      </c>
      <c r="F149" s="8" t="s">
        <v>3239</v>
      </c>
      <c r="G149" s="235" t="s">
        <v>3625</v>
      </c>
      <c r="H149" s="479" t="s">
        <v>8</v>
      </c>
      <c r="I149" s="56">
        <f t="shared" si="24"/>
        <v>8</v>
      </c>
      <c r="J149" s="187"/>
      <c r="K149" s="4"/>
      <c r="L149" s="4"/>
      <c r="M149" s="4"/>
      <c r="N149" s="4" t="s">
        <v>4080</v>
      </c>
      <c r="O149" s="469" t="s">
        <v>4181</v>
      </c>
      <c r="P149" s="235">
        <v>3</v>
      </c>
      <c r="Q149" s="469">
        <v>787000</v>
      </c>
      <c r="R149" s="469">
        <v>787000</v>
      </c>
      <c r="S149" s="470">
        <v>787000</v>
      </c>
      <c r="T149" s="470">
        <f t="shared" si="22"/>
        <v>62960</v>
      </c>
      <c r="U149" s="470">
        <f t="shared" si="23"/>
        <v>6296000</v>
      </c>
      <c r="V149" s="709">
        <v>0</v>
      </c>
      <c r="W149" s="241" t="s">
        <v>2260</v>
      </c>
      <c r="X149" s="241" t="s">
        <v>2268</v>
      </c>
      <c r="Y149" s="14"/>
      <c r="Z149" s="14"/>
      <c r="AA149" s="14"/>
      <c r="AB149" s="14"/>
      <c r="AC149" s="14"/>
      <c r="AD149" s="14"/>
      <c r="AE149" s="14"/>
      <c r="AF149" s="14"/>
      <c r="AG149" s="14">
        <v>4</v>
      </c>
      <c r="AH149" s="14">
        <v>4</v>
      </c>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c r="CG149" s="14"/>
      <c r="CH149" s="14"/>
      <c r="CI149" s="14"/>
      <c r="CJ149" s="14"/>
    </row>
    <row r="150" spans="1:88" s="30" customFormat="1" ht="47.25">
      <c r="A150" s="18">
        <v>147</v>
      </c>
      <c r="B150" s="186">
        <v>509</v>
      </c>
      <c r="C150" s="186" t="s">
        <v>3626</v>
      </c>
      <c r="D150" s="186">
        <v>514</v>
      </c>
      <c r="E150" s="8" t="s">
        <v>3627</v>
      </c>
      <c r="F150" s="8" t="s">
        <v>3239</v>
      </c>
      <c r="G150" s="235" t="s">
        <v>3628</v>
      </c>
      <c r="H150" s="187" t="s">
        <v>2218</v>
      </c>
      <c r="I150" s="56">
        <f t="shared" si="24"/>
        <v>4</v>
      </c>
      <c r="J150" s="187"/>
      <c r="K150" s="4"/>
      <c r="L150" s="4"/>
      <c r="M150" s="4"/>
      <c r="N150" s="4" t="s">
        <v>3627</v>
      </c>
      <c r="O150" s="474">
        <v>495000</v>
      </c>
      <c r="P150" s="187">
        <v>3</v>
      </c>
      <c r="Q150" s="484">
        <v>495000</v>
      </c>
      <c r="R150" s="484">
        <v>495000</v>
      </c>
      <c r="S150" s="470">
        <v>495000</v>
      </c>
      <c r="T150" s="470">
        <f t="shared" si="22"/>
        <v>19800</v>
      </c>
      <c r="U150" s="470">
        <f t="shared" si="23"/>
        <v>1980000</v>
      </c>
      <c r="V150" s="709">
        <v>0</v>
      </c>
      <c r="W150" s="241" t="s">
        <v>2260</v>
      </c>
      <c r="X150" s="241" t="s">
        <v>2285</v>
      </c>
      <c r="Y150" s="14"/>
      <c r="Z150" s="14"/>
      <c r="AA150" s="14"/>
      <c r="AB150" s="14"/>
      <c r="AC150" s="14"/>
      <c r="AD150" s="14"/>
      <c r="AE150" s="14"/>
      <c r="AF150" s="14"/>
      <c r="AG150" s="14"/>
      <c r="AH150" s="14"/>
      <c r="AI150" s="14"/>
      <c r="AJ150" s="14"/>
      <c r="AK150" s="14">
        <v>2</v>
      </c>
      <c r="AL150" s="14">
        <v>2</v>
      </c>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row>
    <row r="151" spans="1:88" s="30" customFormat="1" ht="78.75">
      <c r="A151" s="18">
        <v>148</v>
      </c>
      <c r="B151" s="186">
        <v>510</v>
      </c>
      <c r="C151" s="186" t="s">
        <v>3629</v>
      </c>
      <c r="D151" s="186">
        <v>515</v>
      </c>
      <c r="E151" s="8" t="s">
        <v>3630</v>
      </c>
      <c r="F151" s="8" t="s">
        <v>3239</v>
      </c>
      <c r="G151" s="492" t="s">
        <v>3631</v>
      </c>
      <c r="H151" s="492" t="s">
        <v>3304</v>
      </c>
      <c r="I151" s="56">
        <f t="shared" si="24"/>
        <v>1770</v>
      </c>
      <c r="J151" s="187"/>
      <c r="K151" s="4"/>
      <c r="L151" s="4"/>
      <c r="M151" s="4"/>
      <c r="N151" s="8" t="s">
        <v>3630</v>
      </c>
      <c r="O151" s="474">
        <v>114240</v>
      </c>
      <c r="P151" s="187">
        <v>3</v>
      </c>
      <c r="Q151" s="484">
        <v>114240</v>
      </c>
      <c r="R151" s="484">
        <v>114240</v>
      </c>
      <c r="S151" s="470">
        <v>114240</v>
      </c>
      <c r="T151" s="470">
        <f t="shared" si="22"/>
        <v>2022048</v>
      </c>
      <c r="U151" s="470">
        <f t="shared" si="23"/>
        <v>202204800</v>
      </c>
      <c r="V151" s="709">
        <v>0</v>
      </c>
      <c r="W151" s="241" t="s">
        <v>2260</v>
      </c>
      <c r="X151" s="241" t="s">
        <v>4534</v>
      </c>
      <c r="Y151" s="14"/>
      <c r="Z151" s="14"/>
      <c r="AA151" s="14"/>
      <c r="AB151" s="14"/>
      <c r="AC151" s="14"/>
      <c r="AD151" s="14"/>
      <c r="AE151" s="14"/>
      <c r="AF151" s="14"/>
      <c r="AG151" s="14"/>
      <c r="AH151" s="14"/>
      <c r="AI151" s="14">
        <v>800</v>
      </c>
      <c r="AJ151" s="14">
        <v>970</v>
      </c>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c r="CB151" s="14"/>
      <c r="CC151" s="14"/>
      <c r="CD151" s="14"/>
      <c r="CE151" s="14"/>
      <c r="CF151" s="14"/>
      <c r="CG151" s="14"/>
      <c r="CH151" s="14"/>
      <c r="CI151" s="14"/>
      <c r="CJ151" s="14"/>
    </row>
    <row r="152" spans="1:88" s="30" customFormat="1" ht="47.25">
      <c r="A152" s="18">
        <v>149</v>
      </c>
      <c r="B152" s="186">
        <v>518</v>
      </c>
      <c r="C152" s="186" t="s">
        <v>3632</v>
      </c>
      <c r="D152" s="186">
        <v>525</v>
      </c>
      <c r="E152" s="545" t="s">
        <v>3633</v>
      </c>
      <c r="F152" s="8" t="s">
        <v>3239</v>
      </c>
      <c r="G152" s="235" t="s">
        <v>4182</v>
      </c>
      <c r="H152" s="187" t="s">
        <v>6</v>
      </c>
      <c r="I152" s="56">
        <f t="shared" si="24"/>
        <v>7</v>
      </c>
      <c r="J152" s="187"/>
      <c r="K152" s="546" t="s">
        <v>4183</v>
      </c>
      <c r="L152" s="546">
        <v>286000</v>
      </c>
      <c r="M152" s="546" t="s">
        <v>4184</v>
      </c>
      <c r="N152" s="4"/>
      <c r="O152" s="474"/>
      <c r="P152" s="187">
        <v>1</v>
      </c>
      <c r="Q152" s="475">
        <v>286000</v>
      </c>
      <c r="R152" s="475">
        <f>Q152*1.2</f>
        <v>343200</v>
      </c>
      <c r="S152" s="470">
        <v>343200</v>
      </c>
      <c r="T152" s="470">
        <f t="shared" ref="T152:T167" si="25">U152*0.01</f>
        <v>24024</v>
      </c>
      <c r="U152" s="470">
        <f t="shared" ref="U152:U167" si="26">S152*I152</f>
        <v>2402400</v>
      </c>
      <c r="V152" s="709">
        <v>0</v>
      </c>
      <c r="W152" s="241" t="s">
        <v>2260</v>
      </c>
      <c r="X152" s="241"/>
      <c r="Y152" s="14"/>
      <c r="Z152" s="14"/>
      <c r="AA152" s="14"/>
      <c r="AB152" s="14"/>
      <c r="AC152" s="14"/>
      <c r="AD152" s="14"/>
      <c r="AE152" s="14"/>
      <c r="AF152" s="14"/>
      <c r="AG152" s="14">
        <v>1</v>
      </c>
      <c r="AH152" s="14">
        <v>2</v>
      </c>
      <c r="AI152" s="14">
        <v>2</v>
      </c>
      <c r="AJ152" s="14">
        <v>2</v>
      </c>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row>
    <row r="153" spans="1:88" s="30" customFormat="1" ht="47.25">
      <c r="A153" s="18">
        <v>150</v>
      </c>
      <c r="B153" s="186">
        <v>519</v>
      </c>
      <c r="C153" s="186" t="s">
        <v>3634</v>
      </c>
      <c r="D153" s="186">
        <v>526</v>
      </c>
      <c r="E153" s="485" t="s">
        <v>3635</v>
      </c>
      <c r="F153" s="8" t="s">
        <v>3239</v>
      </c>
      <c r="G153" s="476" t="s">
        <v>3636</v>
      </c>
      <c r="H153" s="476" t="s">
        <v>2328</v>
      </c>
      <c r="I153" s="56">
        <f t="shared" si="24"/>
        <v>109</v>
      </c>
      <c r="J153" s="187"/>
      <c r="K153" s="186"/>
      <c r="L153" s="186"/>
      <c r="M153" s="186"/>
      <c r="N153" s="186"/>
      <c r="O153" s="474">
        <v>800000</v>
      </c>
      <c r="P153" s="187">
        <v>3</v>
      </c>
      <c r="Q153" s="491">
        <v>800000</v>
      </c>
      <c r="R153" s="491">
        <v>800000</v>
      </c>
      <c r="S153" s="470">
        <v>800000</v>
      </c>
      <c r="T153" s="470">
        <f t="shared" si="25"/>
        <v>872000</v>
      </c>
      <c r="U153" s="470">
        <f t="shared" si="26"/>
        <v>87200000</v>
      </c>
      <c r="V153" s="709">
        <v>0</v>
      </c>
      <c r="W153" s="241" t="s">
        <v>2260</v>
      </c>
      <c r="X153" s="241"/>
      <c r="Y153" s="17">
        <v>0</v>
      </c>
      <c r="Z153" s="17">
        <v>0</v>
      </c>
      <c r="AA153" s="17">
        <v>0</v>
      </c>
      <c r="AB153" s="17">
        <v>0</v>
      </c>
      <c r="AC153" s="17"/>
      <c r="AD153" s="17"/>
      <c r="AE153" s="17"/>
      <c r="AF153" s="17"/>
      <c r="AG153" s="17"/>
      <c r="AH153" s="17"/>
      <c r="AI153" s="17"/>
      <c r="AJ153" s="17"/>
      <c r="AK153" s="17"/>
      <c r="AL153" s="17"/>
      <c r="AM153" s="17">
        <v>10</v>
      </c>
      <c r="AN153" s="17">
        <v>12</v>
      </c>
      <c r="AO153" s="17"/>
      <c r="AP153" s="17"/>
      <c r="AQ153" s="17">
        <v>2</v>
      </c>
      <c r="AR153" s="17">
        <v>2</v>
      </c>
      <c r="AS153" s="17">
        <v>22</v>
      </c>
      <c r="AT153" s="17">
        <v>15</v>
      </c>
      <c r="AU153" s="17">
        <v>6</v>
      </c>
      <c r="AV153" s="17">
        <v>6</v>
      </c>
      <c r="AW153" s="17">
        <v>6</v>
      </c>
      <c r="AX153" s="17">
        <v>6</v>
      </c>
      <c r="AY153" s="17">
        <v>10</v>
      </c>
      <c r="AZ153" s="17">
        <v>12</v>
      </c>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c r="BY153" s="17"/>
      <c r="BZ153" s="17"/>
      <c r="CA153" s="17"/>
      <c r="CB153" s="17"/>
      <c r="CC153" s="17"/>
      <c r="CD153" s="17"/>
      <c r="CE153" s="17"/>
      <c r="CF153" s="17"/>
      <c r="CG153" s="17"/>
      <c r="CH153" s="17"/>
      <c r="CI153" s="17"/>
      <c r="CJ153" s="17"/>
    </row>
    <row r="154" spans="1:88" s="30" customFormat="1" ht="94.5">
      <c r="A154" s="18">
        <v>151</v>
      </c>
      <c r="B154" s="186">
        <v>523</v>
      </c>
      <c r="C154" s="186" t="s">
        <v>3637</v>
      </c>
      <c r="D154" s="186">
        <v>534</v>
      </c>
      <c r="E154" s="485" t="s">
        <v>3638</v>
      </c>
      <c r="F154" s="8" t="s">
        <v>3239</v>
      </c>
      <c r="G154" s="476" t="s">
        <v>3639</v>
      </c>
      <c r="H154" s="476" t="s">
        <v>2218</v>
      </c>
      <c r="I154" s="56">
        <f t="shared" si="24"/>
        <v>17</v>
      </c>
      <c r="J154" s="547" t="s">
        <v>4185</v>
      </c>
      <c r="K154" s="186"/>
      <c r="L154" s="186"/>
      <c r="M154" s="186"/>
      <c r="N154" s="186"/>
      <c r="O154" s="474"/>
      <c r="P154" s="187">
        <v>1</v>
      </c>
      <c r="Q154" s="548">
        <v>1438000</v>
      </c>
      <c r="R154" s="475">
        <f>Q154*1.2</f>
        <v>1725600</v>
      </c>
      <c r="S154" s="470">
        <v>1725600</v>
      </c>
      <c r="T154" s="470">
        <f t="shared" si="25"/>
        <v>293352</v>
      </c>
      <c r="U154" s="470">
        <f t="shared" si="26"/>
        <v>29335200</v>
      </c>
      <c r="V154" s="709">
        <v>0</v>
      </c>
      <c r="W154" s="241" t="s">
        <v>2260</v>
      </c>
      <c r="X154" s="241"/>
      <c r="Y154" s="17">
        <v>0</v>
      </c>
      <c r="Z154" s="17">
        <v>0</v>
      </c>
      <c r="AA154" s="17">
        <v>0</v>
      </c>
      <c r="AB154" s="17">
        <v>0</v>
      </c>
      <c r="AC154" s="17"/>
      <c r="AD154" s="17"/>
      <c r="AE154" s="17"/>
      <c r="AF154" s="17"/>
      <c r="AG154" s="17"/>
      <c r="AH154" s="17"/>
      <c r="AI154" s="17"/>
      <c r="AJ154" s="17"/>
      <c r="AK154" s="17"/>
      <c r="AL154" s="17"/>
      <c r="AM154" s="17"/>
      <c r="AN154" s="17"/>
      <c r="AO154" s="17"/>
      <c r="AP154" s="17"/>
      <c r="AQ154" s="17"/>
      <c r="AR154" s="17"/>
      <c r="AS154" s="17">
        <v>0</v>
      </c>
      <c r="AT154" s="17"/>
      <c r="AU154" s="17">
        <v>1</v>
      </c>
      <c r="AV154" s="17">
        <v>1</v>
      </c>
      <c r="AW154" s="17"/>
      <c r="AX154" s="17"/>
      <c r="AY154" s="17">
        <v>6</v>
      </c>
      <c r="AZ154" s="17">
        <v>9</v>
      </c>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c r="BY154" s="17"/>
      <c r="BZ154" s="17"/>
      <c r="CA154" s="17"/>
      <c r="CB154" s="17"/>
      <c r="CC154" s="17"/>
      <c r="CD154" s="17"/>
      <c r="CE154" s="17"/>
      <c r="CF154" s="17"/>
      <c r="CG154" s="17"/>
      <c r="CH154" s="17"/>
      <c r="CI154" s="17"/>
      <c r="CJ154" s="17"/>
    </row>
    <row r="155" spans="1:88" s="30" customFormat="1" ht="47.25">
      <c r="A155" s="18">
        <v>152</v>
      </c>
      <c r="B155" s="186">
        <v>524</v>
      </c>
      <c r="C155" s="186" t="s">
        <v>3640</v>
      </c>
      <c r="D155" s="186">
        <v>535</v>
      </c>
      <c r="E155" s="485" t="s">
        <v>3638</v>
      </c>
      <c r="F155" s="8" t="s">
        <v>3239</v>
      </c>
      <c r="G155" s="476" t="s">
        <v>3641</v>
      </c>
      <c r="H155" s="476" t="s">
        <v>2218</v>
      </c>
      <c r="I155" s="56">
        <f t="shared" si="24"/>
        <v>22</v>
      </c>
      <c r="J155" s="489">
        <v>1438000</v>
      </c>
      <c r="K155" s="186"/>
      <c r="L155" s="186"/>
      <c r="M155" s="186"/>
      <c r="N155" s="186"/>
      <c r="O155" s="474"/>
      <c r="P155" s="187">
        <v>1</v>
      </c>
      <c r="Q155" s="490">
        <v>1438000</v>
      </c>
      <c r="R155" s="475">
        <f>Q155*1.2</f>
        <v>1725600</v>
      </c>
      <c r="S155" s="470">
        <v>1725600</v>
      </c>
      <c r="T155" s="470">
        <f t="shared" si="25"/>
        <v>379632</v>
      </c>
      <c r="U155" s="470">
        <f t="shared" si="26"/>
        <v>37963200</v>
      </c>
      <c r="V155" s="709">
        <v>0</v>
      </c>
      <c r="W155" s="241" t="s">
        <v>2260</v>
      </c>
      <c r="X155" s="241" t="s">
        <v>2283</v>
      </c>
      <c r="Y155" s="17"/>
      <c r="Z155" s="17"/>
      <c r="AA155" s="17"/>
      <c r="AB155" s="17"/>
      <c r="AC155" s="17"/>
      <c r="AD155" s="17"/>
      <c r="AE155" s="17"/>
      <c r="AF155" s="17"/>
      <c r="AG155" s="17"/>
      <c r="AH155" s="17"/>
      <c r="AI155" s="17"/>
      <c r="AJ155" s="17"/>
      <c r="AK155" s="17"/>
      <c r="AL155" s="17"/>
      <c r="AM155" s="17">
        <v>10</v>
      </c>
      <c r="AN155" s="17">
        <v>12</v>
      </c>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c r="CA155" s="17"/>
      <c r="CB155" s="17"/>
      <c r="CC155" s="17"/>
      <c r="CD155" s="17"/>
      <c r="CE155" s="17"/>
      <c r="CF155" s="17"/>
      <c r="CG155" s="17"/>
      <c r="CH155" s="17"/>
      <c r="CI155" s="17"/>
      <c r="CJ155" s="17"/>
    </row>
    <row r="156" spans="1:88" s="30" customFormat="1" ht="47.25">
      <c r="A156" s="18">
        <v>153</v>
      </c>
      <c r="B156" s="186">
        <v>536</v>
      </c>
      <c r="C156" s="186" t="s">
        <v>3642</v>
      </c>
      <c r="D156" s="186">
        <v>547</v>
      </c>
      <c r="E156" s="514" t="s">
        <v>3643</v>
      </c>
      <c r="F156" s="8" t="s">
        <v>3239</v>
      </c>
      <c r="G156" s="515" t="s">
        <v>3289</v>
      </c>
      <c r="H156" s="473" t="s">
        <v>2218</v>
      </c>
      <c r="I156" s="56">
        <f t="shared" ref="I156:I177" si="27">SUM(Y156:CJ156)</f>
        <v>15</v>
      </c>
      <c r="J156" s="187"/>
      <c r="K156" s="186"/>
      <c r="L156" s="186"/>
      <c r="M156" s="186"/>
      <c r="N156" s="514" t="s">
        <v>3643</v>
      </c>
      <c r="O156" s="474">
        <v>5128200</v>
      </c>
      <c r="P156" s="187">
        <v>3</v>
      </c>
      <c r="Q156" s="491">
        <v>5128200</v>
      </c>
      <c r="R156" s="491">
        <v>5128200</v>
      </c>
      <c r="S156" s="470">
        <v>5128200</v>
      </c>
      <c r="T156" s="470">
        <f t="shared" si="25"/>
        <v>769230</v>
      </c>
      <c r="U156" s="470">
        <f t="shared" si="26"/>
        <v>76923000</v>
      </c>
      <c r="V156" s="709">
        <v>5384610</v>
      </c>
      <c r="W156" s="708" t="s">
        <v>4528</v>
      </c>
      <c r="X156" s="241" t="s">
        <v>2283</v>
      </c>
      <c r="Y156" s="17"/>
      <c r="Z156" s="17"/>
      <c r="AA156" s="17"/>
      <c r="AB156" s="17"/>
      <c r="AC156" s="17"/>
      <c r="AD156" s="17"/>
      <c r="AE156" s="17"/>
      <c r="AF156" s="17"/>
      <c r="AG156" s="17"/>
      <c r="AH156" s="17"/>
      <c r="AI156" s="17"/>
      <c r="AJ156" s="17"/>
      <c r="AK156" s="17"/>
      <c r="AL156" s="17"/>
      <c r="AM156" s="17">
        <v>7</v>
      </c>
      <c r="AN156" s="17">
        <v>8</v>
      </c>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c r="BY156" s="17"/>
      <c r="BZ156" s="17"/>
      <c r="CA156" s="17"/>
      <c r="CB156" s="17"/>
      <c r="CC156" s="17"/>
      <c r="CD156" s="17"/>
      <c r="CE156" s="17"/>
      <c r="CF156" s="17"/>
      <c r="CG156" s="17"/>
      <c r="CH156" s="17"/>
      <c r="CI156" s="17"/>
      <c r="CJ156" s="17"/>
    </row>
    <row r="157" spans="1:88" s="30" customFormat="1" ht="47.25">
      <c r="A157" s="18">
        <v>154</v>
      </c>
      <c r="B157" s="186">
        <v>537</v>
      </c>
      <c r="C157" s="186" t="s">
        <v>3644</v>
      </c>
      <c r="D157" s="186">
        <v>548</v>
      </c>
      <c r="E157" s="514" t="s">
        <v>3645</v>
      </c>
      <c r="F157" s="8" t="s">
        <v>3239</v>
      </c>
      <c r="G157" s="515" t="s">
        <v>3646</v>
      </c>
      <c r="H157" s="473" t="s">
        <v>2218</v>
      </c>
      <c r="I157" s="56">
        <f t="shared" si="27"/>
        <v>8</v>
      </c>
      <c r="J157" s="187"/>
      <c r="K157" s="186"/>
      <c r="L157" s="186"/>
      <c r="M157" s="186"/>
      <c r="N157" s="514" t="s">
        <v>3645</v>
      </c>
      <c r="O157" s="474">
        <v>1631700</v>
      </c>
      <c r="P157" s="187">
        <v>3</v>
      </c>
      <c r="Q157" s="491">
        <v>1631700</v>
      </c>
      <c r="R157" s="491">
        <v>1631700</v>
      </c>
      <c r="S157" s="470">
        <v>1631700</v>
      </c>
      <c r="T157" s="470">
        <f t="shared" si="25"/>
        <v>130536</v>
      </c>
      <c r="U157" s="470">
        <f t="shared" si="26"/>
        <v>13053600</v>
      </c>
      <c r="V157" s="709">
        <v>0</v>
      </c>
      <c r="W157" s="241" t="s">
        <v>2260</v>
      </c>
      <c r="X157" s="241" t="s">
        <v>2283</v>
      </c>
      <c r="Y157" s="17"/>
      <c r="Z157" s="17"/>
      <c r="AA157" s="17"/>
      <c r="AB157" s="17"/>
      <c r="AC157" s="17"/>
      <c r="AD157" s="17"/>
      <c r="AE157" s="17"/>
      <c r="AF157" s="17"/>
      <c r="AG157" s="17"/>
      <c r="AH157" s="17"/>
      <c r="AI157" s="17"/>
      <c r="AJ157" s="17"/>
      <c r="AK157" s="17"/>
      <c r="AL157" s="17"/>
      <c r="AM157" s="17">
        <v>3</v>
      </c>
      <c r="AN157" s="17">
        <v>5</v>
      </c>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c r="BY157" s="17"/>
      <c r="BZ157" s="17"/>
      <c r="CA157" s="17"/>
      <c r="CB157" s="17"/>
      <c r="CC157" s="17"/>
      <c r="CD157" s="17"/>
      <c r="CE157" s="17"/>
      <c r="CF157" s="17"/>
      <c r="CG157" s="17"/>
      <c r="CH157" s="17"/>
      <c r="CI157" s="17"/>
      <c r="CJ157" s="17"/>
    </row>
    <row r="158" spans="1:88" s="30" customFormat="1" ht="47.25">
      <c r="A158" s="18">
        <v>155</v>
      </c>
      <c r="B158" s="186">
        <v>538</v>
      </c>
      <c r="C158" s="186" t="s">
        <v>3647</v>
      </c>
      <c r="D158" s="186">
        <v>549</v>
      </c>
      <c r="E158" s="514" t="s">
        <v>3648</v>
      </c>
      <c r="F158" s="8" t="s">
        <v>3239</v>
      </c>
      <c r="G158" s="515" t="s">
        <v>3289</v>
      </c>
      <c r="H158" s="479" t="s">
        <v>2218</v>
      </c>
      <c r="I158" s="56">
        <f t="shared" si="27"/>
        <v>8</v>
      </c>
      <c r="J158" s="187"/>
      <c r="K158" s="186"/>
      <c r="L158" s="186"/>
      <c r="M158" s="186"/>
      <c r="N158" s="514" t="s">
        <v>3648</v>
      </c>
      <c r="O158" s="474">
        <v>7342650</v>
      </c>
      <c r="P158" s="187">
        <v>3</v>
      </c>
      <c r="Q158" s="491">
        <v>7342650</v>
      </c>
      <c r="R158" s="491">
        <v>7342650</v>
      </c>
      <c r="S158" s="470">
        <v>7342650</v>
      </c>
      <c r="T158" s="470">
        <f t="shared" si="25"/>
        <v>587412</v>
      </c>
      <c r="U158" s="470">
        <f t="shared" si="26"/>
        <v>58741200</v>
      </c>
      <c r="V158" s="709">
        <v>0</v>
      </c>
      <c r="W158" s="241" t="s">
        <v>2260</v>
      </c>
      <c r="X158" s="241" t="s">
        <v>2283</v>
      </c>
      <c r="Y158" s="17"/>
      <c r="Z158" s="17"/>
      <c r="AA158" s="17"/>
      <c r="AB158" s="17"/>
      <c r="AC158" s="17"/>
      <c r="AD158" s="17"/>
      <c r="AE158" s="17"/>
      <c r="AF158" s="17"/>
      <c r="AG158" s="17"/>
      <c r="AH158" s="17"/>
      <c r="AI158" s="17"/>
      <c r="AJ158" s="17"/>
      <c r="AK158" s="17"/>
      <c r="AL158" s="17"/>
      <c r="AM158" s="17">
        <v>3</v>
      </c>
      <c r="AN158" s="17">
        <v>5</v>
      </c>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17"/>
      <c r="CH158" s="17"/>
      <c r="CI158" s="17"/>
      <c r="CJ158" s="17"/>
    </row>
    <row r="159" spans="1:88" s="30" customFormat="1" ht="47.25">
      <c r="A159" s="18">
        <v>156</v>
      </c>
      <c r="B159" s="186">
        <v>539</v>
      </c>
      <c r="C159" s="186" t="s">
        <v>3649</v>
      </c>
      <c r="D159" s="186">
        <v>550</v>
      </c>
      <c r="E159" s="514" t="s">
        <v>4186</v>
      </c>
      <c r="F159" s="8" t="s">
        <v>3239</v>
      </c>
      <c r="G159" s="515" t="s">
        <v>3650</v>
      </c>
      <c r="H159" s="479" t="s">
        <v>2737</v>
      </c>
      <c r="I159" s="56">
        <f t="shared" si="27"/>
        <v>8</v>
      </c>
      <c r="J159" s="187"/>
      <c r="K159" s="186"/>
      <c r="L159" s="186"/>
      <c r="M159" s="186"/>
      <c r="N159" s="514" t="s">
        <v>4186</v>
      </c>
      <c r="O159" s="474">
        <v>1631700</v>
      </c>
      <c r="P159" s="187">
        <v>3</v>
      </c>
      <c r="Q159" s="491">
        <v>1631700</v>
      </c>
      <c r="R159" s="491">
        <v>1631700</v>
      </c>
      <c r="S159" s="470">
        <v>1631700</v>
      </c>
      <c r="T159" s="470">
        <f t="shared" si="25"/>
        <v>130536</v>
      </c>
      <c r="U159" s="470">
        <f t="shared" si="26"/>
        <v>13053600</v>
      </c>
      <c r="V159" s="709">
        <v>1713285</v>
      </c>
      <c r="W159" s="708" t="s">
        <v>4528</v>
      </c>
      <c r="X159" s="241" t="s">
        <v>2283</v>
      </c>
      <c r="Y159" s="17"/>
      <c r="Z159" s="17"/>
      <c r="AA159" s="17"/>
      <c r="AB159" s="17"/>
      <c r="AC159" s="17"/>
      <c r="AD159" s="17"/>
      <c r="AE159" s="17"/>
      <c r="AF159" s="17"/>
      <c r="AG159" s="17"/>
      <c r="AH159" s="17"/>
      <c r="AI159" s="17"/>
      <c r="AJ159" s="17"/>
      <c r="AK159" s="17"/>
      <c r="AL159" s="17"/>
      <c r="AM159" s="17">
        <v>3</v>
      </c>
      <c r="AN159" s="17">
        <v>5</v>
      </c>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c r="BY159" s="17"/>
      <c r="BZ159" s="17"/>
      <c r="CA159" s="17"/>
      <c r="CB159" s="17"/>
      <c r="CC159" s="17"/>
      <c r="CD159" s="17"/>
      <c r="CE159" s="17"/>
      <c r="CF159" s="17"/>
      <c r="CG159" s="17"/>
      <c r="CH159" s="17"/>
      <c r="CI159" s="17"/>
      <c r="CJ159" s="17"/>
    </row>
    <row r="160" spans="1:88" s="30" customFormat="1" ht="47.25">
      <c r="A160" s="18">
        <v>157</v>
      </c>
      <c r="B160" s="186">
        <v>541</v>
      </c>
      <c r="C160" s="186" t="s">
        <v>3651</v>
      </c>
      <c r="D160" s="186">
        <v>552</v>
      </c>
      <c r="E160" s="501" t="s">
        <v>3652</v>
      </c>
      <c r="F160" s="8" t="s">
        <v>3239</v>
      </c>
      <c r="G160" s="473" t="s">
        <v>3529</v>
      </c>
      <c r="H160" s="479" t="s">
        <v>6</v>
      </c>
      <c r="I160" s="56">
        <f t="shared" si="27"/>
        <v>5</v>
      </c>
      <c r="J160" s="187"/>
      <c r="K160" s="186"/>
      <c r="L160" s="186"/>
      <c r="M160" s="186"/>
      <c r="N160" s="501" t="s">
        <v>3652</v>
      </c>
      <c r="O160" s="469" t="s">
        <v>4187</v>
      </c>
      <c r="P160" s="235">
        <v>3</v>
      </c>
      <c r="Q160" s="469">
        <v>660000</v>
      </c>
      <c r="R160" s="469">
        <v>660000</v>
      </c>
      <c r="S160" s="470">
        <v>660000</v>
      </c>
      <c r="T160" s="470">
        <f t="shared" si="25"/>
        <v>33000</v>
      </c>
      <c r="U160" s="470">
        <f t="shared" si="26"/>
        <v>3300000</v>
      </c>
      <c r="V160" s="709">
        <v>0</v>
      </c>
      <c r="W160" s="241" t="s">
        <v>2260</v>
      </c>
      <c r="X160" s="241" t="s">
        <v>2283</v>
      </c>
      <c r="Y160" s="17"/>
      <c r="Z160" s="17"/>
      <c r="AA160" s="17"/>
      <c r="AB160" s="17"/>
      <c r="AC160" s="17"/>
      <c r="AD160" s="17"/>
      <c r="AE160" s="17"/>
      <c r="AF160" s="17"/>
      <c r="AG160" s="17"/>
      <c r="AH160" s="17"/>
      <c r="AI160" s="17"/>
      <c r="AJ160" s="17"/>
      <c r="AK160" s="17"/>
      <c r="AL160" s="17"/>
      <c r="AM160" s="17">
        <v>2</v>
      </c>
      <c r="AN160" s="17">
        <v>3</v>
      </c>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c r="BY160" s="17"/>
      <c r="BZ160" s="17"/>
      <c r="CA160" s="17"/>
      <c r="CB160" s="17"/>
      <c r="CC160" s="17"/>
      <c r="CD160" s="17"/>
      <c r="CE160" s="17"/>
      <c r="CF160" s="17"/>
      <c r="CG160" s="17"/>
      <c r="CH160" s="17"/>
      <c r="CI160" s="17"/>
      <c r="CJ160" s="17"/>
    </row>
    <row r="161" spans="1:88" s="30" customFormat="1" ht="47.25">
      <c r="A161" s="18">
        <v>158</v>
      </c>
      <c r="B161" s="186">
        <v>556</v>
      </c>
      <c r="C161" s="186" t="s">
        <v>3653</v>
      </c>
      <c r="D161" s="186">
        <v>567</v>
      </c>
      <c r="E161" s="485" t="s">
        <v>3654</v>
      </c>
      <c r="F161" s="8" t="s">
        <v>3239</v>
      </c>
      <c r="G161" s="476" t="s">
        <v>3655</v>
      </c>
      <c r="H161" s="476" t="s">
        <v>2218</v>
      </c>
      <c r="I161" s="56">
        <f t="shared" si="27"/>
        <v>16</v>
      </c>
      <c r="J161" s="187"/>
      <c r="K161" s="186"/>
      <c r="L161" s="186"/>
      <c r="M161" s="186"/>
      <c r="N161" s="485" t="s">
        <v>3654</v>
      </c>
      <c r="O161" s="474">
        <v>1050000</v>
      </c>
      <c r="P161" s="187">
        <v>3</v>
      </c>
      <c r="Q161" s="491">
        <v>1050000</v>
      </c>
      <c r="R161" s="491">
        <v>1050000</v>
      </c>
      <c r="S161" s="470">
        <v>1050000</v>
      </c>
      <c r="T161" s="470">
        <f t="shared" si="25"/>
        <v>168000</v>
      </c>
      <c r="U161" s="470">
        <f t="shared" si="26"/>
        <v>16800000</v>
      </c>
      <c r="V161" s="709">
        <v>0</v>
      </c>
      <c r="W161" s="241" t="s">
        <v>2260</v>
      </c>
      <c r="X161" s="241" t="s">
        <v>2283</v>
      </c>
      <c r="Y161" s="17"/>
      <c r="Z161" s="17"/>
      <c r="AA161" s="17"/>
      <c r="AB161" s="17"/>
      <c r="AC161" s="17"/>
      <c r="AD161" s="17"/>
      <c r="AE161" s="17"/>
      <c r="AF161" s="17"/>
      <c r="AG161" s="17"/>
      <c r="AH161" s="17"/>
      <c r="AI161" s="17"/>
      <c r="AJ161" s="17"/>
      <c r="AK161" s="17"/>
      <c r="AL161" s="17"/>
      <c r="AM161" s="17">
        <v>6</v>
      </c>
      <c r="AN161" s="17">
        <v>10</v>
      </c>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c r="BY161" s="17"/>
      <c r="BZ161" s="17"/>
      <c r="CA161" s="17"/>
      <c r="CB161" s="17"/>
      <c r="CC161" s="17"/>
      <c r="CD161" s="17"/>
      <c r="CE161" s="17"/>
      <c r="CF161" s="17"/>
      <c r="CG161" s="17"/>
      <c r="CH161" s="17"/>
      <c r="CI161" s="17"/>
      <c r="CJ161" s="17"/>
    </row>
    <row r="162" spans="1:88" s="30" customFormat="1" ht="47.25">
      <c r="A162" s="18">
        <v>159</v>
      </c>
      <c r="B162" s="186">
        <v>557</v>
      </c>
      <c r="C162" s="186" t="s">
        <v>3656</v>
      </c>
      <c r="D162" s="186">
        <v>568</v>
      </c>
      <c r="E162" s="485" t="s">
        <v>3657</v>
      </c>
      <c r="F162" s="8" t="s">
        <v>3239</v>
      </c>
      <c r="G162" s="473" t="s">
        <v>3658</v>
      </c>
      <c r="H162" s="479" t="s">
        <v>2737</v>
      </c>
      <c r="I162" s="56">
        <f t="shared" si="27"/>
        <v>12</v>
      </c>
      <c r="J162" s="187"/>
      <c r="K162" s="186"/>
      <c r="L162" s="186"/>
      <c r="M162" s="186"/>
      <c r="N162" s="485" t="s">
        <v>3657</v>
      </c>
      <c r="O162" s="474">
        <v>8400000</v>
      </c>
      <c r="P162" s="187">
        <v>3</v>
      </c>
      <c r="Q162" s="491">
        <v>8400000</v>
      </c>
      <c r="R162" s="491">
        <v>8400000</v>
      </c>
      <c r="S162" s="470">
        <v>8400000</v>
      </c>
      <c r="T162" s="470">
        <f t="shared" si="25"/>
        <v>1008000</v>
      </c>
      <c r="U162" s="470">
        <f t="shared" si="26"/>
        <v>100800000</v>
      </c>
      <c r="V162" s="709">
        <v>8820000</v>
      </c>
      <c r="W162" s="708" t="s">
        <v>4528</v>
      </c>
      <c r="X162" s="241" t="s">
        <v>2283</v>
      </c>
      <c r="Y162" s="17"/>
      <c r="Z162" s="17"/>
      <c r="AA162" s="17"/>
      <c r="AB162" s="17"/>
      <c r="AC162" s="17"/>
      <c r="AD162" s="17"/>
      <c r="AE162" s="17"/>
      <c r="AF162" s="17"/>
      <c r="AG162" s="17"/>
      <c r="AH162" s="17"/>
      <c r="AI162" s="17"/>
      <c r="AJ162" s="17"/>
      <c r="AK162" s="17"/>
      <c r="AL162" s="17"/>
      <c r="AM162" s="17">
        <v>5</v>
      </c>
      <c r="AN162" s="17">
        <v>7</v>
      </c>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c r="BY162" s="17"/>
      <c r="BZ162" s="17"/>
      <c r="CA162" s="17"/>
      <c r="CB162" s="17"/>
      <c r="CC162" s="17"/>
      <c r="CD162" s="17"/>
      <c r="CE162" s="17"/>
      <c r="CF162" s="17"/>
      <c r="CG162" s="17"/>
      <c r="CH162" s="17"/>
      <c r="CI162" s="17"/>
      <c r="CJ162" s="17"/>
    </row>
    <row r="163" spans="1:88" s="30" customFormat="1" ht="47.25">
      <c r="A163" s="18">
        <v>160</v>
      </c>
      <c r="B163" s="186">
        <v>559</v>
      </c>
      <c r="C163" s="186" t="s">
        <v>3659</v>
      </c>
      <c r="D163" s="186">
        <v>570</v>
      </c>
      <c r="E163" s="3" t="s">
        <v>3660</v>
      </c>
      <c r="F163" s="8" t="s">
        <v>3239</v>
      </c>
      <c r="G163" s="235" t="s">
        <v>3661</v>
      </c>
      <c r="H163" s="187" t="s">
        <v>163</v>
      </c>
      <c r="I163" s="56">
        <f t="shared" si="27"/>
        <v>34</v>
      </c>
      <c r="J163" s="187"/>
      <c r="K163" s="186"/>
      <c r="L163" s="186"/>
      <c r="M163" s="186"/>
      <c r="N163" s="186" t="s">
        <v>3660</v>
      </c>
      <c r="O163" s="506">
        <v>3048780</v>
      </c>
      <c r="P163" s="530">
        <v>3</v>
      </c>
      <c r="Q163" s="507">
        <v>3048780</v>
      </c>
      <c r="R163" s="507">
        <v>3048780</v>
      </c>
      <c r="S163" s="470">
        <v>3048780</v>
      </c>
      <c r="T163" s="470">
        <f t="shared" si="25"/>
        <v>1036585.2000000001</v>
      </c>
      <c r="U163" s="470">
        <f t="shared" si="26"/>
        <v>103658520</v>
      </c>
      <c r="V163" s="709">
        <v>0</v>
      </c>
      <c r="W163" s="241" t="s">
        <v>2260</v>
      </c>
      <c r="X163" s="241"/>
      <c r="Y163" s="17"/>
      <c r="Z163" s="17"/>
      <c r="AA163" s="17"/>
      <c r="AB163" s="17"/>
      <c r="AC163" s="17"/>
      <c r="AD163" s="17"/>
      <c r="AE163" s="17"/>
      <c r="AF163" s="17"/>
      <c r="AG163" s="17"/>
      <c r="AH163" s="17"/>
      <c r="AI163" s="17"/>
      <c r="AJ163" s="17"/>
      <c r="AK163" s="17"/>
      <c r="AL163" s="17"/>
      <c r="AM163" s="17"/>
      <c r="AN163" s="17"/>
      <c r="AO163" s="17">
        <v>15</v>
      </c>
      <c r="AP163" s="17">
        <v>15</v>
      </c>
      <c r="AQ163" s="17"/>
      <c r="AR163" s="17"/>
      <c r="AS163" s="17"/>
      <c r="AT163" s="17"/>
      <c r="AU163" s="17"/>
      <c r="AV163" s="17"/>
      <c r="AW163" s="17"/>
      <c r="AX163" s="17"/>
      <c r="AY163" s="17"/>
      <c r="AZ163" s="17"/>
      <c r="BA163" s="17"/>
      <c r="BB163" s="17"/>
      <c r="BC163" s="17">
        <v>2</v>
      </c>
      <c r="BD163" s="17">
        <v>2</v>
      </c>
      <c r="BE163" s="17"/>
      <c r="BF163" s="17"/>
      <c r="BG163" s="17"/>
      <c r="BH163" s="17"/>
      <c r="BI163" s="17"/>
      <c r="BJ163" s="17"/>
      <c r="BK163" s="17"/>
      <c r="BL163" s="17"/>
      <c r="BM163" s="17"/>
      <c r="BN163" s="17"/>
      <c r="BO163" s="17"/>
      <c r="BP163" s="17"/>
      <c r="BQ163" s="17"/>
      <c r="BR163" s="17"/>
      <c r="BS163" s="17"/>
      <c r="BT163" s="17"/>
      <c r="BU163" s="17"/>
      <c r="BV163" s="17"/>
      <c r="BW163" s="17"/>
      <c r="BX163" s="17"/>
      <c r="BY163" s="17"/>
      <c r="BZ163" s="17"/>
      <c r="CA163" s="17"/>
      <c r="CB163" s="17"/>
      <c r="CC163" s="17"/>
      <c r="CD163" s="17"/>
      <c r="CE163" s="17"/>
      <c r="CF163" s="17"/>
      <c r="CG163" s="17"/>
      <c r="CH163" s="17"/>
      <c r="CI163" s="17"/>
      <c r="CJ163" s="17"/>
    </row>
    <row r="164" spans="1:88" s="30" customFormat="1" ht="47.25">
      <c r="A164" s="18">
        <v>161</v>
      </c>
      <c r="B164" s="186">
        <v>569</v>
      </c>
      <c r="C164" s="186" t="s">
        <v>3662</v>
      </c>
      <c r="D164" s="186">
        <v>580</v>
      </c>
      <c r="E164" s="8" t="s">
        <v>3663</v>
      </c>
      <c r="F164" s="8" t="s">
        <v>3239</v>
      </c>
      <c r="G164" s="492" t="s">
        <v>4188</v>
      </c>
      <c r="H164" s="492" t="s">
        <v>2218</v>
      </c>
      <c r="I164" s="56">
        <f t="shared" si="27"/>
        <v>38</v>
      </c>
      <c r="J164" s="187"/>
      <c r="K164" s="4"/>
      <c r="L164" s="4"/>
      <c r="M164" s="4"/>
      <c r="N164" s="8" t="s">
        <v>4189</v>
      </c>
      <c r="O164" s="469" t="s">
        <v>4190</v>
      </c>
      <c r="P164" s="235">
        <v>3</v>
      </c>
      <c r="Q164" s="469">
        <v>6307000</v>
      </c>
      <c r="R164" s="469">
        <v>6307000</v>
      </c>
      <c r="S164" s="470">
        <v>6307000</v>
      </c>
      <c r="T164" s="470">
        <f t="shared" si="25"/>
        <v>2396660</v>
      </c>
      <c r="U164" s="470">
        <f t="shared" si="26"/>
        <v>239666000</v>
      </c>
      <c r="V164" s="709">
        <v>0</v>
      </c>
      <c r="W164" s="241" t="s">
        <v>2260</v>
      </c>
      <c r="X164" s="241" t="s">
        <v>4534</v>
      </c>
      <c r="Y164" s="14"/>
      <c r="Z164" s="14"/>
      <c r="AA164" s="14"/>
      <c r="AB164" s="14"/>
      <c r="AC164" s="14"/>
      <c r="AD164" s="14"/>
      <c r="AE164" s="14"/>
      <c r="AF164" s="14"/>
      <c r="AG164" s="14"/>
      <c r="AH164" s="14"/>
      <c r="AI164" s="14">
        <v>17</v>
      </c>
      <c r="AJ164" s="14">
        <v>21</v>
      </c>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row>
    <row r="165" spans="1:88" s="30" customFormat="1" ht="47.25">
      <c r="A165" s="18">
        <v>162</v>
      </c>
      <c r="B165" s="186">
        <v>570</v>
      </c>
      <c r="C165" s="186" t="s">
        <v>3664</v>
      </c>
      <c r="D165" s="186">
        <v>581</v>
      </c>
      <c r="E165" s="8" t="s">
        <v>3663</v>
      </c>
      <c r="F165" s="8" t="s">
        <v>3239</v>
      </c>
      <c r="G165" s="492" t="s">
        <v>3665</v>
      </c>
      <c r="H165" s="492" t="s">
        <v>2218</v>
      </c>
      <c r="I165" s="56">
        <f t="shared" si="27"/>
        <v>38</v>
      </c>
      <c r="J165" s="187"/>
      <c r="K165" s="4"/>
      <c r="L165" s="4"/>
      <c r="M165" s="4"/>
      <c r="N165" s="8" t="s">
        <v>4189</v>
      </c>
      <c r="O165" s="469" t="s">
        <v>4191</v>
      </c>
      <c r="P165" s="235">
        <v>3</v>
      </c>
      <c r="Q165" s="469">
        <v>2734000</v>
      </c>
      <c r="R165" s="469">
        <v>2734000</v>
      </c>
      <c r="S165" s="470">
        <v>2734000</v>
      </c>
      <c r="T165" s="470">
        <f t="shared" si="25"/>
        <v>1038920</v>
      </c>
      <c r="U165" s="470">
        <f t="shared" si="26"/>
        <v>103892000</v>
      </c>
      <c r="V165" s="709">
        <v>0</v>
      </c>
      <c r="W165" s="241" t="s">
        <v>2260</v>
      </c>
      <c r="X165" s="241" t="s">
        <v>4534</v>
      </c>
      <c r="Y165" s="14"/>
      <c r="Z165" s="14"/>
      <c r="AA165" s="14"/>
      <c r="AB165" s="14"/>
      <c r="AC165" s="14"/>
      <c r="AD165" s="14"/>
      <c r="AE165" s="14"/>
      <c r="AF165" s="14"/>
      <c r="AG165" s="14"/>
      <c r="AH165" s="14"/>
      <c r="AI165" s="14">
        <v>17</v>
      </c>
      <c r="AJ165" s="14">
        <v>21</v>
      </c>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row>
    <row r="166" spans="1:88" s="30" customFormat="1" ht="47.25">
      <c r="A166" s="18">
        <v>163</v>
      </c>
      <c r="B166" s="186">
        <v>573</v>
      </c>
      <c r="C166" s="186" t="s">
        <v>3666</v>
      </c>
      <c r="D166" s="186">
        <v>584</v>
      </c>
      <c r="E166" s="485" t="s">
        <v>3667</v>
      </c>
      <c r="F166" s="8" t="s">
        <v>3239</v>
      </c>
      <c r="G166" s="550" t="s">
        <v>3668</v>
      </c>
      <c r="H166" s="119" t="s">
        <v>2218</v>
      </c>
      <c r="I166" s="56">
        <f t="shared" si="27"/>
        <v>22000</v>
      </c>
      <c r="J166" s="187" t="s">
        <v>4192</v>
      </c>
      <c r="K166" s="186"/>
      <c r="L166" s="186"/>
      <c r="M166" s="186"/>
      <c r="N166" s="186"/>
      <c r="O166" s="474"/>
      <c r="P166" s="187">
        <v>1</v>
      </c>
      <c r="Q166" s="474">
        <v>630</v>
      </c>
      <c r="R166" s="475">
        <f>Q166*1.2</f>
        <v>756</v>
      </c>
      <c r="S166" s="470">
        <v>756</v>
      </c>
      <c r="T166" s="470">
        <f t="shared" si="25"/>
        <v>166320</v>
      </c>
      <c r="U166" s="470">
        <f t="shared" si="26"/>
        <v>16632000</v>
      </c>
      <c r="V166" s="709">
        <v>0</v>
      </c>
      <c r="W166" s="241" t="s">
        <v>2260</v>
      </c>
      <c r="X166" s="241" t="s">
        <v>2267</v>
      </c>
      <c r="Y166" s="17">
        <v>0</v>
      </c>
      <c r="Z166" s="17">
        <v>0</v>
      </c>
      <c r="AA166" s="17">
        <v>0</v>
      </c>
      <c r="AB166" s="17">
        <v>0</v>
      </c>
      <c r="AC166" s="17"/>
      <c r="AD166" s="17"/>
      <c r="AE166" s="17"/>
      <c r="AF166" s="17"/>
      <c r="AG166" s="17"/>
      <c r="AH166" s="17"/>
      <c r="AI166" s="17"/>
      <c r="AJ166" s="17"/>
      <c r="AK166" s="17"/>
      <c r="AL166" s="17"/>
      <c r="AM166" s="17"/>
      <c r="AN166" s="17"/>
      <c r="AO166" s="17"/>
      <c r="AP166" s="17"/>
      <c r="AQ166" s="17"/>
      <c r="AR166" s="17"/>
      <c r="AS166" s="17">
        <v>0</v>
      </c>
      <c r="AT166" s="17"/>
      <c r="AU166" s="17"/>
      <c r="AV166" s="17"/>
      <c r="AW166" s="17">
        <v>10000</v>
      </c>
      <c r="AX166" s="17">
        <v>12000</v>
      </c>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c r="BY166" s="17"/>
      <c r="BZ166" s="17"/>
      <c r="CA166" s="17"/>
      <c r="CB166" s="17"/>
      <c r="CC166" s="17"/>
      <c r="CD166" s="17"/>
      <c r="CE166" s="17"/>
      <c r="CF166" s="17"/>
      <c r="CG166" s="17"/>
      <c r="CH166" s="17"/>
      <c r="CI166" s="17"/>
      <c r="CJ166" s="17"/>
    </row>
    <row r="167" spans="1:88" s="30" customFormat="1" ht="47.25">
      <c r="A167" s="18">
        <v>164</v>
      </c>
      <c r="B167" s="186">
        <v>577</v>
      </c>
      <c r="C167" s="186" t="s">
        <v>3669</v>
      </c>
      <c r="D167" s="186">
        <v>588</v>
      </c>
      <c r="E167" s="478" t="s">
        <v>3670</v>
      </c>
      <c r="F167" s="8" t="s">
        <v>3239</v>
      </c>
      <c r="G167" s="476" t="s">
        <v>3671</v>
      </c>
      <c r="H167" s="476" t="s">
        <v>279</v>
      </c>
      <c r="I167" s="56">
        <f t="shared" si="27"/>
        <v>4000</v>
      </c>
      <c r="J167" s="187">
        <v>625</v>
      </c>
      <c r="K167" s="4"/>
      <c r="L167" s="4"/>
      <c r="M167" s="4"/>
      <c r="N167" s="4"/>
      <c r="O167" s="474"/>
      <c r="P167" s="187">
        <v>1</v>
      </c>
      <c r="Q167" s="474">
        <v>625</v>
      </c>
      <c r="R167" s="475">
        <f>Q167*1.2</f>
        <v>750</v>
      </c>
      <c r="S167" s="470">
        <v>750</v>
      </c>
      <c r="T167" s="470">
        <f t="shared" si="25"/>
        <v>30000</v>
      </c>
      <c r="U167" s="470">
        <f t="shared" si="26"/>
        <v>3000000</v>
      </c>
      <c r="V167" s="709">
        <v>0</v>
      </c>
      <c r="W167" s="241" t="s">
        <v>2260</v>
      </c>
      <c r="X167" s="241" t="s">
        <v>2263</v>
      </c>
      <c r="Y167" s="14">
        <v>2000</v>
      </c>
      <c r="Z167" s="14">
        <v>2000</v>
      </c>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row>
    <row r="168" spans="1:88" s="30" customFormat="1" ht="47.25">
      <c r="A168" s="18">
        <v>165</v>
      </c>
      <c r="B168" s="186">
        <v>586</v>
      </c>
      <c r="C168" s="186" t="s">
        <v>3672</v>
      </c>
      <c r="D168" s="186">
        <v>597</v>
      </c>
      <c r="E168" s="8" t="s">
        <v>4193</v>
      </c>
      <c r="F168" s="8" t="s">
        <v>3239</v>
      </c>
      <c r="G168" s="235" t="s">
        <v>3437</v>
      </c>
      <c r="H168" s="235" t="s">
        <v>2737</v>
      </c>
      <c r="I168" s="56">
        <f t="shared" si="27"/>
        <v>8</v>
      </c>
      <c r="J168" s="187"/>
      <c r="K168" s="4"/>
      <c r="L168" s="4"/>
      <c r="M168" s="4"/>
      <c r="N168" s="4" t="s">
        <v>4080</v>
      </c>
      <c r="O168" s="469" t="s">
        <v>4194</v>
      </c>
      <c r="P168" s="235">
        <v>3</v>
      </c>
      <c r="Q168" s="469">
        <v>1532000</v>
      </c>
      <c r="R168" s="469">
        <v>1532000</v>
      </c>
      <c r="S168" s="470">
        <v>1532000</v>
      </c>
      <c r="T168" s="470">
        <f t="shared" ref="T168:T177" si="28">U168*0.01</f>
        <v>122560</v>
      </c>
      <c r="U168" s="470">
        <f t="shared" ref="U168:U177" si="29">S168*I168</f>
        <v>12256000</v>
      </c>
      <c r="V168" s="709">
        <v>0</v>
      </c>
      <c r="W168" s="241" t="s">
        <v>2260</v>
      </c>
      <c r="X168" s="241" t="s">
        <v>2268</v>
      </c>
      <c r="Y168" s="14"/>
      <c r="Z168" s="14"/>
      <c r="AA168" s="14"/>
      <c r="AB168" s="14"/>
      <c r="AC168" s="14"/>
      <c r="AD168" s="14"/>
      <c r="AE168" s="14"/>
      <c r="AF168" s="14"/>
      <c r="AG168" s="14">
        <v>4</v>
      </c>
      <c r="AH168" s="14">
        <v>4</v>
      </c>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row>
    <row r="169" spans="1:88" s="30" customFormat="1" ht="47.25">
      <c r="A169" s="18">
        <v>166</v>
      </c>
      <c r="B169" s="186">
        <v>587</v>
      </c>
      <c r="C169" s="186" t="s">
        <v>3673</v>
      </c>
      <c r="D169" s="186">
        <v>598</v>
      </c>
      <c r="E169" s="8" t="s">
        <v>3674</v>
      </c>
      <c r="F169" s="8" t="s">
        <v>3239</v>
      </c>
      <c r="G169" s="488" t="s">
        <v>3675</v>
      </c>
      <c r="H169" s="235" t="s">
        <v>2737</v>
      </c>
      <c r="I169" s="56">
        <f t="shared" si="27"/>
        <v>6</v>
      </c>
      <c r="J169" s="187">
        <v>743400</v>
      </c>
      <c r="K169" s="4"/>
      <c r="L169" s="4"/>
      <c r="M169" s="4"/>
      <c r="N169" s="4"/>
      <c r="O169" s="474"/>
      <c r="P169" s="187">
        <v>1</v>
      </c>
      <c r="Q169" s="474">
        <v>743400</v>
      </c>
      <c r="R169" s="475">
        <f>Q169*1.2</f>
        <v>892080</v>
      </c>
      <c r="S169" s="470">
        <v>892080</v>
      </c>
      <c r="T169" s="470">
        <f t="shared" si="28"/>
        <v>53524.800000000003</v>
      </c>
      <c r="U169" s="470">
        <f t="shared" si="29"/>
        <v>5352480</v>
      </c>
      <c r="V169" s="709">
        <v>0</v>
      </c>
      <c r="W169" s="241" t="s">
        <v>2260</v>
      </c>
      <c r="X169" s="241" t="s">
        <v>2268</v>
      </c>
      <c r="Y169" s="14"/>
      <c r="Z169" s="14"/>
      <c r="AA169" s="14"/>
      <c r="AB169" s="14"/>
      <c r="AC169" s="14"/>
      <c r="AD169" s="14"/>
      <c r="AE169" s="14"/>
      <c r="AF169" s="14"/>
      <c r="AG169" s="14">
        <v>3</v>
      </c>
      <c r="AH169" s="14">
        <v>3</v>
      </c>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row>
    <row r="170" spans="1:88" s="30" customFormat="1" ht="47.25">
      <c r="A170" s="18">
        <v>167</v>
      </c>
      <c r="B170" s="186">
        <v>588</v>
      </c>
      <c r="C170" s="186" t="s">
        <v>3676</v>
      </c>
      <c r="D170" s="186">
        <v>599</v>
      </c>
      <c r="E170" s="485" t="s">
        <v>3677</v>
      </c>
      <c r="F170" s="8" t="s">
        <v>3239</v>
      </c>
      <c r="G170" s="476" t="s">
        <v>3678</v>
      </c>
      <c r="H170" s="476" t="s">
        <v>2218</v>
      </c>
      <c r="I170" s="56">
        <f t="shared" si="27"/>
        <v>49</v>
      </c>
      <c r="J170" s="187"/>
      <c r="K170" s="186"/>
      <c r="L170" s="186"/>
      <c r="M170" s="186"/>
      <c r="N170" s="186"/>
      <c r="O170" s="469" t="s">
        <v>4195</v>
      </c>
      <c r="P170" s="235">
        <v>3</v>
      </c>
      <c r="Q170" s="469">
        <v>1126000</v>
      </c>
      <c r="R170" s="469">
        <v>1126000</v>
      </c>
      <c r="S170" s="470">
        <v>1126000</v>
      </c>
      <c r="T170" s="470">
        <f t="shared" si="28"/>
        <v>551740</v>
      </c>
      <c r="U170" s="470">
        <f t="shared" si="29"/>
        <v>55174000</v>
      </c>
      <c r="V170" s="709">
        <v>3000000</v>
      </c>
      <c r="W170" s="708" t="s">
        <v>4528</v>
      </c>
      <c r="X170" s="241"/>
      <c r="Y170" s="17">
        <v>0</v>
      </c>
      <c r="Z170" s="17">
        <v>0</v>
      </c>
      <c r="AA170" s="17">
        <v>0</v>
      </c>
      <c r="AB170" s="17">
        <v>0</v>
      </c>
      <c r="AC170" s="17"/>
      <c r="AD170" s="17"/>
      <c r="AE170" s="17"/>
      <c r="AF170" s="17"/>
      <c r="AG170" s="17"/>
      <c r="AH170" s="17"/>
      <c r="AI170" s="17"/>
      <c r="AJ170" s="17"/>
      <c r="AK170" s="17"/>
      <c r="AL170" s="17"/>
      <c r="AM170" s="17">
        <v>3</v>
      </c>
      <c r="AN170" s="17">
        <v>5</v>
      </c>
      <c r="AO170" s="17"/>
      <c r="AP170" s="17"/>
      <c r="AQ170" s="17"/>
      <c r="AR170" s="17"/>
      <c r="AS170" s="17">
        <v>2</v>
      </c>
      <c r="AT170" s="17">
        <v>1</v>
      </c>
      <c r="AU170" s="17"/>
      <c r="AV170" s="17"/>
      <c r="AW170" s="17"/>
      <c r="AX170" s="17"/>
      <c r="AY170" s="17"/>
      <c r="AZ170" s="17"/>
      <c r="BA170" s="17"/>
      <c r="BB170" s="17"/>
      <c r="BC170" s="17"/>
      <c r="BD170" s="17"/>
      <c r="BE170" s="17"/>
      <c r="BF170" s="17"/>
      <c r="BG170" s="17"/>
      <c r="BH170" s="17"/>
      <c r="BI170" s="17"/>
      <c r="BJ170" s="17"/>
      <c r="BK170" s="17"/>
      <c r="BL170" s="17"/>
      <c r="BM170" s="17">
        <v>19</v>
      </c>
      <c r="BN170" s="17">
        <v>19</v>
      </c>
      <c r="BO170" s="17"/>
      <c r="BP170" s="17"/>
      <c r="BQ170" s="17"/>
      <c r="BR170" s="17"/>
      <c r="BS170" s="17"/>
      <c r="BT170" s="17"/>
      <c r="BU170" s="17"/>
      <c r="BV170" s="17"/>
      <c r="BW170" s="17"/>
      <c r="BX170" s="17"/>
      <c r="BY170" s="17"/>
      <c r="BZ170" s="17"/>
      <c r="CA170" s="17"/>
      <c r="CB170" s="17"/>
      <c r="CC170" s="17"/>
      <c r="CD170" s="17"/>
      <c r="CE170" s="17"/>
      <c r="CF170" s="17"/>
      <c r="CG170" s="17"/>
      <c r="CH170" s="17"/>
      <c r="CI170" s="17"/>
      <c r="CJ170" s="17"/>
    </row>
    <row r="171" spans="1:88" s="30" customFormat="1" ht="47.25">
      <c r="A171" s="18">
        <v>168</v>
      </c>
      <c r="B171" s="186">
        <v>593</v>
      </c>
      <c r="C171" s="186" t="s">
        <v>3679</v>
      </c>
      <c r="D171" s="186">
        <v>604</v>
      </c>
      <c r="E171" s="485" t="s">
        <v>3680</v>
      </c>
      <c r="F171" s="8" t="s">
        <v>3239</v>
      </c>
      <c r="G171" s="476" t="s">
        <v>3681</v>
      </c>
      <c r="H171" s="476" t="s">
        <v>2218</v>
      </c>
      <c r="I171" s="56">
        <f t="shared" si="27"/>
        <v>2</v>
      </c>
      <c r="J171" s="187" t="s">
        <v>4196</v>
      </c>
      <c r="K171" s="186"/>
      <c r="L171" s="186"/>
      <c r="M171" s="186"/>
      <c r="N171" s="186"/>
      <c r="O171" s="474"/>
      <c r="P171" s="187">
        <v>2</v>
      </c>
      <c r="Q171" s="474">
        <v>2928450</v>
      </c>
      <c r="R171" s="475">
        <f>Q171*1.1</f>
        <v>3221295.0000000005</v>
      </c>
      <c r="S171" s="470">
        <v>3221295.0000000005</v>
      </c>
      <c r="T171" s="470">
        <f t="shared" si="28"/>
        <v>64425.900000000009</v>
      </c>
      <c r="U171" s="470">
        <f t="shared" si="29"/>
        <v>6442590.0000000009</v>
      </c>
      <c r="V171" s="709">
        <v>0</v>
      </c>
      <c r="W171" s="241" t="s">
        <v>2260</v>
      </c>
      <c r="X171" s="241" t="s">
        <v>4530</v>
      </c>
      <c r="Y171" s="17">
        <v>0</v>
      </c>
      <c r="Z171" s="17">
        <v>0</v>
      </c>
      <c r="AA171" s="17">
        <v>0</v>
      </c>
      <c r="AB171" s="17">
        <v>0</v>
      </c>
      <c r="AC171" s="17"/>
      <c r="AD171" s="17"/>
      <c r="AE171" s="17"/>
      <c r="AF171" s="17"/>
      <c r="AG171" s="17"/>
      <c r="AH171" s="17"/>
      <c r="AI171" s="17"/>
      <c r="AJ171" s="17"/>
      <c r="AK171" s="17"/>
      <c r="AL171" s="17"/>
      <c r="AM171" s="17"/>
      <c r="AN171" s="17"/>
      <c r="AO171" s="17"/>
      <c r="AP171" s="17"/>
      <c r="AQ171" s="17"/>
      <c r="AR171" s="17"/>
      <c r="AS171" s="17">
        <v>0</v>
      </c>
      <c r="AT171" s="17"/>
      <c r="AU171" s="17">
        <v>1</v>
      </c>
      <c r="AV171" s="17">
        <v>1</v>
      </c>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row>
    <row r="172" spans="1:88" s="30" customFormat="1" ht="78.75">
      <c r="A172" s="18">
        <v>169</v>
      </c>
      <c r="B172" s="186">
        <v>594</v>
      </c>
      <c r="C172" s="186" t="s">
        <v>3682</v>
      </c>
      <c r="D172" s="186">
        <v>605</v>
      </c>
      <c r="E172" s="485" t="s">
        <v>4197</v>
      </c>
      <c r="F172" s="8" t="s">
        <v>3239</v>
      </c>
      <c r="G172" s="235" t="s">
        <v>3683</v>
      </c>
      <c r="H172" s="235" t="s">
        <v>2218</v>
      </c>
      <c r="I172" s="56">
        <f t="shared" si="27"/>
        <v>40</v>
      </c>
      <c r="J172" s="187"/>
      <c r="K172" s="186"/>
      <c r="L172" s="186"/>
      <c r="M172" s="186"/>
      <c r="N172" s="3" t="s">
        <v>4198</v>
      </c>
      <c r="O172" s="502" t="s">
        <v>4199</v>
      </c>
      <c r="P172" s="503">
        <v>3</v>
      </c>
      <c r="Q172" s="502">
        <v>233100</v>
      </c>
      <c r="R172" s="502">
        <v>233100</v>
      </c>
      <c r="S172" s="470">
        <v>233100</v>
      </c>
      <c r="T172" s="470">
        <f t="shared" si="28"/>
        <v>93240</v>
      </c>
      <c r="U172" s="470">
        <f t="shared" si="29"/>
        <v>9324000</v>
      </c>
      <c r="V172" s="709">
        <v>0</v>
      </c>
      <c r="W172" s="241" t="s">
        <v>2260</v>
      </c>
      <c r="X172" s="241" t="s">
        <v>2264</v>
      </c>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v>20</v>
      </c>
      <c r="BD172" s="17">
        <v>20</v>
      </c>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row>
    <row r="173" spans="1:88" s="30" customFormat="1" ht="63">
      <c r="A173" s="18">
        <v>170</v>
      </c>
      <c r="B173" s="186">
        <v>595</v>
      </c>
      <c r="C173" s="186" t="s">
        <v>3684</v>
      </c>
      <c r="D173" s="186">
        <v>606</v>
      </c>
      <c r="E173" s="8" t="s">
        <v>3685</v>
      </c>
      <c r="F173" s="8" t="s">
        <v>3239</v>
      </c>
      <c r="G173" s="235" t="s">
        <v>4200</v>
      </c>
      <c r="H173" s="519" t="s">
        <v>2218</v>
      </c>
      <c r="I173" s="56">
        <f t="shared" si="27"/>
        <v>6</v>
      </c>
      <c r="J173" s="187">
        <v>2420250</v>
      </c>
      <c r="K173" s="4"/>
      <c r="L173" s="4"/>
      <c r="M173" s="4"/>
      <c r="N173" s="8" t="s">
        <v>4201</v>
      </c>
      <c r="O173" s="469" t="s">
        <v>4202</v>
      </c>
      <c r="P173" s="235">
        <v>2</v>
      </c>
      <c r="Q173" s="474">
        <v>2420250</v>
      </c>
      <c r="R173" s="475">
        <f>Q173*1.1</f>
        <v>2662275</v>
      </c>
      <c r="S173" s="470">
        <v>2662275</v>
      </c>
      <c r="T173" s="470">
        <f t="shared" si="28"/>
        <v>159736.5</v>
      </c>
      <c r="U173" s="470">
        <f t="shared" si="29"/>
        <v>15973650</v>
      </c>
      <c r="V173" s="709">
        <v>0</v>
      </c>
      <c r="W173" s="241" t="s">
        <v>2260</v>
      </c>
      <c r="X173" s="241" t="s">
        <v>2284</v>
      </c>
      <c r="Y173" s="14"/>
      <c r="Z173" s="14"/>
      <c r="AA173" s="14"/>
      <c r="AB173" s="14"/>
      <c r="AC173" s="14"/>
      <c r="AD173" s="14"/>
      <c r="AE173" s="14"/>
      <c r="AF173" s="14"/>
      <c r="AG173" s="14"/>
      <c r="AH173" s="14"/>
      <c r="AI173" s="14"/>
      <c r="AJ173" s="14"/>
      <c r="AK173" s="14"/>
      <c r="AL173" s="14"/>
      <c r="AM173" s="14"/>
      <c r="AN173" s="14"/>
      <c r="AO173" s="14"/>
      <c r="AP173" s="14"/>
      <c r="AQ173" s="14">
        <v>3</v>
      </c>
      <c r="AR173" s="14">
        <v>3</v>
      </c>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c r="CG173" s="14"/>
      <c r="CH173" s="14"/>
      <c r="CI173" s="14"/>
      <c r="CJ173" s="14"/>
    </row>
    <row r="174" spans="1:88" s="30" customFormat="1" ht="63">
      <c r="A174" s="18">
        <v>171</v>
      </c>
      <c r="B174" s="186">
        <v>596</v>
      </c>
      <c r="C174" s="186" t="s">
        <v>3686</v>
      </c>
      <c r="D174" s="186">
        <v>607</v>
      </c>
      <c r="E174" s="8" t="s">
        <v>3687</v>
      </c>
      <c r="F174" s="8" t="s">
        <v>3239</v>
      </c>
      <c r="G174" s="473" t="s">
        <v>3688</v>
      </c>
      <c r="H174" s="235" t="s">
        <v>2218</v>
      </c>
      <c r="I174" s="56">
        <f t="shared" si="27"/>
        <v>18</v>
      </c>
      <c r="J174" s="187">
        <v>2420250</v>
      </c>
      <c r="K174" s="4"/>
      <c r="L174" s="4"/>
      <c r="M174" s="4"/>
      <c r="N174" s="4"/>
      <c r="O174" s="474"/>
      <c r="P174" s="187">
        <v>2</v>
      </c>
      <c r="Q174" s="474">
        <v>2420250</v>
      </c>
      <c r="R174" s="475">
        <f>Q174*1.1</f>
        <v>2662275</v>
      </c>
      <c r="S174" s="470">
        <v>2662275</v>
      </c>
      <c r="T174" s="470">
        <f t="shared" si="28"/>
        <v>479209.5</v>
      </c>
      <c r="U174" s="470">
        <f t="shared" si="29"/>
        <v>47920950</v>
      </c>
      <c r="V174" s="709">
        <v>0</v>
      </c>
      <c r="W174" s="241" t="s">
        <v>2260</v>
      </c>
      <c r="X174" s="241"/>
      <c r="Y174" s="14"/>
      <c r="Z174" s="14"/>
      <c r="AA174" s="14">
        <v>4</v>
      </c>
      <c r="AB174" s="14">
        <v>4</v>
      </c>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v>4</v>
      </c>
      <c r="BB174" s="14">
        <v>6</v>
      </c>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c r="CG174" s="14"/>
      <c r="CH174" s="14"/>
      <c r="CI174" s="14"/>
      <c r="CJ174" s="14"/>
    </row>
    <row r="175" spans="1:88" s="30" customFormat="1" ht="47.25">
      <c r="A175" s="18">
        <v>172</v>
      </c>
      <c r="B175" s="186">
        <v>604</v>
      </c>
      <c r="C175" s="186" t="s">
        <v>3689</v>
      </c>
      <c r="D175" s="186">
        <v>615</v>
      </c>
      <c r="E175" s="478" t="s">
        <v>3690</v>
      </c>
      <c r="F175" s="8" t="s">
        <v>3239</v>
      </c>
      <c r="G175" s="473" t="s">
        <v>3458</v>
      </c>
      <c r="H175" s="476" t="s">
        <v>2218</v>
      </c>
      <c r="I175" s="56">
        <f t="shared" si="27"/>
        <v>8</v>
      </c>
      <c r="J175" s="217">
        <v>231000</v>
      </c>
      <c r="K175" s="4"/>
      <c r="L175" s="4"/>
      <c r="M175" s="4"/>
      <c r="N175" s="478" t="s">
        <v>4203</v>
      </c>
      <c r="O175" s="469" t="s">
        <v>4204</v>
      </c>
      <c r="P175" s="235">
        <v>1</v>
      </c>
      <c r="Q175" s="520">
        <v>231000</v>
      </c>
      <c r="R175" s="551">
        <f>Q175*1.2</f>
        <v>277200</v>
      </c>
      <c r="S175" s="470">
        <v>277200</v>
      </c>
      <c r="T175" s="470">
        <f t="shared" si="28"/>
        <v>22176</v>
      </c>
      <c r="U175" s="470">
        <f t="shared" si="29"/>
        <v>2217600</v>
      </c>
      <c r="V175" s="709">
        <v>0</v>
      </c>
      <c r="W175" s="241" t="s">
        <v>2260</v>
      </c>
      <c r="X175" s="241" t="s">
        <v>2284</v>
      </c>
      <c r="Y175" s="14"/>
      <c r="Z175" s="14"/>
      <c r="AA175" s="14"/>
      <c r="AB175" s="14"/>
      <c r="AC175" s="14"/>
      <c r="AD175" s="14"/>
      <c r="AE175" s="14"/>
      <c r="AF175" s="14"/>
      <c r="AG175" s="14"/>
      <c r="AH175" s="14"/>
      <c r="AI175" s="14"/>
      <c r="AJ175" s="14"/>
      <c r="AK175" s="14"/>
      <c r="AL175" s="14"/>
      <c r="AM175" s="14"/>
      <c r="AN175" s="14"/>
      <c r="AO175" s="14"/>
      <c r="AP175" s="14"/>
      <c r="AQ175" s="14">
        <v>4</v>
      </c>
      <c r="AR175" s="14">
        <v>4</v>
      </c>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c r="CG175" s="14"/>
      <c r="CH175" s="14"/>
      <c r="CI175" s="14"/>
      <c r="CJ175" s="14"/>
    </row>
    <row r="176" spans="1:88" s="30" customFormat="1" ht="47.25">
      <c r="A176" s="18">
        <v>173</v>
      </c>
      <c r="B176" s="186">
        <v>607</v>
      </c>
      <c r="C176" s="186" t="s">
        <v>3691</v>
      </c>
      <c r="D176" s="186">
        <v>618</v>
      </c>
      <c r="E176" s="485" t="s">
        <v>3692</v>
      </c>
      <c r="F176" s="8" t="s">
        <v>3239</v>
      </c>
      <c r="G176" s="473" t="s">
        <v>3693</v>
      </c>
      <c r="H176" s="479" t="s">
        <v>2218</v>
      </c>
      <c r="I176" s="56">
        <f t="shared" si="27"/>
        <v>22</v>
      </c>
      <c r="J176" s="187"/>
      <c r="K176" s="186"/>
      <c r="L176" s="186"/>
      <c r="M176" s="186"/>
      <c r="N176" s="485" t="s">
        <v>3692</v>
      </c>
      <c r="O176" s="469" t="s">
        <v>4205</v>
      </c>
      <c r="P176" s="235">
        <v>3</v>
      </c>
      <c r="Q176" s="469">
        <v>9980000</v>
      </c>
      <c r="R176" s="469">
        <v>9980000</v>
      </c>
      <c r="S176" s="470">
        <v>9980000</v>
      </c>
      <c r="T176" s="470">
        <f t="shared" si="28"/>
        <v>2195600</v>
      </c>
      <c r="U176" s="470">
        <f t="shared" si="29"/>
        <v>219560000</v>
      </c>
      <c r="V176" s="709">
        <v>0</v>
      </c>
      <c r="W176" s="241" t="s">
        <v>2260</v>
      </c>
      <c r="X176" s="241" t="s">
        <v>2283</v>
      </c>
      <c r="Y176" s="17"/>
      <c r="Z176" s="17"/>
      <c r="AA176" s="17"/>
      <c r="AB176" s="17"/>
      <c r="AC176" s="17"/>
      <c r="AD176" s="17"/>
      <c r="AE176" s="17"/>
      <c r="AF176" s="17"/>
      <c r="AG176" s="17"/>
      <c r="AH176" s="17"/>
      <c r="AI176" s="17"/>
      <c r="AJ176" s="17"/>
      <c r="AK176" s="17"/>
      <c r="AL176" s="17"/>
      <c r="AM176" s="17">
        <v>10</v>
      </c>
      <c r="AN176" s="17">
        <v>12</v>
      </c>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c r="BY176" s="17"/>
      <c r="BZ176" s="17"/>
      <c r="CA176" s="17"/>
      <c r="CB176" s="17"/>
      <c r="CC176" s="17"/>
      <c r="CD176" s="17"/>
      <c r="CE176" s="17"/>
      <c r="CF176" s="17"/>
      <c r="CG176" s="17"/>
      <c r="CH176" s="17"/>
      <c r="CI176" s="17"/>
      <c r="CJ176" s="17"/>
    </row>
    <row r="177" spans="1:88" s="30" customFormat="1" ht="47.25">
      <c r="A177" s="18">
        <v>174</v>
      </c>
      <c r="B177" s="186">
        <v>609</v>
      </c>
      <c r="C177" s="186" t="s">
        <v>3695</v>
      </c>
      <c r="D177" s="186">
        <v>620</v>
      </c>
      <c r="E177" s="485" t="s">
        <v>3694</v>
      </c>
      <c r="F177" s="8" t="s">
        <v>3239</v>
      </c>
      <c r="G177" s="473" t="s">
        <v>3693</v>
      </c>
      <c r="H177" s="479" t="s">
        <v>2218</v>
      </c>
      <c r="I177" s="56">
        <f t="shared" si="27"/>
        <v>22</v>
      </c>
      <c r="J177" s="187"/>
      <c r="K177" s="186"/>
      <c r="L177" s="186"/>
      <c r="M177" s="186"/>
      <c r="N177" s="485" t="s">
        <v>3694</v>
      </c>
      <c r="O177" s="469" t="s">
        <v>4206</v>
      </c>
      <c r="P177" s="235">
        <v>3</v>
      </c>
      <c r="Q177" s="469">
        <v>13150000</v>
      </c>
      <c r="R177" s="469">
        <v>13150000</v>
      </c>
      <c r="S177" s="470">
        <v>13150000</v>
      </c>
      <c r="T177" s="470">
        <f t="shared" si="28"/>
        <v>2893000</v>
      </c>
      <c r="U177" s="470">
        <f t="shared" si="29"/>
        <v>289300000</v>
      </c>
      <c r="V177" s="709">
        <v>0</v>
      </c>
      <c r="W177" s="241" t="s">
        <v>2260</v>
      </c>
      <c r="X177" s="241" t="s">
        <v>2283</v>
      </c>
      <c r="Y177" s="17"/>
      <c r="Z177" s="17"/>
      <c r="AA177" s="17"/>
      <c r="AB177" s="17"/>
      <c r="AC177" s="17"/>
      <c r="AD177" s="17"/>
      <c r="AE177" s="17"/>
      <c r="AF177" s="17"/>
      <c r="AG177" s="17"/>
      <c r="AH177" s="17"/>
      <c r="AI177" s="17"/>
      <c r="AJ177" s="17"/>
      <c r="AK177" s="17"/>
      <c r="AL177" s="17"/>
      <c r="AM177" s="17">
        <v>10</v>
      </c>
      <c r="AN177" s="17">
        <v>12</v>
      </c>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c r="BY177" s="17"/>
      <c r="BZ177" s="17"/>
      <c r="CA177" s="17"/>
      <c r="CB177" s="17"/>
      <c r="CC177" s="17"/>
      <c r="CD177" s="17"/>
      <c r="CE177" s="17"/>
      <c r="CF177" s="17"/>
      <c r="CG177" s="17"/>
      <c r="CH177" s="17"/>
      <c r="CI177" s="17"/>
      <c r="CJ177" s="17"/>
    </row>
    <row r="178" spans="1:88">
      <c r="D178" s="553"/>
      <c r="J178" s="557"/>
      <c r="K178" s="553"/>
      <c r="L178" s="553"/>
      <c r="M178" s="553"/>
      <c r="N178" s="553"/>
      <c r="O178" s="558"/>
      <c r="U178" s="562">
        <f>SUM(U4:U177)</f>
        <v>20975233114.400002</v>
      </c>
    </row>
    <row r="179" spans="1:88">
      <c r="D179" s="563"/>
      <c r="J179" s="559"/>
      <c r="K179" s="563"/>
      <c r="L179" s="563"/>
      <c r="M179" s="563"/>
      <c r="N179" s="563"/>
      <c r="O179" s="560"/>
    </row>
    <row r="180" spans="1:88">
      <c r="J180" s="559"/>
      <c r="K180" s="563"/>
      <c r="L180" s="563"/>
      <c r="M180" s="563"/>
      <c r="N180" s="563"/>
      <c r="O180" s="560"/>
    </row>
    <row r="181" spans="1:88">
      <c r="J181" s="559"/>
      <c r="K181" s="563"/>
      <c r="L181" s="563"/>
      <c r="M181" s="563"/>
      <c r="N181" s="563"/>
      <c r="O181" s="560"/>
    </row>
    <row r="182" spans="1:88">
      <c r="J182" s="559"/>
      <c r="K182" s="563"/>
      <c r="L182" s="563"/>
      <c r="M182" s="563"/>
      <c r="N182" s="563"/>
      <c r="O182" s="560"/>
    </row>
    <row r="183" spans="1:88">
      <c r="J183" s="559"/>
      <c r="K183" s="563"/>
      <c r="L183" s="563"/>
      <c r="M183" s="563"/>
      <c r="N183" s="563"/>
      <c r="O183" s="560"/>
    </row>
    <row r="184" spans="1:88">
      <c r="J184" s="559"/>
      <c r="K184" s="563"/>
      <c r="L184" s="563"/>
      <c r="M184" s="563"/>
      <c r="N184" s="563"/>
      <c r="O184" s="560"/>
    </row>
    <row r="185" spans="1:88">
      <c r="J185" s="559"/>
      <c r="K185" s="563"/>
      <c r="L185" s="563"/>
      <c r="M185" s="563"/>
      <c r="N185" s="563"/>
      <c r="O185" s="560"/>
    </row>
    <row r="186" spans="1:88">
      <c r="J186" s="559"/>
      <c r="K186" s="563"/>
      <c r="L186" s="563"/>
      <c r="M186" s="563"/>
      <c r="N186" s="563"/>
      <c r="O186" s="560"/>
    </row>
    <row r="187" spans="1:88">
      <c r="J187" s="559"/>
      <c r="K187" s="563"/>
      <c r="L187" s="563"/>
      <c r="M187" s="563"/>
      <c r="N187" s="563"/>
      <c r="O187" s="560"/>
    </row>
    <row r="188" spans="1:88">
      <c r="E188" s="552"/>
      <c r="J188" s="559"/>
      <c r="K188" s="563"/>
      <c r="L188" s="563"/>
      <c r="M188" s="563"/>
      <c r="N188" s="563"/>
      <c r="O188" s="560"/>
      <c r="P188" s="552"/>
      <c r="Q188" s="552"/>
      <c r="R188" s="552"/>
    </row>
    <row r="189" spans="1:88">
      <c r="E189" s="552"/>
      <c r="J189" s="559"/>
      <c r="K189" s="563"/>
      <c r="L189" s="563"/>
      <c r="M189" s="563"/>
      <c r="N189" s="563"/>
      <c r="O189" s="560"/>
      <c r="P189" s="552"/>
      <c r="Q189" s="552"/>
      <c r="R189" s="552"/>
    </row>
    <row r="190" spans="1:88">
      <c r="E190" s="552"/>
      <c r="J190" s="559"/>
      <c r="K190" s="563"/>
      <c r="L190" s="563"/>
      <c r="M190" s="563"/>
      <c r="N190" s="563"/>
      <c r="O190" s="560"/>
      <c r="P190" s="552"/>
      <c r="Q190" s="552"/>
      <c r="R190" s="552"/>
    </row>
    <row r="191" spans="1:88">
      <c r="E191" s="552"/>
      <c r="J191" s="559"/>
      <c r="K191" s="563"/>
      <c r="L191" s="563"/>
      <c r="M191" s="563"/>
      <c r="N191" s="563"/>
      <c r="O191" s="560"/>
      <c r="P191" s="552"/>
      <c r="Q191" s="552"/>
      <c r="R191" s="552"/>
    </row>
    <row r="192" spans="1:88">
      <c r="E192" s="552"/>
      <c r="J192" s="559"/>
      <c r="K192" s="563"/>
      <c r="L192" s="563"/>
      <c r="M192" s="563"/>
      <c r="N192" s="563"/>
      <c r="O192" s="560"/>
      <c r="P192" s="552"/>
      <c r="Q192" s="552"/>
      <c r="R192" s="552"/>
    </row>
    <row r="193" spans="5:18">
      <c r="E193" s="552"/>
      <c r="J193" s="559"/>
      <c r="K193" s="563"/>
      <c r="L193" s="563"/>
      <c r="M193" s="563"/>
      <c r="N193" s="563"/>
      <c r="O193" s="560"/>
      <c r="P193" s="552"/>
      <c r="Q193" s="552"/>
      <c r="R193" s="552"/>
    </row>
    <row r="194" spans="5:18">
      <c r="E194" s="552"/>
      <c r="J194" s="559"/>
      <c r="K194" s="563"/>
      <c r="L194" s="563"/>
      <c r="M194" s="563"/>
      <c r="N194" s="563"/>
      <c r="O194" s="560"/>
      <c r="P194" s="552"/>
      <c r="Q194" s="552"/>
      <c r="R194" s="552"/>
    </row>
    <row r="195" spans="5:18">
      <c r="E195" s="552"/>
      <c r="J195" s="559"/>
      <c r="K195" s="563"/>
      <c r="L195" s="563"/>
      <c r="M195" s="563"/>
      <c r="N195" s="563"/>
      <c r="O195" s="560"/>
      <c r="P195" s="552"/>
      <c r="Q195" s="552"/>
      <c r="R195" s="552"/>
    </row>
    <row r="196" spans="5:18">
      <c r="E196" s="552"/>
      <c r="J196" s="559"/>
      <c r="K196" s="563"/>
      <c r="L196" s="563"/>
      <c r="M196" s="563"/>
      <c r="N196" s="563"/>
      <c r="O196" s="560"/>
      <c r="P196" s="552"/>
      <c r="Q196" s="552"/>
      <c r="R196" s="552"/>
    </row>
    <row r="197" spans="5:18">
      <c r="E197" s="552"/>
      <c r="J197" s="559"/>
      <c r="K197" s="563"/>
      <c r="L197" s="563"/>
      <c r="M197" s="563"/>
      <c r="N197" s="563"/>
      <c r="O197" s="560"/>
      <c r="P197" s="552"/>
      <c r="Q197" s="552"/>
      <c r="R197" s="552"/>
    </row>
    <row r="198" spans="5:18">
      <c r="E198" s="552"/>
      <c r="J198" s="559"/>
      <c r="K198" s="563"/>
      <c r="L198" s="563"/>
      <c r="M198" s="563"/>
      <c r="N198" s="563"/>
      <c r="O198" s="560"/>
      <c r="P198" s="552"/>
      <c r="Q198" s="552"/>
      <c r="R198" s="552"/>
    </row>
    <row r="199" spans="5:18">
      <c r="E199" s="552"/>
      <c r="J199" s="559"/>
      <c r="K199" s="563"/>
      <c r="L199" s="563"/>
      <c r="M199" s="563"/>
      <c r="N199" s="563"/>
      <c r="O199" s="560"/>
      <c r="P199" s="552"/>
      <c r="Q199" s="552"/>
      <c r="R199" s="552"/>
    </row>
    <row r="200" spans="5:18">
      <c r="E200" s="552"/>
      <c r="J200" s="559"/>
      <c r="K200" s="563"/>
      <c r="L200" s="563"/>
      <c r="M200" s="563"/>
      <c r="N200" s="563"/>
      <c r="O200" s="560"/>
      <c r="P200" s="552"/>
      <c r="Q200" s="552"/>
      <c r="R200" s="552"/>
    </row>
    <row r="201" spans="5:18">
      <c r="E201" s="552"/>
      <c r="J201" s="559"/>
      <c r="K201" s="563"/>
      <c r="L201" s="563"/>
      <c r="M201" s="563"/>
      <c r="N201" s="563"/>
      <c r="O201" s="560"/>
      <c r="P201" s="552"/>
      <c r="Q201" s="552"/>
      <c r="R201" s="552"/>
    </row>
    <row r="202" spans="5:18">
      <c r="E202" s="552"/>
      <c r="J202" s="559"/>
      <c r="K202" s="563"/>
      <c r="L202" s="563"/>
      <c r="M202" s="563"/>
      <c r="N202" s="563"/>
      <c r="O202" s="560"/>
      <c r="P202" s="552"/>
      <c r="Q202" s="552"/>
      <c r="R202" s="552"/>
    </row>
    <row r="203" spans="5:18">
      <c r="E203" s="552"/>
      <c r="J203" s="559"/>
      <c r="K203" s="563"/>
      <c r="L203" s="563"/>
      <c r="M203" s="563"/>
      <c r="N203" s="563"/>
      <c r="O203" s="560"/>
      <c r="P203" s="552"/>
      <c r="Q203" s="552"/>
      <c r="R203" s="552"/>
    </row>
    <row r="204" spans="5:18">
      <c r="E204" s="552"/>
      <c r="J204" s="559"/>
      <c r="K204" s="563"/>
      <c r="L204" s="563"/>
      <c r="M204" s="563"/>
      <c r="N204" s="563"/>
      <c r="O204" s="560"/>
      <c r="P204" s="552"/>
      <c r="Q204" s="552"/>
      <c r="R204" s="552"/>
    </row>
    <row r="205" spans="5:18">
      <c r="E205" s="552"/>
      <c r="J205" s="559"/>
      <c r="K205" s="563"/>
      <c r="L205" s="563"/>
      <c r="M205" s="563"/>
      <c r="N205" s="563"/>
      <c r="O205" s="560"/>
      <c r="P205" s="552"/>
      <c r="Q205" s="552"/>
      <c r="R205" s="552"/>
    </row>
    <row r="206" spans="5:18">
      <c r="E206" s="552"/>
      <c r="J206" s="559"/>
      <c r="K206" s="563"/>
      <c r="L206" s="563"/>
      <c r="M206" s="563"/>
      <c r="N206" s="563"/>
      <c r="O206" s="560"/>
      <c r="P206" s="552"/>
      <c r="Q206" s="552"/>
      <c r="R206" s="552"/>
    </row>
    <row r="207" spans="5:18">
      <c r="E207" s="552"/>
      <c r="J207" s="559"/>
      <c r="K207" s="563"/>
      <c r="L207" s="563"/>
      <c r="M207" s="563"/>
      <c r="N207" s="563"/>
      <c r="O207" s="560"/>
      <c r="P207" s="552"/>
      <c r="Q207" s="552"/>
      <c r="R207" s="552"/>
    </row>
    <row r="208" spans="5:18">
      <c r="E208" s="552"/>
      <c r="J208" s="559"/>
      <c r="K208" s="563"/>
      <c r="L208" s="563"/>
      <c r="M208" s="563"/>
      <c r="N208" s="563"/>
      <c r="O208" s="560"/>
      <c r="P208" s="552"/>
      <c r="Q208" s="552"/>
      <c r="R208" s="552"/>
    </row>
    <row r="209" spans="5:18">
      <c r="E209" s="552"/>
      <c r="J209" s="559"/>
      <c r="K209" s="563"/>
      <c r="L209" s="563"/>
      <c r="M209" s="563"/>
      <c r="N209" s="563"/>
      <c r="O209" s="560"/>
      <c r="P209" s="552"/>
      <c r="Q209" s="552"/>
      <c r="R209" s="552"/>
    </row>
    <row r="210" spans="5:18">
      <c r="E210" s="552"/>
      <c r="J210" s="559"/>
      <c r="K210" s="563"/>
      <c r="L210" s="563"/>
      <c r="M210" s="563"/>
      <c r="N210" s="563"/>
      <c r="O210" s="560"/>
      <c r="P210" s="552"/>
      <c r="Q210" s="552"/>
      <c r="R210" s="552"/>
    </row>
    <row r="211" spans="5:18">
      <c r="E211" s="552"/>
      <c r="J211" s="559"/>
      <c r="K211" s="563"/>
      <c r="L211" s="563"/>
      <c r="M211" s="563"/>
      <c r="N211" s="563"/>
      <c r="O211" s="560"/>
      <c r="P211" s="552"/>
      <c r="Q211" s="552"/>
      <c r="R211" s="552"/>
    </row>
    <row r="212" spans="5:18">
      <c r="E212" s="552"/>
      <c r="J212" s="559"/>
      <c r="K212" s="563"/>
      <c r="L212" s="563"/>
      <c r="M212" s="563"/>
      <c r="N212" s="563"/>
      <c r="O212" s="560"/>
      <c r="P212" s="552"/>
      <c r="Q212" s="552"/>
      <c r="R212" s="552"/>
    </row>
    <row r="213" spans="5:18">
      <c r="E213" s="552"/>
      <c r="J213" s="559"/>
      <c r="K213" s="563"/>
      <c r="L213" s="563"/>
      <c r="M213" s="563"/>
      <c r="N213" s="563"/>
      <c r="O213" s="560"/>
      <c r="P213" s="552"/>
      <c r="Q213" s="552"/>
      <c r="R213" s="552"/>
    </row>
    <row r="214" spans="5:18">
      <c r="E214" s="552"/>
      <c r="J214" s="559"/>
      <c r="K214" s="563"/>
      <c r="L214" s="563"/>
      <c r="M214" s="563"/>
      <c r="N214" s="563"/>
      <c r="O214" s="560"/>
      <c r="P214" s="552"/>
      <c r="Q214" s="552"/>
      <c r="R214" s="552"/>
    </row>
    <row r="215" spans="5:18">
      <c r="E215" s="552"/>
      <c r="J215" s="559"/>
      <c r="K215" s="563"/>
      <c r="L215" s="563"/>
      <c r="M215" s="563"/>
      <c r="N215" s="563"/>
      <c r="O215" s="560"/>
      <c r="P215" s="552"/>
      <c r="Q215" s="552"/>
      <c r="R215" s="552"/>
    </row>
    <row r="216" spans="5:18">
      <c r="E216" s="552"/>
      <c r="J216" s="559"/>
      <c r="K216" s="563"/>
      <c r="L216" s="563"/>
      <c r="M216" s="563"/>
      <c r="N216" s="563"/>
      <c r="O216" s="560"/>
      <c r="P216" s="552"/>
      <c r="Q216" s="552"/>
      <c r="R216" s="552"/>
    </row>
    <row r="217" spans="5:18">
      <c r="E217" s="552"/>
      <c r="J217" s="559"/>
      <c r="K217" s="563"/>
      <c r="L217" s="563"/>
      <c r="M217" s="563"/>
      <c r="N217" s="563"/>
      <c r="O217" s="560"/>
      <c r="P217" s="552"/>
      <c r="Q217" s="552"/>
      <c r="R217" s="552"/>
    </row>
    <row r="218" spans="5:18">
      <c r="E218" s="552"/>
      <c r="J218" s="559"/>
      <c r="K218" s="563"/>
      <c r="L218" s="563"/>
      <c r="M218" s="563"/>
      <c r="N218" s="563"/>
      <c r="O218" s="560"/>
      <c r="P218" s="552"/>
      <c r="Q218" s="552"/>
      <c r="R218" s="552"/>
    </row>
    <row r="219" spans="5:18">
      <c r="E219" s="552"/>
      <c r="J219" s="559"/>
      <c r="K219" s="563"/>
      <c r="L219" s="563"/>
      <c r="M219" s="563"/>
      <c r="N219" s="563"/>
      <c r="O219" s="560"/>
      <c r="P219" s="552"/>
      <c r="Q219" s="552"/>
      <c r="R219" s="552"/>
    </row>
    <row r="220" spans="5:18">
      <c r="E220" s="552"/>
      <c r="J220" s="559"/>
      <c r="K220" s="563"/>
      <c r="L220" s="563"/>
      <c r="M220" s="563"/>
      <c r="N220" s="563"/>
      <c r="O220" s="560"/>
      <c r="P220" s="552"/>
      <c r="Q220" s="552"/>
      <c r="R220" s="552"/>
    </row>
    <row r="221" spans="5:18">
      <c r="E221" s="552"/>
      <c r="J221" s="559"/>
      <c r="K221" s="563"/>
      <c r="L221" s="563"/>
      <c r="M221" s="563"/>
      <c r="N221" s="563"/>
      <c r="O221" s="560"/>
      <c r="P221" s="552"/>
      <c r="Q221" s="552"/>
      <c r="R221" s="552"/>
    </row>
    <row r="222" spans="5:18">
      <c r="E222" s="552"/>
      <c r="J222" s="559"/>
      <c r="K222" s="563"/>
      <c r="L222" s="563"/>
      <c r="M222" s="563"/>
      <c r="N222" s="563"/>
      <c r="O222" s="560"/>
      <c r="P222" s="552"/>
      <c r="Q222" s="552"/>
      <c r="R222" s="552"/>
    </row>
    <row r="223" spans="5:18">
      <c r="E223" s="552"/>
      <c r="J223" s="559"/>
      <c r="K223" s="563"/>
      <c r="L223" s="563"/>
      <c r="M223" s="563"/>
      <c r="N223" s="563"/>
      <c r="O223" s="560"/>
      <c r="P223" s="552"/>
      <c r="Q223" s="552"/>
      <c r="R223" s="552"/>
    </row>
    <row r="224" spans="5:18">
      <c r="E224" s="552"/>
      <c r="J224" s="559"/>
      <c r="K224" s="563"/>
      <c r="L224" s="563"/>
      <c r="M224" s="563"/>
      <c r="N224" s="563"/>
      <c r="O224" s="560"/>
      <c r="P224" s="552"/>
      <c r="Q224" s="552"/>
      <c r="R224" s="552"/>
    </row>
    <row r="225" spans="5:18">
      <c r="E225" s="552"/>
      <c r="J225" s="559"/>
      <c r="K225" s="563"/>
      <c r="L225" s="563"/>
      <c r="M225" s="563"/>
      <c r="N225" s="563"/>
      <c r="O225" s="560"/>
      <c r="P225" s="552"/>
      <c r="Q225" s="552"/>
      <c r="R225" s="552"/>
    </row>
    <row r="226" spans="5:18">
      <c r="E226" s="552"/>
      <c r="J226" s="557"/>
      <c r="K226" s="553"/>
      <c r="L226" s="553"/>
      <c r="M226" s="553"/>
      <c r="N226" s="553"/>
      <c r="O226" s="558"/>
      <c r="P226" s="552"/>
      <c r="Q226" s="552"/>
      <c r="R226" s="552"/>
    </row>
    <row r="227" spans="5:18">
      <c r="E227" s="552"/>
      <c r="J227" s="559"/>
      <c r="K227" s="563"/>
      <c r="L227" s="563"/>
      <c r="M227" s="563"/>
      <c r="N227" s="563"/>
      <c r="O227" s="560"/>
      <c r="P227" s="552"/>
      <c r="Q227" s="552"/>
      <c r="R227" s="552"/>
    </row>
    <row r="228" spans="5:18">
      <c r="E228" s="552"/>
      <c r="J228" s="559"/>
      <c r="K228" s="563"/>
      <c r="L228" s="563"/>
      <c r="M228" s="563"/>
      <c r="N228" s="563"/>
      <c r="O228" s="560"/>
      <c r="P228" s="552"/>
      <c r="Q228" s="552"/>
      <c r="R228" s="552"/>
    </row>
    <row r="229" spans="5:18">
      <c r="E229" s="552"/>
      <c r="J229" s="559"/>
      <c r="K229" s="563"/>
      <c r="L229" s="563"/>
      <c r="M229" s="563"/>
      <c r="N229" s="563"/>
      <c r="O229" s="560"/>
      <c r="P229" s="552"/>
      <c r="Q229" s="552"/>
      <c r="R229" s="552"/>
    </row>
    <row r="230" spans="5:18">
      <c r="E230" s="552"/>
      <c r="J230" s="559"/>
      <c r="K230" s="563"/>
      <c r="L230" s="563"/>
      <c r="M230" s="563"/>
      <c r="N230" s="563"/>
      <c r="O230" s="560"/>
      <c r="P230" s="552"/>
      <c r="Q230" s="552"/>
      <c r="R230" s="552"/>
    </row>
    <row r="231" spans="5:18">
      <c r="E231" s="552"/>
      <c r="J231" s="559"/>
      <c r="K231" s="563"/>
      <c r="L231" s="563"/>
      <c r="M231" s="563"/>
      <c r="N231" s="563"/>
      <c r="O231" s="560"/>
      <c r="P231" s="552"/>
      <c r="Q231" s="552"/>
      <c r="R231" s="552"/>
    </row>
    <row r="232" spans="5:18">
      <c r="E232" s="552"/>
      <c r="J232" s="559"/>
      <c r="K232" s="563"/>
      <c r="L232" s="563"/>
      <c r="M232" s="563"/>
      <c r="N232" s="563"/>
      <c r="O232" s="560"/>
      <c r="P232" s="552"/>
      <c r="Q232" s="552"/>
      <c r="R232" s="552"/>
    </row>
    <row r="233" spans="5:18">
      <c r="E233" s="552"/>
      <c r="J233" s="559"/>
      <c r="K233" s="563"/>
      <c r="L233" s="563"/>
      <c r="M233" s="563"/>
      <c r="N233" s="563"/>
      <c r="O233" s="560"/>
      <c r="P233" s="552"/>
      <c r="Q233" s="552"/>
      <c r="R233" s="552"/>
    </row>
    <row r="234" spans="5:18">
      <c r="E234" s="552"/>
      <c r="J234" s="559"/>
      <c r="K234" s="563"/>
      <c r="L234" s="563"/>
      <c r="M234" s="563"/>
      <c r="N234" s="563"/>
      <c r="O234" s="560"/>
      <c r="P234" s="552"/>
      <c r="Q234" s="552"/>
      <c r="R234" s="552"/>
    </row>
    <row r="235" spans="5:18">
      <c r="E235" s="552"/>
      <c r="J235" s="559"/>
      <c r="K235" s="563"/>
      <c r="L235" s="563"/>
      <c r="M235" s="563"/>
      <c r="N235" s="563"/>
      <c r="O235" s="560"/>
      <c r="P235" s="552"/>
      <c r="Q235" s="552"/>
      <c r="R235" s="552"/>
    </row>
    <row r="236" spans="5:18">
      <c r="E236" s="552"/>
      <c r="J236" s="559"/>
      <c r="K236" s="563"/>
      <c r="L236" s="563"/>
      <c r="M236" s="563"/>
      <c r="N236" s="563"/>
      <c r="O236" s="560"/>
      <c r="P236" s="552"/>
      <c r="Q236" s="552"/>
      <c r="R236" s="552"/>
    </row>
    <row r="237" spans="5:18">
      <c r="E237" s="552"/>
      <c r="J237" s="559"/>
      <c r="K237" s="563"/>
      <c r="L237" s="563"/>
      <c r="M237" s="563"/>
      <c r="N237" s="563"/>
      <c r="O237" s="560"/>
      <c r="P237" s="552"/>
      <c r="Q237" s="552"/>
      <c r="R237" s="552"/>
    </row>
    <row r="238" spans="5:18">
      <c r="E238" s="552"/>
      <c r="J238" s="559"/>
      <c r="K238" s="563"/>
      <c r="L238" s="563"/>
      <c r="M238" s="563"/>
      <c r="N238" s="563"/>
      <c r="O238" s="560"/>
      <c r="P238" s="552"/>
      <c r="Q238" s="552"/>
      <c r="R238" s="552"/>
    </row>
    <row r="239" spans="5:18">
      <c r="E239" s="552"/>
      <c r="J239" s="559"/>
      <c r="K239" s="563"/>
      <c r="L239" s="563"/>
      <c r="M239" s="563"/>
      <c r="N239" s="563"/>
      <c r="O239" s="560"/>
      <c r="P239" s="552"/>
      <c r="Q239" s="552"/>
      <c r="R239" s="552"/>
    </row>
    <row r="240" spans="5:18">
      <c r="E240" s="552"/>
      <c r="J240" s="559"/>
      <c r="K240" s="563"/>
      <c r="L240" s="563"/>
      <c r="M240" s="563"/>
      <c r="N240" s="563"/>
      <c r="O240" s="560"/>
      <c r="P240" s="552"/>
      <c r="Q240" s="552"/>
      <c r="R240" s="552"/>
    </row>
    <row r="241" spans="5:18">
      <c r="E241" s="552"/>
      <c r="J241" s="559"/>
      <c r="K241" s="563"/>
      <c r="L241" s="563"/>
      <c r="M241" s="563"/>
      <c r="N241" s="563"/>
      <c r="O241" s="560"/>
      <c r="P241" s="552"/>
      <c r="Q241" s="552"/>
      <c r="R241" s="552"/>
    </row>
    <row r="242" spans="5:18">
      <c r="E242" s="552"/>
      <c r="J242" s="559"/>
      <c r="K242" s="563"/>
      <c r="L242" s="563"/>
      <c r="M242" s="563"/>
      <c r="N242" s="563"/>
      <c r="O242" s="560"/>
      <c r="P242" s="552"/>
      <c r="Q242" s="552"/>
      <c r="R242" s="552"/>
    </row>
    <row r="243" spans="5:18">
      <c r="E243" s="552"/>
      <c r="J243" s="559"/>
      <c r="K243" s="563"/>
      <c r="L243" s="563"/>
      <c r="M243" s="563"/>
      <c r="N243" s="563"/>
      <c r="O243" s="560"/>
      <c r="P243" s="552"/>
      <c r="Q243" s="552"/>
      <c r="R243" s="552"/>
    </row>
    <row r="244" spans="5:18">
      <c r="E244" s="552"/>
      <c r="J244" s="559"/>
      <c r="K244" s="563"/>
      <c r="L244" s="563"/>
      <c r="M244" s="563"/>
      <c r="N244" s="563"/>
      <c r="O244" s="560"/>
      <c r="P244" s="552"/>
      <c r="Q244" s="552"/>
      <c r="R244" s="552"/>
    </row>
    <row r="245" spans="5:18">
      <c r="E245" s="552"/>
      <c r="J245" s="559"/>
      <c r="K245" s="563"/>
      <c r="L245" s="563"/>
      <c r="M245" s="563"/>
      <c r="N245" s="563"/>
      <c r="O245" s="560"/>
      <c r="P245" s="552"/>
      <c r="Q245" s="552"/>
      <c r="R245" s="552"/>
    </row>
    <row r="246" spans="5:18">
      <c r="E246" s="552"/>
      <c r="J246" s="559"/>
      <c r="K246" s="563"/>
      <c r="L246" s="563"/>
      <c r="M246" s="563"/>
      <c r="N246" s="563"/>
      <c r="O246" s="560"/>
      <c r="P246" s="552"/>
      <c r="Q246" s="552"/>
      <c r="R246" s="552"/>
    </row>
    <row r="247" spans="5:18">
      <c r="E247" s="552"/>
      <c r="J247" s="559"/>
      <c r="K247" s="563"/>
      <c r="L247" s="563"/>
      <c r="M247" s="563"/>
      <c r="N247" s="563"/>
      <c r="O247" s="560"/>
      <c r="P247" s="552"/>
      <c r="Q247" s="552"/>
      <c r="R247" s="552"/>
    </row>
    <row r="248" spans="5:18">
      <c r="E248" s="552"/>
      <c r="J248" s="559"/>
      <c r="K248" s="563"/>
      <c r="L248" s="563"/>
      <c r="M248" s="563"/>
      <c r="N248" s="563"/>
      <c r="O248" s="560"/>
      <c r="P248" s="552"/>
      <c r="Q248" s="552"/>
      <c r="R248" s="552"/>
    </row>
    <row r="249" spans="5:18">
      <c r="E249" s="552"/>
      <c r="J249" s="559"/>
      <c r="K249" s="563"/>
      <c r="L249" s="563"/>
      <c r="M249" s="563"/>
      <c r="N249" s="563"/>
      <c r="O249" s="560"/>
      <c r="P249" s="552"/>
      <c r="Q249" s="552"/>
      <c r="R249" s="552"/>
    </row>
    <row r="250" spans="5:18">
      <c r="E250" s="552"/>
      <c r="J250" s="559"/>
      <c r="K250" s="563"/>
      <c r="L250" s="563"/>
      <c r="M250" s="563"/>
      <c r="N250" s="563"/>
      <c r="O250" s="560"/>
      <c r="P250" s="552"/>
      <c r="Q250" s="552"/>
      <c r="R250" s="552"/>
    </row>
    <row r="251" spans="5:18">
      <c r="E251" s="552"/>
      <c r="J251" s="559"/>
      <c r="K251" s="563"/>
      <c r="L251" s="563"/>
      <c r="M251" s="563"/>
      <c r="N251" s="563"/>
      <c r="O251" s="560"/>
      <c r="P251" s="552"/>
      <c r="Q251" s="552"/>
      <c r="R251" s="552"/>
    </row>
    <row r="252" spans="5:18">
      <c r="E252" s="552"/>
      <c r="J252" s="559"/>
      <c r="K252" s="563"/>
      <c r="L252" s="563"/>
      <c r="M252" s="563"/>
      <c r="N252" s="563"/>
      <c r="O252" s="560"/>
      <c r="P252" s="552"/>
      <c r="Q252" s="552"/>
      <c r="R252" s="552"/>
    </row>
    <row r="253" spans="5:18">
      <c r="E253" s="552"/>
      <c r="J253" s="559"/>
      <c r="K253" s="563"/>
      <c r="L253" s="563"/>
      <c r="M253" s="563"/>
      <c r="N253" s="563"/>
      <c r="O253" s="560"/>
      <c r="P253" s="552"/>
      <c r="Q253" s="552"/>
      <c r="R253" s="552"/>
    </row>
    <row r="254" spans="5:18">
      <c r="E254" s="552"/>
      <c r="J254" s="559"/>
      <c r="K254" s="563"/>
      <c r="L254" s="563"/>
      <c r="M254" s="563"/>
      <c r="N254" s="563"/>
      <c r="O254" s="560"/>
      <c r="P254" s="552"/>
      <c r="Q254" s="552"/>
      <c r="R254" s="552"/>
    </row>
    <row r="255" spans="5:18">
      <c r="E255" s="552"/>
      <c r="J255" s="559"/>
      <c r="K255" s="563"/>
      <c r="L255" s="563"/>
      <c r="M255" s="563"/>
      <c r="N255" s="563"/>
      <c r="O255" s="560"/>
      <c r="P255" s="552"/>
      <c r="Q255" s="552"/>
      <c r="R255" s="552"/>
    </row>
    <row r="256" spans="5:18">
      <c r="E256" s="552"/>
      <c r="J256" s="559"/>
      <c r="K256" s="563"/>
      <c r="L256" s="563"/>
      <c r="M256" s="563"/>
      <c r="N256" s="563"/>
      <c r="O256" s="560"/>
      <c r="P256" s="552"/>
      <c r="Q256" s="552"/>
      <c r="R256" s="552"/>
    </row>
    <row r="257" spans="5:18">
      <c r="E257" s="552"/>
      <c r="J257" s="559"/>
      <c r="K257" s="563"/>
      <c r="L257" s="563"/>
      <c r="M257" s="563"/>
      <c r="N257" s="563"/>
      <c r="O257" s="560"/>
      <c r="P257" s="552"/>
      <c r="Q257" s="552"/>
      <c r="R257" s="552"/>
    </row>
    <row r="258" spans="5:18">
      <c r="E258" s="552"/>
      <c r="J258" s="559"/>
      <c r="K258" s="563"/>
      <c r="L258" s="563"/>
      <c r="M258" s="563"/>
      <c r="N258" s="563"/>
      <c r="O258" s="560"/>
      <c r="P258" s="552"/>
      <c r="Q258" s="552"/>
      <c r="R258" s="552"/>
    </row>
    <row r="259" spans="5:18">
      <c r="E259" s="552"/>
      <c r="J259" s="559"/>
      <c r="K259" s="563"/>
      <c r="L259" s="563"/>
      <c r="M259" s="563"/>
      <c r="N259" s="563"/>
      <c r="O259" s="560"/>
      <c r="P259" s="552"/>
      <c r="Q259" s="552"/>
      <c r="R259" s="552"/>
    </row>
    <row r="260" spans="5:18">
      <c r="E260" s="552"/>
      <c r="J260" s="559"/>
      <c r="K260" s="563"/>
      <c r="L260" s="563"/>
      <c r="M260" s="563"/>
      <c r="N260" s="563"/>
      <c r="O260" s="560"/>
      <c r="P260" s="552"/>
      <c r="Q260" s="552"/>
      <c r="R260" s="552"/>
    </row>
    <row r="261" spans="5:18">
      <c r="E261" s="552"/>
      <c r="J261" s="559"/>
      <c r="K261" s="563"/>
      <c r="L261" s="563"/>
      <c r="M261" s="563"/>
      <c r="N261" s="563"/>
      <c r="O261" s="560"/>
      <c r="P261" s="552"/>
      <c r="Q261" s="552"/>
      <c r="R261" s="552"/>
    </row>
    <row r="262" spans="5:18">
      <c r="E262" s="552"/>
      <c r="J262" s="559"/>
      <c r="K262" s="563"/>
      <c r="L262" s="563"/>
      <c r="M262" s="563"/>
      <c r="N262" s="563"/>
      <c r="O262" s="560"/>
      <c r="P262" s="552"/>
      <c r="Q262" s="552"/>
      <c r="R262" s="552"/>
    </row>
    <row r="263" spans="5:18">
      <c r="E263" s="552"/>
      <c r="J263" s="559"/>
      <c r="K263" s="563"/>
      <c r="L263" s="563"/>
      <c r="M263" s="563"/>
      <c r="N263" s="563"/>
      <c r="O263" s="560"/>
      <c r="P263" s="552"/>
      <c r="Q263" s="552"/>
      <c r="R263" s="552"/>
    </row>
    <row r="264" spans="5:18">
      <c r="E264" s="552"/>
      <c r="J264" s="559"/>
      <c r="K264" s="563"/>
      <c r="L264" s="563"/>
      <c r="M264" s="563"/>
      <c r="N264" s="563"/>
      <c r="O264" s="560"/>
      <c r="P264" s="552"/>
      <c r="Q264" s="552"/>
      <c r="R264" s="552"/>
    </row>
    <row r="265" spans="5:18">
      <c r="E265" s="552"/>
      <c r="J265" s="559"/>
      <c r="K265" s="563"/>
      <c r="L265" s="563"/>
      <c r="M265" s="563"/>
      <c r="N265" s="563"/>
      <c r="O265" s="560"/>
      <c r="P265" s="552"/>
      <c r="Q265" s="552"/>
      <c r="R265" s="552"/>
    </row>
    <row r="266" spans="5:18">
      <c r="E266" s="552"/>
      <c r="J266" s="559"/>
      <c r="K266" s="563"/>
      <c r="L266" s="563"/>
      <c r="M266" s="563"/>
      <c r="N266" s="563"/>
      <c r="O266" s="560"/>
      <c r="P266" s="552"/>
      <c r="Q266" s="552"/>
      <c r="R266" s="552"/>
    </row>
    <row r="267" spans="5:18">
      <c r="E267" s="552"/>
      <c r="J267" s="559"/>
      <c r="K267" s="563"/>
      <c r="L267" s="563"/>
      <c r="M267" s="563"/>
      <c r="N267" s="563"/>
      <c r="O267" s="560"/>
      <c r="P267" s="552"/>
      <c r="Q267" s="552"/>
      <c r="R267" s="552"/>
    </row>
    <row r="268" spans="5:18">
      <c r="E268" s="552"/>
      <c r="J268" s="559"/>
      <c r="K268" s="563"/>
      <c r="L268" s="563"/>
      <c r="M268" s="563"/>
      <c r="N268" s="563"/>
      <c r="O268" s="560"/>
      <c r="P268" s="552"/>
      <c r="Q268" s="552"/>
      <c r="R268" s="552"/>
    </row>
    <row r="269" spans="5:18">
      <c r="E269" s="552"/>
      <c r="J269" s="559"/>
      <c r="K269" s="563"/>
      <c r="L269" s="563"/>
      <c r="M269" s="563"/>
      <c r="N269" s="563"/>
      <c r="O269" s="560"/>
      <c r="P269" s="552"/>
      <c r="Q269" s="552"/>
      <c r="R269" s="552"/>
    </row>
    <row r="270" spans="5:18">
      <c r="E270" s="552"/>
      <c r="J270" s="559"/>
      <c r="K270" s="563"/>
      <c r="L270" s="563"/>
      <c r="M270" s="563"/>
      <c r="N270" s="563"/>
      <c r="O270" s="560"/>
      <c r="P270" s="552"/>
      <c r="Q270" s="552"/>
      <c r="R270" s="552"/>
    </row>
    <row r="271" spans="5:18">
      <c r="E271" s="552"/>
      <c r="J271" s="559"/>
      <c r="K271" s="563"/>
      <c r="L271" s="563"/>
      <c r="M271" s="563"/>
      <c r="N271" s="563"/>
      <c r="O271" s="560"/>
      <c r="P271" s="552"/>
      <c r="Q271" s="552"/>
      <c r="R271" s="552"/>
    </row>
    <row r="272" spans="5:18">
      <c r="E272" s="552"/>
      <c r="J272" s="559"/>
      <c r="K272" s="563"/>
      <c r="L272" s="563"/>
      <c r="M272" s="563"/>
      <c r="N272" s="563"/>
      <c r="O272" s="560"/>
      <c r="P272" s="552"/>
      <c r="Q272" s="552"/>
      <c r="R272" s="552"/>
    </row>
    <row r="273" spans="5:18">
      <c r="E273" s="552"/>
      <c r="J273" s="559"/>
      <c r="K273" s="563"/>
      <c r="L273" s="563"/>
      <c r="M273" s="563"/>
      <c r="N273" s="563"/>
      <c r="O273" s="560"/>
      <c r="P273" s="552"/>
      <c r="Q273" s="552"/>
      <c r="R273" s="552"/>
    </row>
    <row r="274" spans="5:18">
      <c r="E274" s="552"/>
      <c r="J274" s="559"/>
      <c r="K274" s="563"/>
      <c r="L274" s="563"/>
      <c r="M274" s="563"/>
      <c r="N274" s="563"/>
      <c r="O274" s="560"/>
      <c r="P274" s="552"/>
      <c r="Q274" s="552"/>
      <c r="R274" s="552"/>
    </row>
    <row r="275" spans="5:18">
      <c r="E275" s="552"/>
      <c r="J275" s="559"/>
      <c r="K275" s="563"/>
      <c r="L275" s="563"/>
      <c r="M275" s="563"/>
      <c r="N275" s="563"/>
      <c r="O275" s="560"/>
      <c r="P275" s="552"/>
      <c r="Q275" s="552"/>
      <c r="R275" s="552"/>
    </row>
    <row r="276" spans="5:18">
      <c r="E276" s="552"/>
      <c r="J276" s="559"/>
      <c r="K276" s="563"/>
      <c r="L276" s="563"/>
      <c r="M276" s="563"/>
      <c r="N276" s="563"/>
      <c r="O276" s="560"/>
      <c r="P276" s="552"/>
      <c r="Q276" s="552"/>
      <c r="R276" s="552"/>
    </row>
    <row r="277" spans="5:18">
      <c r="E277" s="552"/>
      <c r="J277" s="559"/>
      <c r="K277" s="563"/>
      <c r="L277" s="563"/>
      <c r="M277" s="563"/>
      <c r="N277" s="563"/>
      <c r="O277" s="560"/>
      <c r="P277" s="552"/>
      <c r="Q277" s="552"/>
      <c r="R277" s="552"/>
    </row>
    <row r="278" spans="5:18">
      <c r="E278" s="552"/>
      <c r="J278" s="559"/>
      <c r="K278" s="563"/>
      <c r="L278" s="563"/>
      <c r="M278" s="563"/>
      <c r="N278" s="563"/>
      <c r="O278" s="560"/>
      <c r="P278" s="552"/>
      <c r="Q278" s="552"/>
      <c r="R278" s="552"/>
    </row>
    <row r="279" spans="5:18">
      <c r="E279" s="552"/>
      <c r="J279" s="559"/>
      <c r="K279" s="563"/>
      <c r="L279" s="563"/>
      <c r="M279" s="563"/>
      <c r="N279" s="563"/>
      <c r="O279" s="560"/>
      <c r="P279" s="552"/>
      <c r="Q279" s="552"/>
      <c r="R279" s="552"/>
    </row>
    <row r="280" spans="5:18">
      <c r="E280" s="552"/>
      <c r="J280" s="559"/>
      <c r="K280" s="563"/>
      <c r="L280" s="563"/>
      <c r="M280" s="563"/>
      <c r="N280" s="563"/>
      <c r="O280" s="560"/>
      <c r="P280" s="552"/>
      <c r="Q280" s="552"/>
      <c r="R280" s="552"/>
    </row>
    <row r="281" spans="5:18">
      <c r="E281" s="552"/>
      <c r="J281" s="559"/>
      <c r="K281" s="563"/>
      <c r="L281" s="563"/>
      <c r="M281" s="563"/>
      <c r="N281" s="563"/>
      <c r="O281" s="560"/>
      <c r="P281" s="552"/>
      <c r="Q281" s="552"/>
      <c r="R281" s="552"/>
    </row>
    <row r="282" spans="5:18">
      <c r="E282" s="552"/>
      <c r="J282" s="559"/>
      <c r="K282" s="563"/>
      <c r="L282" s="563"/>
      <c r="M282" s="563"/>
      <c r="N282" s="563"/>
      <c r="O282" s="560"/>
      <c r="P282" s="552"/>
      <c r="Q282" s="552"/>
      <c r="R282" s="552"/>
    </row>
    <row r="283" spans="5:18">
      <c r="E283" s="552"/>
      <c r="J283" s="559"/>
      <c r="K283" s="563"/>
      <c r="L283" s="563"/>
      <c r="M283" s="563"/>
      <c r="N283" s="563"/>
      <c r="O283" s="560"/>
      <c r="P283" s="552"/>
      <c r="Q283" s="552"/>
      <c r="R283" s="552"/>
    </row>
    <row r="284" spans="5:18">
      <c r="E284" s="552"/>
      <c r="J284" s="559"/>
      <c r="K284" s="563"/>
      <c r="L284" s="563"/>
      <c r="M284" s="563"/>
      <c r="N284" s="563"/>
      <c r="O284" s="560"/>
      <c r="P284" s="552"/>
      <c r="Q284" s="552"/>
      <c r="R284" s="552"/>
    </row>
    <row r="285" spans="5:18">
      <c r="E285" s="552"/>
      <c r="J285" s="559"/>
      <c r="K285" s="563"/>
      <c r="L285" s="563"/>
      <c r="M285" s="563"/>
      <c r="N285" s="563"/>
      <c r="O285" s="560"/>
      <c r="P285" s="552"/>
      <c r="Q285" s="552"/>
      <c r="R285" s="552"/>
    </row>
    <row r="286" spans="5:18">
      <c r="E286" s="552"/>
      <c r="J286" s="559"/>
      <c r="K286" s="563"/>
      <c r="L286" s="563"/>
      <c r="M286" s="563"/>
      <c r="N286" s="563"/>
      <c r="O286" s="560"/>
      <c r="P286" s="552"/>
      <c r="Q286" s="552"/>
      <c r="R286" s="552"/>
    </row>
    <row r="287" spans="5:18">
      <c r="E287" s="552"/>
      <c r="J287" s="559"/>
      <c r="K287" s="563"/>
      <c r="L287" s="563"/>
      <c r="M287" s="563"/>
      <c r="N287" s="563"/>
      <c r="O287" s="560"/>
      <c r="P287" s="552"/>
      <c r="Q287" s="552"/>
      <c r="R287" s="552"/>
    </row>
    <row r="288" spans="5:18">
      <c r="E288" s="552"/>
      <c r="J288" s="559"/>
      <c r="K288" s="563"/>
      <c r="L288" s="563"/>
      <c r="M288" s="563"/>
      <c r="N288" s="563"/>
      <c r="O288" s="560"/>
      <c r="P288" s="552"/>
      <c r="Q288" s="552"/>
      <c r="R288" s="552"/>
    </row>
    <row r="289" spans="5:18">
      <c r="E289" s="552"/>
      <c r="J289" s="559"/>
      <c r="K289" s="563"/>
      <c r="L289" s="563"/>
      <c r="M289" s="563"/>
      <c r="N289" s="563"/>
      <c r="O289" s="560"/>
      <c r="P289" s="552"/>
      <c r="Q289" s="552"/>
      <c r="R289" s="552"/>
    </row>
    <row r="290" spans="5:18">
      <c r="E290" s="552"/>
      <c r="J290" s="559"/>
      <c r="K290" s="563"/>
      <c r="L290" s="563"/>
      <c r="M290" s="563"/>
      <c r="N290" s="563"/>
      <c r="O290" s="560"/>
      <c r="P290" s="552"/>
      <c r="Q290" s="552"/>
      <c r="R290" s="552"/>
    </row>
    <row r="291" spans="5:18">
      <c r="E291" s="552"/>
      <c r="J291" s="559"/>
      <c r="K291" s="563"/>
      <c r="L291" s="563"/>
      <c r="M291" s="563"/>
      <c r="N291" s="563"/>
      <c r="O291" s="560"/>
      <c r="P291" s="552"/>
      <c r="Q291" s="552"/>
      <c r="R291" s="552"/>
    </row>
    <row r="292" spans="5:18">
      <c r="E292" s="552"/>
      <c r="J292" s="559"/>
      <c r="K292" s="563"/>
      <c r="L292" s="563"/>
      <c r="M292" s="563"/>
      <c r="N292" s="563"/>
      <c r="O292" s="560"/>
      <c r="P292" s="552"/>
      <c r="Q292" s="552"/>
      <c r="R292" s="552"/>
    </row>
    <row r="293" spans="5:18">
      <c r="E293" s="552"/>
      <c r="J293" s="559"/>
      <c r="K293" s="563"/>
      <c r="L293" s="563"/>
      <c r="M293" s="563"/>
      <c r="N293" s="563"/>
      <c r="O293" s="560"/>
      <c r="P293" s="552"/>
      <c r="Q293" s="552"/>
      <c r="R293" s="552"/>
    </row>
    <row r="294" spans="5:18">
      <c r="E294" s="552"/>
      <c r="J294" s="559"/>
      <c r="K294" s="563"/>
      <c r="L294" s="563"/>
      <c r="M294" s="563"/>
      <c r="N294" s="563"/>
      <c r="O294" s="560"/>
      <c r="P294" s="552"/>
      <c r="Q294" s="552"/>
      <c r="R294" s="552"/>
    </row>
    <row r="295" spans="5:18">
      <c r="E295" s="552"/>
      <c r="J295" s="559"/>
      <c r="K295" s="563"/>
      <c r="L295" s="563"/>
      <c r="M295" s="563"/>
      <c r="N295" s="563"/>
      <c r="O295" s="560"/>
      <c r="P295" s="552"/>
      <c r="Q295" s="552"/>
      <c r="R295" s="552"/>
    </row>
    <row r="296" spans="5:18">
      <c r="E296" s="552"/>
      <c r="J296" s="559"/>
      <c r="K296" s="563"/>
      <c r="L296" s="563"/>
      <c r="M296" s="563"/>
      <c r="N296" s="563"/>
      <c r="O296" s="560"/>
      <c r="P296" s="552"/>
      <c r="Q296" s="552"/>
      <c r="R296" s="552"/>
    </row>
    <row r="297" spans="5:18">
      <c r="E297" s="552"/>
      <c r="J297" s="559"/>
      <c r="K297" s="563"/>
      <c r="L297" s="563"/>
      <c r="M297" s="563"/>
      <c r="N297" s="563"/>
      <c r="O297" s="560"/>
      <c r="P297" s="552"/>
      <c r="Q297" s="552"/>
      <c r="R297" s="552"/>
    </row>
    <row r="298" spans="5:18">
      <c r="E298" s="552"/>
      <c r="J298" s="559"/>
      <c r="K298" s="563"/>
      <c r="L298" s="563"/>
      <c r="M298" s="563"/>
      <c r="N298" s="563"/>
      <c r="O298" s="560"/>
      <c r="P298" s="552"/>
      <c r="Q298" s="552"/>
      <c r="R298" s="552"/>
    </row>
    <row r="299" spans="5:18">
      <c r="E299" s="552"/>
      <c r="J299" s="559"/>
      <c r="K299" s="563"/>
      <c r="L299" s="563"/>
      <c r="M299" s="563"/>
      <c r="N299" s="563"/>
      <c r="O299" s="560"/>
      <c r="P299" s="552"/>
      <c r="Q299" s="552"/>
      <c r="R299" s="552"/>
    </row>
    <row r="300" spans="5:18">
      <c r="E300" s="552"/>
      <c r="J300" s="559"/>
      <c r="K300" s="563"/>
      <c r="L300" s="563"/>
      <c r="M300" s="563"/>
      <c r="N300" s="563"/>
      <c r="O300" s="560"/>
      <c r="P300" s="552"/>
      <c r="Q300" s="552"/>
      <c r="R300" s="552"/>
    </row>
    <row r="301" spans="5:18">
      <c r="E301" s="552"/>
      <c r="J301" s="559"/>
      <c r="K301" s="563"/>
      <c r="L301" s="563"/>
      <c r="M301" s="563"/>
      <c r="N301" s="563"/>
      <c r="O301" s="560"/>
      <c r="P301" s="552"/>
      <c r="Q301" s="552"/>
      <c r="R301" s="552"/>
    </row>
    <row r="302" spans="5:18">
      <c r="E302" s="552"/>
      <c r="J302" s="559"/>
      <c r="K302" s="563"/>
      <c r="L302" s="563"/>
      <c r="M302" s="563"/>
      <c r="N302" s="563"/>
      <c r="O302" s="560"/>
      <c r="P302" s="552"/>
      <c r="Q302" s="552"/>
      <c r="R302" s="552"/>
    </row>
    <row r="303" spans="5:18">
      <c r="E303" s="552"/>
      <c r="J303" s="559"/>
      <c r="K303" s="563"/>
      <c r="L303" s="563"/>
      <c r="M303" s="563"/>
      <c r="N303" s="563"/>
      <c r="O303" s="560"/>
      <c r="P303" s="552"/>
      <c r="Q303" s="552"/>
      <c r="R303" s="552"/>
    </row>
    <row r="304" spans="5:18">
      <c r="E304" s="552"/>
      <c r="J304" s="559"/>
      <c r="K304" s="563"/>
      <c r="L304" s="563"/>
      <c r="M304" s="563"/>
      <c r="N304" s="563"/>
      <c r="O304" s="560"/>
      <c r="P304" s="552"/>
      <c r="Q304" s="552"/>
      <c r="R304" s="552"/>
    </row>
    <row r="305" spans="5:18">
      <c r="E305" s="552"/>
      <c r="J305" s="559"/>
      <c r="K305" s="563"/>
      <c r="L305" s="563"/>
      <c r="M305" s="563"/>
      <c r="N305" s="563"/>
      <c r="O305" s="560"/>
      <c r="P305" s="552"/>
      <c r="Q305" s="552"/>
      <c r="R305" s="552"/>
    </row>
    <row r="306" spans="5:18">
      <c r="E306" s="552"/>
      <c r="J306" s="559"/>
      <c r="K306" s="563"/>
      <c r="L306" s="563"/>
      <c r="M306" s="563"/>
      <c r="N306" s="563"/>
      <c r="O306" s="560"/>
      <c r="P306" s="552"/>
      <c r="Q306" s="552"/>
      <c r="R306" s="552"/>
    </row>
    <row r="307" spans="5:18">
      <c r="E307" s="552"/>
      <c r="J307" s="559"/>
      <c r="K307" s="563"/>
      <c r="L307" s="563"/>
      <c r="M307" s="563"/>
      <c r="N307" s="563"/>
      <c r="O307" s="560"/>
      <c r="P307" s="552"/>
      <c r="Q307" s="552"/>
      <c r="R307" s="552"/>
    </row>
    <row r="308" spans="5:18">
      <c r="E308" s="552"/>
      <c r="J308" s="559"/>
      <c r="K308" s="563"/>
      <c r="L308" s="563"/>
      <c r="M308" s="563"/>
      <c r="N308" s="563"/>
      <c r="O308" s="560"/>
      <c r="P308" s="552"/>
      <c r="Q308" s="552"/>
      <c r="R308" s="552"/>
    </row>
    <row r="309" spans="5:18">
      <c r="E309" s="552"/>
      <c r="J309" s="559"/>
      <c r="K309" s="563"/>
      <c r="L309" s="563"/>
      <c r="M309" s="563"/>
      <c r="N309" s="563"/>
      <c r="O309" s="560"/>
      <c r="P309" s="552"/>
      <c r="Q309" s="552"/>
      <c r="R309" s="552"/>
    </row>
    <row r="310" spans="5:18">
      <c r="E310" s="552"/>
      <c r="J310" s="559"/>
      <c r="K310" s="563"/>
      <c r="L310" s="563"/>
      <c r="M310" s="563"/>
      <c r="N310" s="563"/>
      <c r="O310" s="560"/>
      <c r="P310" s="552"/>
      <c r="Q310" s="552"/>
      <c r="R310" s="552"/>
    </row>
    <row r="311" spans="5:18">
      <c r="E311" s="552"/>
      <c r="J311" s="559"/>
      <c r="K311" s="563"/>
      <c r="L311" s="563"/>
      <c r="M311" s="563"/>
      <c r="N311" s="563"/>
      <c r="O311" s="560"/>
      <c r="P311" s="552"/>
      <c r="Q311" s="552"/>
      <c r="R311" s="552"/>
    </row>
    <row r="312" spans="5:18">
      <c r="E312" s="552"/>
      <c r="J312" s="559"/>
      <c r="K312" s="563"/>
      <c r="L312" s="563"/>
      <c r="M312" s="563"/>
      <c r="N312" s="563"/>
      <c r="O312" s="560"/>
      <c r="P312" s="552"/>
      <c r="Q312" s="552"/>
      <c r="R312" s="552"/>
    </row>
    <row r="313" spans="5:18">
      <c r="E313" s="552"/>
      <c r="J313" s="559"/>
      <c r="K313" s="563"/>
      <c r="L313" s="563"/>
      <c r="M313" s="563"/>
      <c r="N313" s="563"/>
      <c r="O313" s="560"/>
      <c r="P313" s="552"/>
      <c r="Q313" s="552"/>
      <c r="R313" s="552"/>
    </row>
    <row r="314" spans="5:18">
      <c r="E314" s="552"/>
      <c r="J314" s="559"/>
      <c r="K314" s="563"/>
      <c r="L314" s="563"/>
      <c r="M314" s="563"/>
      <c r="N314" s="563"/>
      <c r="O314" s="560"/>
      <c r="P314" s="552"/>
      <c r="Q314" s="552"/>
      <c r="R314" s="552"/>
    </row>
    <row r="315" spans="5:18">
      <c r="E315" s="552"/>
      <c r="J315" s="559"/>
      <c r="K315" s="563"/>
      <c r="L315" s="563"/>
      <c r="M315" s="563"/>
      <c r="N315" s="563"/>
      <c r="O315" s="560"/>
      <c r="P315" s="552"/>
      <c r="Q315" s="552"/>
      <c r="R315" s="552"/>
    </row>
    <row r="316" spans="5:18">
      <c r="E316" s="552"/>
      <c r="J316" s="559"/>
      <c r="K316" s="563"/>
      <c r="L316" s="563"/>
      <c r="M316" s="563"/>
      <c r="N316" s="563"/>
      <c r="O316" s="560"/>
      <c r="P316" s="552"/>
      <c r="Q316" s="552"/>
      <c r="R316" s="552"/>
    </row>
    <row r="317" spans="5:18">
      <c r="E317" s="552"/>
      <c r="J317" s="559"/>
      <c r="K317" s="563"/>
      <c r="L317" s="563"/>
      <c r="M317" s="563"/>
      <c r="N317" s="563"/>
      <c r="O317" s="560"/>
      <c r="P317" s="552"/>
      <c r="Q317" s="552"/>
      <c r="R317" s="552"/>
    </row>
    <row r="318" spans="5:18">
      <c r="E318" s="552"/>
      <c r="J318" s="559"/>
      <c r="K318" s="563"/>
      <c r="L318" s="563"/>
      <c r="M318" s="563"/>
      <c r="N318" s="563"/>
      <c r="O318" s="560"/>
      <c r="P318" s="552"/>
      <c r="Q318" s="552"/>
      <c r="R318" s="552"/>
    </row>
    <row r="319" spans="5:18">
      <c r="E319" s="552"/>
      <c r="J319" s="559"/>
      <c r="K319" s="563"/>
      <c r="L319" s="563"/>
      <c r="M319" s="563"/>
      <c r="N319" s="563"/>
      <c r="O319" s="560"/>
      <c r="P319" s="552"/>
      <c r="Q319" s="552"/>
      <c r="R319" s="552"/>
    </row>
    <row r="320" spans="5:18">
      <c r="E320" s="552"/>
      <c r="J320" s="559"/>
      <c r="K320" s="563"/>
      <c r="L320" s="563"/>
      <c r="M320" s="563"/>
      <c r="N320" s="563"/>
      <c r="O320" s="560"/>
      <c r="P320" s="552"/>
      <c r="Q320" s="552"/>
      <c r="R320" s="552"/>
    </row>
    <row r="321" spans="5:18">
      <c r="E321" s="552"/>
      <c r="J321" s="559"/>
      <c r="K321" s="563"/>
      <c r="L321" s="563"/>
      <c r="M321" s="563"/>
      <c r="N321" s="563"/>
      <c r="O321" s="560"/>
      <c r="P321" s="552"/>
      <c r="Q321" s="552"/>
      <c r="R321" s="552"/>
    </row>
    <row r="322" spans="5:18">
      <c r="E322" s="552"/>
      <c r="J322" s="559"/>
      <c r="K322" s="563"/>
      <c r="L322" s="563"/>
      <c r="M322" s="563"/>
      <c r="N322" s="563"/>
      <c r="O322" s="560"/>
      <c r="P322" s="552"/>
      <c r="Q322" s="552"/>
      <c r="R322" s="552"/>
    </row>
    <row r="323" spans="5:18">
      <c r="E323" s="552"/>
      <c r="J323" s="559"/>
      <c r="K323" s="563"/>
      <c r="L323" s="563"/>
      <c r="M323" s="563"/>
      <c r="N323" s="563"/>
      <c r="O323" s="560"/>
      <c r="P323" s="552"/>
      <c r="Q323" s="552"/>
      <c r="R323" s="552"/>
    </row>
    <row r="324" spans="5:18">
      <c r="E324" s="552"/>
      <c r="J324" s="559"/>
      <c r="K324" s="563"/>
      <c r="L324" s="563"/>
      <c r="M324" s="563"/>
      <c r="N324" s="563"/>
      <c r="O324" s="560"/>
      <c r="P324" s="552"/>
      <c r="Q324" s="552"/>
      <c r="R324" s="552"/>
    </row>
    <row r="325" spans="5:18">
      <c r="E325" s="552"/>
      <c r="J325" s="559"/>
      <c r="K325" s="563"/>
      <c r="L325" s="563"/>
      <c r="M325" s="563"/>
      <c r="N325" s="563"/>
      <c r="O325" s="560"/>
      <c r="P325" s="552"/>
      <c r="Q325" s="552"/>
      <c r="R325" s="552"/>
    </row>
    <row r="326" spans="5:18">
      <c r="E326" s="552"/>
      <c r="J326" s="559"/>
      <c r="K326" s="563"/>
      <c r="L326" s="563"/>
      <c r="M326" s="563"/>
      <c r="N326" s="563"/>
      <c r="O326" s="560"/>
      <c r="P326" s="552"/>
      <c r="Q326" s="552"/>
      <c r="R326" s="552"/>
    </row>
    <row r="327" spans="5:18">
      <c r="E327" s="552"/>
      <c r="J327" s="559"/>
      <c r="K327" s="563"/>
      <c r="L327" s="563"/>
      <c r="M327" s="563"/>
      <c r="N327" s="563"/>
      <c r="O327" s="560"/>
      <c r="P327" s="552"/>
      <c r="Q327" s="552"/>
      <c r="R327" s="552"/>
    </row>
    <row r="328" spans="5:18">
      <c r="E328" s="552"/>
      <c r="J328" s="559"/>
      <c r="K328" s="563"/>
      <c r="L328" s="563"/>
      <c r="M328" s="563"/>
      <c r="N328" s="563"/>
      <c r="O328" s="560"/>
      <c r="P328" s="552"/>
      <c r="Q328" s="552"/>
      <c r="R328" s="552"/>
    </row>
    <row r="329" spans="5:18">
      <c r="E329" s="552"/>
      <c r="J329" s="559"/>
      <c r="K329" s="563"/>
      <c r="L329" s="563"/>
      <c r="M329" s="563"/>
      <c r="N329" s="563"/>
      <c r="O329" s="560"/>
      <c r="P329" s="552"/>
      <c r="Q329" s="552"/>
      <c r="R329" s="552"/>
    </row>
    <row r="330" spans="5:18">
      <c r="E330" s="552"/>
      <c r="J330" s="559"/>
      <c r="K330" s="563"/>
      <c r="L330" s="563"/>
      <c r="M330" s="563"/>
      <c r="N330" s="563"/>
      <c r="O330" s="560"/>
      <c r="P330" s="552"/>
      <c r="Q330" s="552"/>
      <c r="R330" s="552"/>
    </row>
    <row r="331" spans="5:18">
      <c r="E331" s="552"/>
      <c r="J331" s="559"/>
      <c r="K331" s="563"/>
      <c r="L331" s="563"/>
      <c r="M331" s="563"/>
      <c r="N331" s="563"/>
      <c r="O331" s="560"/>
      <c r="P331" s="552"/>
      <c r="Q331" s="552"/>
      <c r="R331" s="552"/>
    </row>
    <row r="332" spans="5:18">
      <c r="E332" s="552"/>
      <c r="J332" s="559"/>
      <c r="K332" s="563"/>
      <c r="L332" s="563"/>
      <c r="M332" s="563"/>
      <c r="N332" s="563"/>
      <c r="O332" s="560"/>
      <c r="P332" s="552"/>
      <c r="Q332" s="552"/>
      <c r="R332" s="552"/>
    </row>
    <row r="333" spans="5:18">
      <c r="E333" s="552"/>
      <c r="J333" s="559"/>
      <c r="K333" s="563"/>
      <c r="L333" s="563"/>
      <c r="M333" s="563"/>
      <c r="N333" s="563"/>
      <c r="O333" s="560"/>
      <c r="P333" s="552"/>
      <c r="Q333" s="552"/>
      <c r="R333" s="552"/>
    </row>
    <row r="334" spans="5:18">
      <c r="E334" s="552"/>
      <c r="J334" s="559"/>
      <c r="K334" s="563"/>
      <c r="L334" s="563"/>
      <c r="M334" s="563"/>
      <c r="N334" s="563"/>
      <c r="O334" s="560"/>
      <c r="P334" s="552"/>
      <c r="Q334" s="552"/>
      <c r="R334" s="552"/>
    </row>
    <row r="335" spans="5:18">
      <c r="E335" s="552"/>
      <c r="J335" s="559"/>
      <c r="K335" s="563"/>
      <c r="L335" s="563"/>
      <c r="M335" s="563"/>
      <c r="N335" s="563"/>
      <c r="O335" s="560"/>
      <c r="P335" s="552"/>
      <c r="Q335" s="552"/>
      <c r="R335" s="552"/>
    </row>
    <row r="336" spans="5:18">
      <c r="E336" s="552"/>
      <c r="J336" s="559"/>
      <c r="K336" s="563"/>
      <c r="L336" s="563"/>
      <c r="M336" s="563"/>
      <c r="N336" s="563"/>
      <c r="O336" s="560"/>
      <c r="P336" s="552"/>
      <c r="Q336" s="552"/>
      <c r="R336" s="552"/>
    </row>
    <row r="337" spans="5:18">
      <c r="E337" s="552"/>
      <c r="J337" s="559"/>
      <c r="K337" s="563"/>
      <c r="L337" s="563"/>
      <c r="M337" s="563"/>
      <c r="N337" s="563"/>
      <c r="O337" s="560"/>
      <c r="P337" s="552"/>
      <c r="Q337" s="552"/>
      <c r="R337" s="552"/>
    </row>
    <row r="338" spans="5:18">
      <c r="E338" s="552"/>
      <c r="J338" s="559"/>
      <c r="K338" s="563"/>
      <c r="L338" s="563"/>
      <c r="M338" s="563"/>
      <c r="N338" s="563"/>
      <c r="O338" s="560"/>
      <c r="P338" s="552"/>
      <c r="Q338" s="552"/>
      <c r="R338" s="552"/>
    </row>
    <row r="339" spans="5:18">
      <c r="E339" s="552"/>
      <c r="J339" s="559"/>
      <c r="K339" s="563"/>
      <c r="L339" s="563"/>
      <c r="M339" s="563"/>
      <c r="N339" s="563"/>
      <c r="O339" s="560"/>
      <c r="P339" s="552"/>
      <c r="Q339" s="552"/>
      <c r="R339" s="552"/>
    </row>
    <row r="340" spans="5:18">
      <c r="E340" s="552"/>
      <c r="J340" s="559"/>
      <c r="K340" s="563"/>
      <c r="L340" s="563"/>
      <c r="M340" s="563"/>
      <c r="N340" s="563"/>
      <c r="O340" s="560"/>
      <c r="P340" s="552"/>
      <c r="Q340" s="552"/>
      <c r="R340" s="552"/>
    </row>
    <row r="341" spans="5:18">
      <c r="E341" s="552"/>
      <c r="J341" s="559"/>
      <c r="K341" s="563"/>
      <c r="L341" s="563"/>
      <c r="M341" s="563"/>
      <c r="N341" s="563"/>
      <c r="O341" s="560"/>
      <c r="P341" s="552"/>
      <c r="Q341" s="552"/>
      <c r="R341" s="552"/>
    </row>
    <row r="342" spans="5:18">
      <c r="E342" s="552"/>
      <c r="J342" s="559"/>
      <c r="K342" s="563"/>
      <c r="L342" s="563"/>
      <c r="M342" s="563"/>
      <c r="N342" s="563"/>
      <c r="O342" s="560"/>
      <c r="P342" s="552"/>
      <c r="Q342" s="552"/>
      <c r="R342" s="552"/>
    </row>
    <row r="343" spans="5:18">
      <c r="E343" s="552"/>
      <c r="J343" s="559"/>
      <c r="K343" s="563"/>
      <c r="L343" s="563"/>
      <c r="M343" s="563"/>
      <c r="N343" s="563"/>
      <c r="O343" s="560"/>
      <c r="P343" s="552"/>
      <c r="Q343" s="552"/>
      <c r="R343" s="552"/>
    </row>
    <row r="344" spans="5:18">
      <c r="E344" s="552"/>
      <c r="J344" s="559"/>
      <c r="K344" s="563"/>
      <c r="L344" s="563"/>
      <c r="M344" s="563"/>
      <c r="N344" s="563"/>
      <c r="O344" s="560"/>
      <c r="P344" s="552"/>
      <c r="Q344" s="552"/>
      <c r="R344" s="552"/>
    </row>
    <row r="345" spans="5:18">
      <c r="E345" s="552"/>
      <c r="J345" s="559"/>
      <c r="K345" s="563"/>
      <c r="L345" s="563"/>
      <c r="M345" s="563"/>
      <c r="N345" s="563"/>
      <c r="O345" s="560"/>
      <c r="P345" s="552"/>
      <c r="Q345" s="552"/>
      <c r="R345" s="552"/>
    </row>
    <row r="346" spans="5:18">
      <c r="E346" s="552"/>
      <c r="J346" s="559"/>
      <c r="K346" s="563"/>
      <c r="L346" s="563"/>
      <c r="M346" s="563"/>
      <c r="N346" s="563"/>
      <c r="O346" s="560"/>
      <c r="P346" s="552"/>
      <c r="Q346" s="552"/>
      <c r="R346" s="552"/>
    </row>
    <row r="347" spans="5:18">
      <c r="E347" s="552"/>
      <c r="J347" s="559"/>
      <c r="K347" s="563"/>
      <c r="L347" s="563"/>
      <c r="M347" s="563"/>
      <c r="N347" s="563"/>
      <c r="O347" s="560"/>
      <c r="P347" s="552"/>
      <c r="Q347" s="552"/>
      <c r="R347" s="552"/>
    </row>
    <row r="348" spans="5:18">
      <c r="E348" s="552"/>
      <c r="J348" s="559"/>
      <c r="K348" s="563"/>
      <c r="L348" s="563"/>
      <c r="M348" s="563"/>
      <c r="N348" s="563"/>
      <c r="O348" s="560"/>
      <c r="P348" s="552"/>
      <c r="Q348" s="552"/>
      <c r="R348" s="552"/>
    </row>
    <row r="349" spans="5:18">
      <c r="E349" s="552"/>
      <c r="J349" s="559"/>
      <c r="K349" s="563"/>
      <c r="L349" s="563"/>
      <c r="M349" s="563"/>
      <c r="N349" s="563"/>
      <c r="O349" s="560"/>
      <c r="P349" s="552"/>
      <c r="Q349" s="552"/>
      <c r="R349" s="552"/>
    </row>
    <row r="350" spans="5:18">
      <c r="E350" s="552"/>
      <c r="J350" s="559"/>
      <c r="K350" s="563"/>
      <c r="L350" s="563"/>
      <c r="M350" s="563"/>
      <c r="N350" s="563"/>
      <c r="O350" s="560"/>
      <c r="P350" s="552"/>
      <c r="Q350" s="552"/>
      <c r="R350" s="552"/>
    </row>
    <row r="351" spans="5:18">
      <c r="E351" s="552"/>
      <c r="J351" s="559"/>
      <c r="K351" s="563"/>
      <c r="L351" s="563"/>
      <c r="M351" s="563"/>
      <c r="N351" s="563"/>
      <c r="O351" s="560"/>
      <c r="P351" s="552"/>
      <c r="Q351" s="552"/>
      <c r="R351" s="552"/>
    </row>
    <row r="352" spans="5:18">
      <c r="E352" s="552"/>
      <c r="J352" s="559"/>
      <c r="K352" s="563"/>
      <c r="L352" s="563"/>
      <c r="M352" s="563"/>
      <c r="N352" s="563"/>
      <c r="O352" s="560"/>
      <c r="P352" s="552"/>
      <c r="Q352" s="552"/>
      <c r="R352" s="552"/>
    </row>
    <row r="353" spans="5:18">
      <c r="E353" s="552"/>
      <c r="J353" s="559"/>
      <c r="K353" s="563"/>
      <c r="L353" s="563"/>
      <c r="M353" s="563"/>
      <c r="N353" s="563"/>
      <c r="O353" s="560"/>
      <c r="P353" s="552"/>
      <c r="Q353" s="552"/>
      <c r="R353" s="552"/>
    </row>
    <row r="354" spans="5:18">
      <c r="E354" s="552"/>
      <c r="J354" s="559"/>
      <c r="K354" s="563"/>
      <c r="L354" s="563"/>
      <c r="M354" s="563"/>
      <c r="N354" s="563"/>
      <c r="O354" s="560"/>
      <c r="P354" s="552"/>
      <c r="Q354" s="552"/>
      <c r="R354" s="552"/>
    </row>
    <row r="355" spans="5:18">
      <c r="E355" s="552"/>
      <c r="J355" s="559"/>
      <c r="K355" s="563"/>
      <c r="L355" s="563"/>
      <c r="M355" s="563"/>
      <c r="N355" s="563"/>
      <c r="O355" s="560"/>
      <c r="P355" s="552"/>
      <c r="Q355" s="552"/>
      <c r="R355" s="552"/>
    </row>
    <row r="356" spans="5:18">
      <c r="E356" s="552"/>
      <c r="J356" s="559"/>
      <c r="K356" s="563"/>
      <c r="L356" s="563"/>
      <c r="M356" s="563"/>
      <c r="N356" s="563"/>
      <c r="O356" s="560"/>
      <c r="P356" s="552"/>
      <c r="Q356" s="552"/>
      <c r="R356" s="552"/>
    </row>
    <row r="357" spans="5:18">
      <c r="E357" s="552"/>
      <c r="J357" s="559"/>
      <c r="K357" s="563"/>
      <c r="L357" s="563"/>
      <c r="M357" s="563"/>
      <c r="N357" s="563"/>
      <c r="O357" s="560"/>
      <c r="P357" s="552"/>
      <c r="Q357" s="552"/>
      <c r="R357" s="552"/>
    </row>
    <row r="358" spans="5:18">
      <c r="E358" s="552"/>
      <c r="J358" s="559"/>
      <c r="K358" s="563"/>
      <c r="L358" s="563"/>
      <c r="M358" s="563"/>
      <c r="N358" s="563"/>
      <c r="O358" s="560"/>
      <c r="P358" s="552"/>
      <c r="Q358" s="552"/>
      <c r="R358" s="552"/>
    </row>
    <row r="359" spans="5:18">
      <c r="E359" s="552"/>
      <c r="J359" s="559"/>
      <c r="K359" s="563"/>
      <c r="L359" s="563"/>
      <c r="M359" s="563"/>
      <c r="N359" s="563"/>
      <c r="O359" s="560"/>
      <c r="P359" s="552"/>
      <c r="Q359" s="552"/>
      <c r="R359" s="552"/>
    </row>
    <row r="360" spans="5:18">
      <c r="E360" s="552"/>
      <c r="J360" s="559"/>
      <c r="K360" s="563"/>
      <c r="L360" s="563"/>
      <c r="M360" s="563"/>
      <c r="N360" s="563"/>
      <c r="O360" s="560"/>
      <c r="P360" s="552"/>
      <c r="Q360" s="552"/>
      <c r="R360" s="552"/>
    </row>
    <row r="361" spans="5:18">
      <c r="E361" s="552"/>
      <c r="J361" s="559"/>
      <c r="K361" s="563"/>
      <c r="L361" s="563"/>
      <c r="M361" s="563"/>
      <c r="N361" s="563"/>
      <c r="O361" s="560"/>
      <c r="P361" s="552"/>
      <c r="Q361" s="552"/>
      <c r="R361" s="552"/>
    </row>
    <row r="362" spans="5:18">
      <c r="E362" s="552"/>
      <c r="J362" s="559"/>
      <c r="K362" s="563"/>
      <c r="L362" s="563"/>
      <c r="M362" s="563"/>
      <c r="N362" s="563"/>
      <c r="O362" s="560"/>
      <c r="P362" s="552"/>
      <c r="Q362" s="552"/>
      <c r="R362" s="552"/>
    </row>
    <row r="363" spans="5:18">
      <c r="E363" s="552"/>
      <c r="J363" s="559"/>
      <c r="K363" s="563"/>
      <c r="L363" s="563"/>
      <c r="M363" s="563"/>
      <c r="N363" s="563"/>
      <c r="O363" s="560"/>
      <c r="P363" s="552"/>
      <c r="Q363" s="552"/>
      <c r="R363" s="552"/>
    </row>
    <row r="364" spans="5:18">
      <c r="E364" s="552"/>
      <c r="J364" s="559"/>
      <c r="K364" s="563"/>
      <c r="L364" s="563"/>
      <c r="M364" s="563"/>
      <c r="N364" s="563"/>
      <c r="O364" s="560"/>
      <c r="P364" s="552"/>
      <c r="Q364" s="552"/>
      <c r="R364" s="552"/>
    </row>
    <row r="365" spans="5:18">
      <c r="E365" s="552"/>
      <c r="J365" s="559"/>
      <c r="K365" s="563"/>
      <c r="L365" s="563"/>
      <c r="M365" s="563"/>
      <c r="N365" s="563"/>
      <c r="O365" s="560"/>
      <c r="P365" s="552"/>
      <c r="Q365" s="552"/>
      <c r="R365" s="552"/>
    </row>
    <row r="366" spans="5:18">
      <c r="E366" s="552"/>
      <c r="J366" s="559"/>
      <c r="K366" s="563"/>
      <c r="L366" s="563"/>
      <c r="M366" s="563"/>
      <c r="N366" s="563"/>
      <c r="O366" s="560"/>
      <c r="P366" s="552"/>
      <c r="Q366" s="552"/>
      <c r="R366" s="552"/>
    </row>
    <row r="367" spans="5:18">
      <c r="E367" s="552"/>
      <c r="J367" s="559"/>
      <c r="K367" s="563"/>
      <c r="L367" s="563"/>
      <c r="M367" s="563"/>
      <c r="N367" s="563"/>
      <c r="O367" s="560"/>
      <c r="P367" s="552"/>
      <c r="Q367" s="552"/>
      <c r="R367" s="552"/>
    </row>
    <row r="368" spans="5:18">
      <c r="E368" s="552"/>
      <c r="J368" s="559"/>
      <c r="K368" s="563"/>
      <c r="L368" s="563"/>
      <c r="M368" s="563"/>
      <c r="N368" s="563"/>
      <c r="O368" s="560"/>
      <c r="P368" s="552"/>
      <c r="Q368" s="552"/>
      <c r="R368" s="552"/>
    </row>
    <row r="369" spans="5:18">
      <c r="E369" s="552"/>
      <c r="J369" s="559"/>
      <c r="K369" s="563"/>
      <c r="L369" s="563"/>
      <c r="M369" s="563"/>
      <c r="N369" s="563"/>
      <c r="O369" s="560"/>
      <c r="P369" s="552"/>
      <c r="Q369" s="552"/>
      <c r="R369" s="552"/>
    </row>
    <row r="370" spans="5:18">
      <c r="E370" s="552"/>
      <c r="J370" s="559"/>
      <c r="K370" s="563"/>
      <c r="L370" s="563"/>
      <c r="M370" s="563"/>
      <c r="N370" s="563"/>
      <c r="O370" s="560"/>
      <c r="P370" s="552"/>
      <c r="Q370" s="552"/>
      <c r="R370" s="552"/>
    </row>
    <row r="371" spans="5:18">
      <c r="E371" s="552"/>
      <c r="J371" s="559"/>
      <c r="K371" s="563"/>
      <c r="L371" s="563"/>
      <c r="M371" s="563"/>
      <c r="N371" s="563"/>
      <c r="O371" s="560"/>
      <c r="P371" s="552"/>
      <c r="Q371" s="552"/>
      <c r="R371" s="552"/>
    </row>
    <row r="372" spans="5:18">
      <c r="E372" s="552"/>
      <c r="J372" s="559"/>
      <c r="K372" s="563"/>
      <c r="L372" s="563"/>
      <c r="M372" s="563"/>
      <c r="N372" s="563"/>
      <c r="O372" s="560"/>
      <c r="P372" s="552"/>
      <c r="Q372" s="552"/>
      <c r="R372" s="552"/>
    </row>
  </sheetData>
  <mergeCells count="41">
    <mergeCell ref="BA2:BB2"/>
    <mergeCell ref="BC2:BD2"/>
    <mergeCell ref="BI2:BJ2"/>
    <mergeCell ref="A1:M1"/>
    <mergeCell ref="I2:I3"/>
    <mergeCell ref="W2:W3"/>
    <mergeCell ref="X2:X3"/>
    <mergeCell ref="BE2:BF2"/>
    <mergeCell ref="A2:A3"/>
    <mergeCell ref="E2:E3"/>
    <mergeCell ref="F2:F3"/>
    <mergeCell ref="G2:G3"/>
    <mergeCell ref="H2:H3"/>
    <mergeCell ref="BK2:BL2"/>
    <mergeCell ref="AS2:AT2"/>
    <mergeCell ref="Y2:Z2"/>
    <mergeCell ref="AA2:AB2"/>
    <mergeCell ref="AC2:AD2"/>
    <mergeCell ref="AE2:AF2"/>
    <mergeCell ref="AG2:AH2"/>
    <mergeCell ref="AI2:AJ2"/>
    <mergeCell ref="AK2:AL2"/>
    <mergeCell ref="AM2:AN2"/>
    <mergeCell ref="AO2:AP2"/>
    <mergeCell ref="AQ2:AR2"/>
    <mergeCell ref="AU2:AV2"/>
    <mergeCell ref="AW2:AX2"/>
    <mergeCell ref="BG2:BH2"/>
    <mergeCell ref="AY2:AZ2"/>
    <mergeCell ref="CI2:CJ2"/>
    <mergeCell ref="BM2:BN2"/>
    <mergeCell ref="BO2:BP2"/>
    <mergeCell ref="BQ2:BR2"/>
    <mergeCell ref="BS2:BT2"/>
    <mergeCell ref="BU2:BV2"/>
    <mergeCell ref="BW2:BX2"/>
    <mergeCell ref="BY2:BZ2"/>
    <mergeCell ref="CA2:CB2"/>
    <mergeCell ref="CC2:CD2"/>
    <mergeCell ref="CE2:CF2"/>
    <mergeCell ref="CG2:CH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98"/>
  <sheetViews>
    <sheetView workbookViewId="0">
      <selection activeCell="C4" sqref="B1:C1048576"/>
    </sheetView>
  </sheetViews>
  <sheetFormatPr defaultColWidth="8.85546875" defaultRowHeight="15.75"/>
  <cols>
    <col min="1" max="1" width="4.85546875" style="563" customWidth="1"/>
    <col min="2" max="2" width="5.42578125" style="563" hidden="1" customWidth="1"/>
    <col min="3" max="3" width="10.7109375" style="563" hidden="1" customWidth="1"/>
    <col min="4" max="4" width="20.28515625" style="610" customWidth="1"/>
    <col min="5" max="5" width="33" style="611" customWidth="1"/>
    <col min="6" max="6" width="22.28515625" style="559" customWidth="1"/>
    <col min="7" max="7" width="8.85546875" style="612" customWidth="1"/>
    <col min="8" max="8" width="11.28515625" style="613" customWidth="1"/>
    <col min="9" max="9" width="28.42578125" style="613" hidden="1" customWidth="1"/>
    <col min="10" max="10" width="19.85546875" style="613" hidden="1" customWidth="1"/>
    <col min="11" max="11" width="14" style="613" hidden="1" customWidth="1"/>
    <col min="12" max="12" width="23.85546875" style="613" hidden="1" customWidth="1"/>
    <col min="13" max="13" width="24" style="613" hidden="1" customWidth="1"/>
    <col min="14" max="14" width="14.28515625" style="613" hidden="1" customWidth="1"/>
    <col min="15" max="15" width="10.7109375" style="613" hidden="1" customWidth="1"/>
    <col min="16" max="16" width="14.85546875" style="613" hidden="1" customWidth="1"/>
    <col min="17" max="17" width="13.85546875" style="613" hidden="1" customWidth="1"/>
    <col min="18" max="18" width="12.85546875" style="613" hidden="1" customWidth="1"/>
    <col min="19" max="19" width="14.140625" style="613" hidden="1" customWidth="1"/>
    <col min="20" max="20" width="24.85546875" style="613" hidden="1" customWidth="1"/>
    <col min="21" max="21" width="8.85546875" style="718" hidden="1" customWidth="1"/>
    <col min="22" max="22" width="10.7109375" style="718" customWidth="1"/>
    <col min="23" max="23" width="10.85546875" style="718" customWidth="1"/>
    <col min="24" max="24" width="8.85546875" style="563" customWidth="1"/>
    <col min="25" max="25" width="9.140625" style="563" customWidth="1"/>
    <col min="26" max="87" width="8.85546875" style="563" customWidth="1"/>
    <col min="88" max="16384" width="8.85546875" style="563"/>
  </cols>
  <sheetData>
    <row r="1" spans="1:87" s="552" customFormat="1" ht="33.75" customHeight="1">
      <c r="B1" s="975" t="s">
        <v>4576</v>
      </c>
      <c r="C1" s="975"/>
      <c r="D1" s="975"/>
      <c r="E1" s="975"/>
      <c r="F1" s="975"/>
      <c r="G1" s="975"/>
      <c r="H1" s="975"/>
      <c r="I1" s="975"/>
      <c r="J1" s="975"/>
      <c r="K1" s="975"/>
      <c r="L1" s="975"/>
      <c r="M1" s="975"/>
      <c r="N1" s="975"/>
      <c r="O1" s="975"/>
      <c r="P1" s="975"/>
      <c r="Q1" s="975"/>
      <c r="R1" s="975"/>
      <c r="S1" s="975"/>
      <c r="T1" s="975"/>
      <c r="U1" s="717"/>
      <c r="V1" s="717"/>
      <c r="W1" s="71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row>
    <row r="2" spans="1:87" ht="28.5" customHeight="1">
      <c r="A2" s="974" t="s">
        <v>3085</v>
      </c>
      <c r="B2" s="976" t="s">
        <v>421</v>
      </c>
      <c r="C2" s="976" t="s">
        <v>762</v>
      </c>
      <c r="D2" s="976" t="s">
        <v>4050</v>
      </c>
      <c r="E2" s="976" t="s">
        <v>4207</v>
      </c>
      <c r="F2" s="976" t="s">
        <v>4051</v>
      </c>
      <c r="G2" s="976" t="s">
        <v>420</v>
      </c>
      <c r="H2" s="978" t="s">
        <v>527</v>
      </c>
      <c r="I2" s="234"/>
      <c r="J2" s="980" t="s">
        <v>4208</v>
      </c>
      <c r="K2" s="981"/>
      <c r="L2" s="982"/>
      <c r="M2" s="983" t="s">
        <v>4209</v>
      </c>
      <c r="N2" s="982"/>
      <c r="O2" s="568"/>
      <c r="P2" s="568"/>
      <c r="Q2" s="568"/>
      <c r="R2" s="978" t="s">
        <v>1178</v>
      </c>
      <c r="S2" s="978" t="s">
        <v>1179</v>
      </c>
      <c r="T2" s="984" t="s">
        <v>529</v>
      </c>
      <c r="V2" s="972" t="s">
        <v>2253</v>
      </c>
      <c r="W2" s="972" t="s">
        <v>4544</v>
      </c>
      <c r="X2" s="891" t="s">
        <v>471</v>
      </c>
      <c r="Y2" s="892"/>
      <c r="Z2" s="891" t="s">
        <v>472</v>
      </c>
      <c r="AA2" s="892"/>
      <c r="AB2" s="891" t="s">
        <v>473</v>
      </c>
      <c r="AC2" s="892"/>
      <c r="AD2" s="891" t="s">
        <v>474</v>
      </c>
      <c r="AE2" s="892"/>
      <c r="AF2" s="891" t="s">
        <v>475</v>
      </c>
      <c r="AG2" s="892"/>
      <c r="AH2" s="891" t="s">
        <v>476</v>
      </c>
      <c r="AI2" s="892"/>
      <c r="AJ2" s="891" t="s">
        <v>477</v>
      </c>
      <c r="AK2" s="892"/>
      <c r="AL2" s="891" t="s">
        <v>491</v>
      </c>
      <c r="AM2" s="892"/>
      <c r="AN2" s="891" t="s">
        <v>478</v>
      </c>
      <c r="AO2" s="892"/>
      <c r="AP2" s="891" t="s">
        <v>479</v>
      </c>
      <c r="AQ2" s="892"/>
      <c r="AR2" s="891" t="s">
        <v>480</v>
      </c>
      <c r="AS2" s="892"/>
      <c r="AT2" s="891" t="s">
        <v>481</v>
      </c>
      <c r="AU2" s="892"/>
      <c r="AV2" s="891" t="s">
        <v>482</v>
      </c>
      <c r="AW2" s="892"/>
      <c r="AX2" s="891" t="s">
        <v>483</v>
      </c>
      <c r="AY2" s="892"/>
      <c r="AZ2" s="891" t="s">
        <v>484</v>
      </c>
      <c r="BA2" s="892"/>
      <c r="BB2" s="891" t="s">
        <v>485</v>
      </c>
      <c r="BC2" s="892"/>
      <c r="BD2" s="891" t="s">
        <v>486</v>
      </c>
      <c r="BE2" s="892"/>
      <c r="BF2" s="891" t="s">
        <v>487</v>
      </c>
      <c r="BG2" s="892"/>
      <c r="BH2" s="891" t="s">
        <v>488</v>
      </c>
      <c r="BI2" s="892"/>
      <c r="BJ2" s="891" t="s">
        <v>4511</v>
      </c>
      <c r="BK2" s="892"/>
      <c r="BL2" s="891" t="s">
        <v>492</v>
      </c>
      <c r="BM2" s="892"/>
      <c r="BN2" s="891" t="s">
        <v>493</v>
      </c>
      <c r="BO2" s="892"/>
      <c r="BP2" s="891" t="s">
        <v>494</v>
      </c>
      <c r="BQ2" s="892"/>
      <c r="BR2" s="891" t="s">
        <v>495</v>
      </c>
      <c r="BS2" s="892"/>
      <c r="BT2" s="891" t="s">
        <v>496</v>
      </c>
      <c r="BU2" s="892"/>
      <c r="BV2" s="891" t="s">
        <v>497</v>
      </c>
      <c r="BW2" s="892"/>
      <c r="BX2" s="891" t="s">
        <v>498</v>
      </c>
      <c r="BY2" s="892"/>
      <c r="BZ2" s="891" t="s">
        <v>499</v>
      </c>
      <c r="CA2" s="892"/>
      <c r="CB2" s="891" t="s">
        <v>500</v>
      </c>
      <c r="CC2" s="892"/>
      <c r="CD2" s="891" t="s">
        <v>501</v>
      </c>
      <c r="CE2" s="892"/>
      <c r="CF2" s="891" t="s">
        <v>502</v>
      </c>
      <c r="CG2" s="892"/>
      <c r="CH2" s="891" t="s">
        <v>503</v>
      </c>
      <c r="CI2" s="892"/>
    </row>
    <row r="3" spans="1:87" ht="28.5" customHeight="1">
      <c r="A3" s="974"/>
      <c r="B3" s="977"/>
      <c r="C3" s="977"/>
      <c r="D3" s="977"/>
      <c r="E3" s="977"/>
      <c r="F3" s="977"/>
      <c r="G3" s="977"/>
      <c r="H3" s="979"/>
      <c r="I3" s="569" t="s">
        <v>4210</v>
      </c>
      <c r="J3" s="570" t="s">
        <v>4211</v>
      </c>
      <c r="K3" s="569" t="s">
        <v>4212</v>
      </c>
      <c r="L3" s="570" t="s">
        <v>4213</v>
      </c>
      <c r="M3" s="570" t="s">
        <v>4214</v>
      </c>
      <c r="N3" s="570" t="s">
        <v>4209</v>
      </c>
      <c r="O3" s="571"/>
      <c r="P3" s="572" t="s">
        <v>4215</v>
      </c>
      <c r="Q3" s="571" t="s">
        <v>4216</v>
      </c>
      <c r="R3" s="979"/>
      <c r="S3" s="979"/>
      <c r="T3" s="985"/>
      <c r="V3" s="973"/>
      <c r="W3" s="973"/>
      <c r="X3" s="230" t="s">
        <v>489</v>
      </c>
      <c r="Y3" s="230" t="s">
        <v>490</v>
      </c>
      <c r="Z3" s="230" t="s">
        <v>489</v>
      </c>
      <c r="AA3" s="230" t="s">
        <v>490</v>
      </c>
      <c r="AB3" s="230" t="s">
        <v>489</v>
      </c>
      <c r="AC3" s="230" t="s">
        <v>490</v>
      </c>
      <c r="AD3" s="230" t="s">
        <v>489</v>
      </c>
      <c r="AE3" s="230" t="s">
        <v>490</v>
      </c>
      <c r="AF3" s="230" t="s">
        <v>489</v>
      </c>
      <c r="AG3" s="230" t="s">
        <v>490</v>
      </c>
      <c r="AH3" s="230" t="s">
        <v>489</v>
      </c>
      <c r="AI3" s="230" t="s">
        <v>490</v>
      </c>
      <c r="AJ3" s="230" t="s">
        <v>489</v>
      </c>
      <c r="AK3" s="230" t="s">
        <v>490</v>
      </c>
      <c r="AL3" s="230" t="s">
        <v>489</v>
      </c>
      <c r="AM3" s="230" t="s">
        <v>490</v>
      </c>
      <c r="AN3" s="230" t="s">
        <v>489</v>
      </c>
      <c r="AO3" s="230" t="s">
        <v>490</v>
      </c>
      <c r="AP3" s="230" t="s">
        <v>489</v>
      </c>
      <c r="AQ3" s="230" t="s">
        <v>490</v>
      </c>
      <c r="AR3" s="230" t="s">
        <v>489</v>
      </c>
      <c r="AS3" s="230" t="s">
        <v>490</v>
      </c>
      <c r="AT3" s="230" t="s">
        <v>489</v>
      </c>
      <c r="AU3" s="230" t="s">
        <v>490</v>
      </c>
      <c r="AV3" s="230" t="s">
        <v>489</v>
      </c>
      <c r="AW3" s="230" t="s">
        <v>490</v>
      </c>
      <c r="AX3" s="230" t="s">
        <v>489</v>
      </c>
      <c r="AY3" s="230" t="s">
        <v>490</v>
      </c>
      <c r="AZ3" s="230" t="s">
        <v>489</v>
      </c>
      <c r="BA3" s="230" t="s">
        <v>490</v>
      </c>
      <c r="BB3" s="230" t="s">
        <v>489</v>
      </c>
      <c r="BC3" s="230" t="s">
        <v>490</v>
      </c>
      <c r="BD3" s="230" t="s">
        <v>489</v>
      </c>
      <c r="BE3" s="230" t="s">
        <v>490</v>
      </c>
      <c r="BF3" s="230" t="s">
        <v>489</v>
      </c>
      <c r="BG3" s="230" t="s">
        <v>490</v>
      </c>
      <c r="BH3" s="230" t="s">
        <v>489</v>
      </c>
      <c r="BI3" s="230" t="s">
        <v>490</v>
      </c>
      <c r="BJ3" s="664" t="s">
        <v>489</v>
      </c>
      <c r="BK3" s="664" t="s">
        <v>490</v>
      </c>
      <c r="BL3" s="230" t="s">
        <v>489</v>
      </c>
      <c r="BM3" s="230" t="s">
        <v>490</v>
      </c>
      <c r="BN3" s="230" t="s">
        <v>489</v>
      </c>
      <c r="BO3" s="230" t="s">
        <v>490</v>
      </c>
      <c r="BP3" s="230" t="s">
        <v>489</v>
      </c>
      <c r="BQ3" s="230" t="s">
        <v>490</v>
      </c>
      <c r="BR3" s="230" t="s">
        <v>489</v>
      </c>
      <c r="BS3" s="230" t="s">
        <v>490</v>
      </c>
      <c r="BT3" s="230" t="s">
        <v>489</v>
      </c>
      <c r="BU3" s="230" t="s">
        <v>490</v>
      </c>
      <c r="BV3" s="230" t="s">
        <v>489</v>
      </c>
      <c r="BW3" s="230" t="s">
        <v>490</v>
      </c>
      <c r="BX3" s="230" t="s">
        <v>489</v>
      </c>
      <c r="BY3" s="230" t="s">
        <v>490</v>
      </c>
      <c r="BZ3" s="230" t="s">
        <v>489</v>
      </c>
      <c r="CA3" s="230" t="s">
        <v>490</v>
      </c>
      <c r="CB3" s="230" t="s">
        <v>489</v>
      </c>
      <c r="CC3" s="230" t="s">
        <v>490</v>
      </c>
      <c r="CD3" s="230" t="s">
        <v>489</v>
      </c>
      <c r="CE3" s="230" t="s">
        <v>490</v>
      </c>
      <c r="CF3" s="230" t="s">
        <v>489</v>
      </c>
      <c r="CG3" s="230" t="s">
        <v>490</v>
      </c>
      <c r="CH3" s="230" t="s">
        <v>489</v>
      </c>
      <c r="CI3" s="230" t="s">
        <v>490</v>
      </c>
    </row>
    <row r="4" spans="1:87" s="575" customFormat="1" ht="47.25">
      <c r="A4" s="186">
        <v>1</v>
      </c>
      <c r="B4" s="485">
        <v>1</v>
      </c>
      <c r="C4" s="485" t="s">
        <v>3696</v>
      </c>
      <c r="D4" s="485" t="s">
        <v>4217</v>
      </c>
      <c r="E4" s="8" t="s">
        <v>3239</v>
      </c>
      <c r="F4" s="476" t="s">
        <v>3245</v>
      </c>
      <c r="G4" s="485" t="s">
        <v>6</v>
      </c>
      <c r="H4" s="470">
        <f t="shared" ref="H4:H35" si="0">SUM(X4:CI4)</f>
        <v>208</v>
      </c>
      <c r="I4" s="5"/>
      <c r="J4" s="573" t="s">
        <v>4218</v>
      </c>
      <c r="K4" s="574">
        <v>55000</v>
      </c>
      <c r="L4" s="573" t="s">
        <v>4219</v>
      </c>
      <c r="M4" s="5"/>
      <c r="N4" s="2" t="s">
        <v>4220</v>
      </c>
      <c r="O4" s="5">
        <v>1</v>
      </c>
      <c r="P4" s="5">
        <v>55000</v>
      </c>
      <c r="Q4" s="5">
        <f>P4*1.2</f>
        <v>66000</v>
      </c>
      <c r="R4" s="470">
        <v>66000</v>
      </c>
      <c r="S4" s="470">
        <f>T4*0.01</f>
        <v>137280</v>
      </c>
      <c r="T4" s="470">
        <f t="shared" ref="T4:T49" si="1">R4*H4</f>
        <v>13728000</v>
      </c>
      <c r="U4" s="246">
        <v>0</v>
      </c>
      <c r="V4" s="246" t="s">
        <v>4535</v>
      </c>
      <c r="W4" s="708"/>
      <c r="X4" s="186">
        <v>20</v>
      </c>
      <c r="Y4" s="186">
        <v>20</v>
      </c>
      <c r="Z4" s="186">
        <v>5</v>
      </c>
      <c r="AA4" s="186">
        <v>4</v>
      </c>
      <c r="AB4" s="186">
        <v>5</v>
      </c>
      <c r="AC4" s="186">
        <v>5</v>
      </c>
      <c r="AD4" s="186"/>
      <c r="AE4" s="186"/>
      <c r="AF4" s="186"/>
      <c r="AG4" s="186"/>
      <c r="AH4" s="186">
        <v>1</v>
      </c>
      <c r="AI4" s="186">
        <v>1</v>
      </c>
      <c r="AJ4" s="186"/>
      <c r="AK4" s="186"/>
      <c r="AL4" s="186"/>
      <c r="AM4" s="186"/>
      <c r="AN4" s="186"/>
      <c r="AO4" s="186"/>
      <c r="AP4" s="186">
        <v>25</v>
      </c>
      <c r="AQ4" s="186">
        <v>25</v>
      </c>
      <c r="AR4" s="186">
        <v>8</v>
      </c>
      <c r="AS4" s="186">
        <v>8</v>
      </c>
      <c r="AT4" s="186">
        <v>1</v>
      </c>
      <c r="AU4" s="186">
        <v>1</v>
      </c>
      <c r="AV4" s="186">
        <v>2</v>
      </c>
      <c r="AW4" s="186">
        <v>2</v>
      </c>
      <c r="AX4" s="186"/>
      <c r="AY4" s="186"/>
      <c r="AZ4" s="186">
        <v>10</v>
      </c>
      <c r="BA4" s="186">
        <v>15</v>
      </c>
      <c r="BB4" s="186">
        <v>15</v>
      </c>
      <c r="BC4" s="186">
        <v>15</v>
      </c>
      <c r="BD4" s="186">
        <v>10</v>
      </c>
      <c r="BE4" s="186">
        <v>10</v>
      </c>
      <c r="BF4" s="186"/>
      <c r="BG4" s="186"/>
      <c r="BH4" s="186"/>
      <c r="BI4" s="186"/>
      <c r="BJ4" s="186"/>
      <c r="BK4" s="186"/>
      <c r="BL4" s="186"/>
      <c r="BM4" s="186"/>
      <c r="BN4" s="186"/>
      <c r="BO4" s="186"/>
      <c r="BP4" s="186"/>
      <c r="BQ4" s="186"/>
      <c r="BR4" s="186"/>
      <c r="BS4" s="186"/>
      <c r="BT4" s="186"/>
      <c r="BU4" s="186"/>
      <c r="BV4" s="186"/>
      <c r="BW4" s="186"/>
      <c r="BX4" s="186"/>
      <c r="BY4" s="186"/>
      <c r="BZ4" s="186"/>
      <c r="CA4" s="186"/>
      <c r="CB4" s="186"/>
      <c r="CC4" s="186"/>
      <c r="CD4" s="186"/>
      <c r="CE4" s="186"/>
      <c r="CF4" s="186"/>
      <c r="CG4" s="186"/>
      <c r="CH4" s="186"/>
      <c r="CI4" s="186"/>
    </row>
    <row r="5" spans="1:87" s="575" customFormat="1" ht="31.5">
      <c r="A5" s="186">
        <v>2</v>
      </c>
      <c r="B5" s="485">
        <v>2</v>
      </c>
      <c r="C5" s="485" t="s">
        <v>3697</v>
      </c>
      <c r="D5" s="8" t="s">
        <v>4221</v>
      </c>
      <c r="E5" s="8" t="s">
        <v>3239</v>
      </c>
      <c r="F5" s="187" t="s">
        <v>3698</v>
      </c>
      <c r="G5" s="186" t="s">
        <v>2218</v>
      </c>
      <c r="H5" s="470">
        <f t="shared" si="0"/>
        <v>61</v>
      </c>
      <c r="I5" s="576" t="s">
        <v>4074</v>
      </c>
      <c r="J5" s="577">
        <v>843700</v>
      </c>
      <c r="K5" s="578" t="s">
        <v>4222</v>
      </c>
      <c r="L5" s="5"/>
      <c r="M5" s="5"/>
      <c r="N5" s="2"/>
      <c r="O5" s="5">
        <v>1</v>
      </c>
      <c r="P5" s="577">
        <v>843700</v>
      </c>
      <c r="Q5" s="5">
        <f>P5*1.2</f>
        <v>1012440</v>
      </c>
      <c r="R5" s="577">
        <v>1012440</v>
      </c>
      <c r="S5" s="470">
        <f t="shared" ref="S5:S49" si="2">T5*0.01</f>
        <v>617588.4</v>
      </c>
      <c r="T5" s="470">
        <f t="shared" si="1"/>
        <v>61758840</v>
      </c>
      <c r="U5" s="246">
        <v>0</v>
      </c>
      <c r="V5" s="246" t="s">
        <v>4535</v>
      </c>
      <c r="W5" s="708"/>
      <c r="X5" s="4"/>
      <c r="Y5" s="4"/>
      <c r="Z5" s="4"/>
      <c r="AA5" s="4"/>
      <c r="AB5" s="4">
        <v>1</v>
      </c>
      <c r="AC5" s="4"/>
      <c r="AD5" s="4"/>
      <c r="AE5" s="4"/>
      <c r="AF5" s="4">
        <v>25</v>
      </c>
      <c r="AG5" s="4">
        <v>35</v>
      </c>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row>
    <row r="6" spans="1:87" s="575" customFormat="1" ht="47.25">
      <c r="A6" s="186">
        <v>3</v>
      </c>
      <c r="B6" s="485">
        <v>3</v>
      </c>
      <c r="C6" s="485" t="s">
        <v>3699</v>
      </c>
      <c r="D6" s="485" t="s">
        <v>3700</v>
      </c>
      <c r="E6" s="8" t="s">
        <v>3239</v>
      </c>
      <c r="F6" s="476" t="s">
        <v>3701</v>
      </c>
      <c r="G6" s="485" t="s">
        <v>2679</v>
      </c>
      <c r="H6" s="470">
        <f t="shared" si="0"/>
        <v>1262</v>
      </c>
      <c r="I6" s="5"/>
      <c r="J6" s="574" t="s">
        <v>4223</v>
      </c>
      <c r="K6" s="574">
        <v>66000</v>
      </c>
      <c r="L6" s="573" t="s">
        <v>4219</v>
      </c>
      <c r="M6" s="5"/>
      <c r="N6" s="5">
        <v>55000</v>
      </c>
      <c r="O6" s="5">
        <v>1</v>
      </c>
      <c r="P6" s="5">
        <v>66000</v>
      </c>
      <c r="Q6" s="5">
        <f>P6*1.2</f>
        <v>79200</v>
      </c>
      <c r="R6" s="470">
        <v>79200</v>
      </c>
      <c r="S6" s="470">
        <f t="shared" si="2"/>
        <v>999504</v>
      </c>
      <c r="T6" s="470">
        <f t="shared" si="1"/>
        <v>99950400</v>
      </c>
      <c r="U6" s="246">
        <v>0</v>
      </c>
      <c r="V6" s="246" t="s">
        <v>4535</v>
      </c>
      <c r="W6" s="708"/>
      <c r="X6" s="186">
        <v>500</v>
      </c>
      <c r="Y6" s="186">
        <v>700</v>
      </c>
      <c r="Z6" s="186">
        <v>26</v>
      </c>
      <c r="AA6" s="186">
        <v>26</v>
      </c>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v>0</v>
      </c>
      <c r="BC6" s="186">
        <v>0</v>
      </c>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86"/>
      <c r="CB6" s="186"/>
      <c r="CC6" s="186"/>
      <c r="CD6" s="186"/>
      <c r="CE6" s="186"/>
      <c r="CF6" s="186">
        <v>5</v>
      </c>
      <c r="CG6" s="186">
        <v>5</v>
      </c>
      <c r="CH6" s="186"/>
      <c r="CI6" s="186"/>
    </row>
    <row r="7" spans="1:87" s="575" customFormat="1" ht="47.25">
      <c r="A7" s="186">
        <v>4</v>
      </c>
      <c r="B7" s="485">
        <v>4</v>
      </c>
      <c r="C7" s="485" t="s">
        <v>3702</v>
      </c>
      <c r="D7" s="8" t="s">
        <v>4224</v>
      </c>
      <c r="E7" s="8" t="s">
        <v>3239</v>
      </c>
      <c r="F7" s="476" t="s">
        <v>3701</v>
      </c>
      <c r="G7" s="186" t="s">
        <v>2679</v>
      </c>
      <c r="H7" s="470">
        <f t="shared" si="0"/>
        <v>25</v>
      </c>
      <c r="I7" s="5"/>
      <c r="J7" s="5"/>
      <c r="K7" s="5"/>
      <c r="L7" s="5"/>
      <c r="M7" s="5"/>
      <c r="N7" s="2" t="s">
        <v>4225</v>
      </c>
      <c r="O7" s="5">
        <v>3</v>
      </c>
      <c r="P7" s="5">
        <v>137500</v>
      </c>
      <c r="Q7" s="5">
        <v>137500</v>
      </c>
      <c r="R7" s="5">
        <v>137500</v>
      </c>
      <c r="S7" s="470">
        <f t="shared" si="2"/>
        <v>34375</v>
      </c>
      <c r="T7" s="470">
        <f t="shared" si="1"/>
        <v>3437500</v>
      </c>
      <c r="U7" s="246">
        <v>0</v>
      </c>
      <c r="V7" s="246" t="s">
        <v>4535</v>
      </c>
      <c r="W7" s="708" t="s">
        <v>4536</v>
      </c>
      <c r="X7" s="4"/>
      <c r="Y7" s="4"/>
      <c r="Z7" s="4"/>
      <c r="AA7" s="4"/>
      <c r="AB7" s="4"/>
      <c r="AC7" s="4"/>
      <c r="AD7" s="4"/>
      <c r="AE7" s="4"/>
      <c r="AF7" s="4">
        <v>10</v>
      </c>
      <c r="AG7" s="4">
        <v>15</v>
      </c>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row>
    <row r="8" spans="1:87" s="575" customFormat="1" ht="63">
      <c r="A8" s="186">
        <v>5</v>
      </c>
      <c r="B8" s="485">
        <v>5</v>
      </c>
      <c r="C8" s="485" t="s">
        <v>3703</v>
      </c>
      <c r="D8" s="8" t="s">
        <v>3704</v>
      </c>
      <c r="E8" s="8" t="s">
        <v>3239</v>
      </c>
      <c r="F8" s="235" t="s">
        <v>3705</v>
      </c>
      <c r="G8" s="3" t="s">
        <v>163</v>
      </c>
      <c r="H8" s="470">
        <f t="shared" si="0"/>
        <v>30</v>
      </c>
      <c r="I8" s="5"/>
      <c r="J8" s="5"/>
      <c r="K8" s="5"/>
      <c r="L8" s="5"/>
      <c r="M8" s="2"/>
      <c r="N8" s="2" t="s">
        <v>4226</v>
      </c>
      <c r="O8" s="5">
        <v>3</v>
      </c>
      <c r="P8" s="5">
        <v>600000</v>
      </c>
      <c r="Q8" s="5">
        <v>600000</v>
      </c>
      <c r="R8" s="2">
        <v>600000</v>
      </c>
      <c r="S8" s="470">
        <f t="shared" si="2"/>
        <v>180000</v>
      </c>
      <c r="T8" s="470">
        <f t="shared" si="1"/>
        <v>18000000</v>
      </c>
      <c r="U8" s="246">
        <v>0</v>
      </c>
      <c r="V8" s="246" t="s">
        <v>4535</v>
      </c>
      <c r="W8" s="708"/>
      <c r="X8" s="4">
        <v>5</v>
      </c>
      <c r="Y8" s="4">
        <v>5</v>
      </c>
      <c r="Z8" s="4">
        <v>6</v>
      </c>
      <c r="AA8" s="4">
        <v>6</v>
      </c>
      <c r="AB8" s="4"/>
      <c r="AC8" s="4"/>
      <c r="AD8" s="4"/>
      <c r="AE8" s="4"/>
      <c r="AF8" s="4"/>
      <c r="AG8" s="4"/>
      <c r="AH8" s="4"/>
      <c r="AI8" s="4"/>
      <c r="AJ8" s="4"/>
      <c r="AK8" s="4"/>
      <c r="AL8" s="4"/>
      <c r="AM8" s="4"/>
      <c r="AN8" s="4">
        <v>4</v>
      </c>
      <c r="AO8" s="4">
        <v>4</v>
      </c>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row>
    <row r="9" spans="1:87" s="575" customFormat="1" ht="31.5">
      <c r="A9" s="186">
        <v>6</v>
      </c>
      <c r="B9" s="485">
        <v>6</v>
      </c>
      <c r="C9" s="485" t="s">
        <v>3706</v>
      </c>
      <c r="D9" s="8" t="s">
        <v>4227</v>
      </c>
      <c r="E9" s="8" t="s">
        <v>3707</v>
      </c>
      <c r="F9" s="187" t="s">
        <v>4228</v>
      </c>
      <c r="G9" s="579" t="s">
        <v>145</v>
      </c>
      <c r="H9" s="470">
        <f t="shared" si="0"/>
        <v>21</v>
      </c>
      <c r="I9" s="102"/>
      <c r="J9" s="580" t="s">
        <v>4229</v>
      </c>
      <c r="K9" s="574">
        <v>890000</v>
      </c>
      <c r="L9" s="574" t="s">
        <v>4230</v>
      </c>
      <c r="M9" s="5"/>
      <c r="N9" s="5"/>
      <c r="O9" s="5">
        <v>1</v>
      </c>
      <c r="P9" s="5">
        <v>890000</v>
      </c>
      <c r="Q9" s="5">
        <f>P9*1.2</f>
        <v>1068000</v>
      </c>
      <c r="R9" s="5">
        <v>1068000</v>
      </c>
      <c r="S9" s="470">
        <f t="shared" si="2"/>
        <v>224280</v>
      </c>
      <c r="T9" s="470">
        <f t="shared" si="1"/>
        <v>22428000</v>
      </c>
      <c r="U9" s="246">
        <v>0</v>
      </c>
      <c r="V9" s="246" t="s">
        <v>4535</v>
      </c>
      <c r="W9" s="708"/>
      <c r="X9" s="14">
        <v>5</v>
      </c>
      <c r="Y9" s="14">
        <v>5</v>
      </c>
      <c r="Z9" s="4">
        <v>3</v>
      </c>
      <c r="AA9" s="4">
        <v>3</v>
      </c>
      <c r="AB9" s="4"/>
      <c r="AC9" s="4"/>
      <c r="AD9" s="4"/>
      <c r="AE9" s="4"/>
      <c r="AF9" s="4"/>
      <c r="AG9" s="4"/>
      <c r="AH9" s="4"/>
      <c r="AI9" s="4"/>
      <c r="AJ9" s="4"/>
      <c r="AK9" s="4"/>
      <c r="AL9" s="4"/>
      <c r="AM9" s="4"/>
      <c r="AN9" s="4">
        <v>2</v>
      </c>
      <c r="AO9" s="4">
        <v>3</v>
      </c>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row>
    <row r="10" spans="1:87" s="575" customFormat="1" ht="47.25">
      <c r="A10" s="186">
        <v>7</v>
      </c>
      <c r="B10" s="485">
        <v>9</v>
      </c>
      <c r="C10" s="485" t="s">
        <v>3709</v>
      </c>
      <c r="D10" s="501" t="s">
        <v>4231</v>
      </c>
      <c r="E10" s="545" t="s">
        <v>3239</v>
      </c>
      <c r="F10" s="473" t="s">
        <v>3710</v>
      </c>
      <c r="G10" s="378" t="s">
        <v>101</v>
      </c>
      <c r="H10" s="470">
        <f t="shared" si="0"/>
        <v>100</v>
      </c>
      <c r="I10" s="5"/>
      <c r="J10" s="5"/>
      <c r="K10" s="5"/>
      <c r="L10" s="5"/>
      <c r="M10" s="2"/>
      <c r="N10" s="2" t="s">
        <v>4232</v>
      </c>
      <c r="O10" s="5">
        <v>3</v>
      </c>
      <c r="P10" s="5">
        <v>700000</v>
      </c>
      <c r="Q10" s="5">
        <v>700000</v>
      </c>
      <c r="R10" s="583">
        <v>700000</v>
      </c>
      <c r="S10" s="470">
        <f t="shared" si="2"/>
        <v>700000</v>
      </c>
      <c r="T10" s="470">
        <f t="shared" si="1"/>
        <v>70000000</v>
      </c>
      <c r="U10" s="246">
        <v>0</v>
      </c>
      <c r="V10" s="246" t="s">
        <v>4535</v>
      </c>
      <c r="W10" s="708" t="s">
        <v>4537</v>
      </c>
      <c r="X10" s="4"/>
      <c r="Y10" s="4"/>
      <c r="Z10" s="4">
        <v>50</v>
      </c>
      <c r="AA10" s="4">
        <v>50</v>
      </c>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row>
    <row r="11" spans="1:87" s="575" customFormat="1" ht="47.25">
      <c r="A11" s="186">
        <v>8</v>
      </c>
      <c r="B11" s="485">
        <v>10</v>
      </c>
      <c r="C11" s="485" t="s">
        <v>3711</v>
      </c>
      <c r="D11" s="501" t="s">
        <v>4233</v>
      </c>
      <c r="E11" s="8" t="s">
        <v>3712</v>
      </c>
      <c r="F11" s="473" t="s">
        <v>3713</v>
      </c>
      <c r="G11" s="378" t="s">
        <v>101</v>
      </c>
      <c r="H11" s="470">
        <f t="shared" si="0"/>
        <v>360</v>
      </c>
      <c r="I11" s="102"/>
      <c r="J11" s="5"/>
      <c r="K11" s="5"/>
      <c r="L11" s="5"/>
      <c r="M11" s="2"/>
      <c r="N11" s="2" t="s">
        <v>4234</v>
      </c>
      <c r="O11" s="5">
        <v>3</v>
      </c>
      <c r="P11" s="5">
        <v>58000</v>
      </c>
      <c r="Q11" s="5">
        <v>58000</v>
      </c>
      <c r="R11" s="583">
        <v>58000</v>
      </c>
      <c r="S11" s="470">
        <f t="shared" si="2"/>
        <v>208800</v>
      </c>
      <c r="T11" s="470">
        <f t="shared" si="1"/>
        <v>20880000</v>
      </c>
      <c r="U11" s="246">
        <v>0</v>
      </c>
      <c r="V11" s="246" t="s">
        <v>4535</v>
      </c>
      <c r="W11" s="708" t="s">
        <v>4537</v>
      </c>
      <c r="X11" s="4"/>
      <c r="Y11" s="4"/>
      <c r="Z11" s="4">
        <v>180</v>
      </c>
      <c r="AA11" s="4">
        <v>180</v>
      </c>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row>
    <row r="12" spans="1:87" s="575" customFormat="1" ht="47.25">
      <c r="A12" s="186">
        <v>9</v>
      </c>
      <c r="B12" s="485">
        <v>11</v>
      </c>
      <c r="C12" s="485" t="s">
        <v>3714</v>
      </c>
      <c r="D12" s="584" t="s">
        <v>3715</v>
      </c>
      <c r="E12" s="545" t="s">
        <v>3239</v>
      </c>
      <c r="F12" s="473" t="s">
        <v>3716</v>
      </c>
      <c r="G12" s="378" t="s">
        <v>2218</v>
      </c>
      <c r="H12" s="470">
        <f t="shared" si="0"/>
        <v>227</v>
      </c>
      <c r="I12" s="102"/>
      <c r="J12" s="5"/>
      <c r="K12" s="5"/>
      <c r="L12" s="5"/>
      <c r="M12" s="2"/>
      <c r="N12" s="2" t="s">
        <v>4235</v>
      </c>
      <c r="O12" s="5">
        <v>3</v>
      </c>
      <c r="P12" s="5">
        <v>150000</v>
      </c>
      <c r="Q12" s="5">
        <v>150000</v>
      </c>
      <c r="R12" s="583">
        <v>150000</v>
      </c>
      <c r="S12" s="470">
        <f t="shared" si="2"/>
        <v>340500</v>
      </c>
      <c r="T12" s="470">
        <f t="shared" si="1"/>
        <v>34050000</v>
      </c>
      <c r="U12" s="246">
        <v>0</v>
      </c>
      <c r="V12" s="246" t="s">
        <v>4535</v>
      </c>
      <c r="W12" s="708"/>
      <c r="X12" s="14">
        <v>100</v>
      </c>
      <c r="Y12" s="14">
        <v>100</v>
      </c>
      <c r="Z12" s="4">
        <v>6</v>
      </c>
      <c r="AA12" s="4">
        <v>6</v>
      </c>
      <c r="AB12" s="4"/>
      <c r="AC12" s="4"/>
      <c r="AD12" s="4"/>
      <c r="AE12" s="4"/>
      <c r="AF12" s="4"/>
      <c r="AG12" s="4"/>
      <c r="AH12" s="4"/>
      <c r="AI12" s="4"/>
      <c r="AJ12" s="4"/>
      <c r="AK12" s="4"/>
      <c r="AL12" s="4"/>
      <c r="AM12" s="4"/>
      <c r="AN12" s="4">
        <v>5</v>
      </c>
      <c r="AO12" s="4">
        <v>5</v>
      </c>
      <c r="AP12" s="4">
        <v>2</v>
      </c>
      <c r="AQ12" s="4">
        <v>3</v>
      </c>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row>
    <row r="13" spans="1:87" s="575" customFormat="1" ht="47.25">
      <c r="A13" s="186">
        <v>10</v>
      </c>
      <c r="B13" s="485">
        <v>12</v>
      </c>
      <c r="C13" s="485" t="s">
        <v>3717</v>
      </c>
      <c r="D13" s="584" t="s">
        <v>4236</v>
      </c>
      <c r="E13" s="545" t="s">
        <v>3239</v>
      </c>
      <c r="F13" s="473" t="s">
        <v>3716</v>
      </c>
      <c r="G13" s="378" t="s">
        <v>2218</v>
      </c>
      <c r="H13" s="470">
        <f t="shared" si="0"/>
        <v>6</v>
      </c>
      <c r="I13" s="102"/>
      <c r="J13" s="5"/>
      <c r="K13" s="5"/>
      <c r="L13" s="5"/>
      <c r="M13" s="2"/>
      <c r="N13" s="2" t="s">
        <v>4237</v>
      </c>
      <c r="O13" s="5">
        <v>3</v>
      </c>
      <c r="P13" s="5">
        <v>85000</v>
      </c>
      <c r="Q13" s="5">
        <v>85000</v>
      </c>
      <c r="R13" s="583">
        <v>85000</v>
      </c>
      <c r="S13" s="470">
        <f t="shared" si="2"/>
        <v>5100</v>
      </c>
      <c r="T13" s="470">
        <f t="shared" si="1"/>
        <v>510000</v>
      </c>
      <c r="U13" s="246">
        <v>0</v>
      </c>
      <c r="V13" s="246" t="s">
        <v>4535</v>
      </c>
      <c r="W13" s="708" t="s">
        <v>4537</v>
      </c>
      <c r="X13" s="4"/>
      <c r="Y13" s="4"/>
      <c r="Z13" s="4">
        <v>3</v>
      </c>
      <c r="AA13" s="4">
        <v>3</v>
      </c>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row>
    <row r="14" spans="1:87" s="575" customFormat="1" ht="47.25">
      <c r="A14" s="186">
        <v>11</v>
      </c>
      <c r="B14" s="485">
        <v>13</v>
      </c>
      <c r="C14" s="485" t="s">
        <v>3718</v>
      </c>
      <c r="D14" s="584" t="s">
        <v>3719</v>
      </c>
      <c r="E14" s="545" t="s">
        <v>3239</v>
      </c>
      <c r="F14" s="585" t="s">
        <v>3720</v>
      </c>
      <c r="G14" s="404" t="s">
        <v>2218</v>
      </c>
      <c r="H14" s="470">
        <f t="shared" si="0"/>
        <v>6</v>
      </c>
      <c r="I14" s="5"/>
      <c r="J14" s="5"/>
      <c r="K14" s="5"/>
      <c r="L14" s="5"/>
      <c r="M14" s="5"/>
      <c r="N14" s="2" t="s">
        <v>4238</v>
      </c>
      <c r="O14" s="5">
        <v>3</v>
      </c>
      <c r="P14" s="5">
        <v>1000000</v>
      </c>
      <c r="Q14" s="5">
        <v>1000000</v>
      </c>
      <c r="R14" s="586">
        <v>1000000</v>
      </c>
      <c r="S14" s="470">
        <f t="shared" si="2"/>
        <v>60000</v>
      </c>
      <c r="T14" s="470">
        <f t="shared" si="1"/>
        <v>6000000</v>
      </c>
      <c r="U14" s="246">
        <v>0</v>
      </c>
      <c r="V14" s="246" t="s">
        <v>4535</v>
      </c>
      <c r="W14" s="708" t="s">
        <v>4537</v>
      </c>
      <c r="X14" s="4"/>
      <c r="Y14" s="4"/>
      <c r="Z14" s="4">
        <v>3</v>
      </c>
      <c r="AA14" s="4">
        <v>3</v>
      </c>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row>
    <row r="15" spans="1:87" s="575" customFormat="1" ht="31.5">
      <c r="A15" s="186">
        <v>12</v>
      </c>
      <c r="B15" s="485">
        <v>14</v>
      </c>
      <c r="C15" s="485" t="s">
        <v>3721</v>
      </c>
      <c r="D15" s="478" t="s">
        <v>4239</v>
      </c>
      <c r="E15" s="8" t="s">
        <v>3239</v>
      </c>
      <c r="F15" s="476" t="s">
        <v>3722</v>
      </c>
      <c r="G15" s="485" t="s">
        <v>1463</v>
      </c>
      <c r="H15" s="470">
        <f t="shared" si="0"/>
        <v>12111</v>
      </c>
      <c r="I15" s="587">
        <v>134000</v>
      </c>
      <c r="J15" s="582" t="s">
        <v>4239</v>
      </c>
      <c r="K15" s="573">
        <v>148000</v>
      </c>
      <c r="L15" s="573" t="s">
        <v>4222</v>
      </c>
      <c r="M15" s="5"/>
      <c r="N15" s="2" t="s">
        <v>4240</v>
      </c>
      <c r="O15" s="5">
        <v>3</v>
      </c>
      <c r="P15" s="5">
        <v>175000</v>
      </c>
      <c r="Q15" s="5">
        <v>175000</v>
      </c>
      <c r="R15" s="470">
        <v>175000</v>
      </c>
      <c r="S15" s="470">
        <f t="shared" si="2"/>
        <v>21194250</v>
      </c>
      <c r="T15" s="470">
        <f t="shared" si="1"/>
        <v>2119425000</v>
      </c>
      <c r="U15" s="246">
        <v>0</v>
      </c>
      <c r="V15" s="246" t="s">
        <v>4535</v>
      </c>
      <c r="W15" s="708"/>
      <c r="X15" s="186">
        <v>2800</v>
      </c>
      <c r="Y15" s="186">
        <v>2800</v>
      </c>
      <c r="Z15" s="186">
        <v>70</v>
      </c>
      <c r="AA15" s="186">
        <v>70</v>
      </c>
      <c r="AB15" s="186">
        <v>140</v>
      </c>
      <c r="AC15" s="186">
        <v>140</v>
      </c>
      <c r="AD15" s="186">
        <v>70</v>
      </c>
      <c r="AE15" s="186">
        <v>105</v>
      </c>
      <c r="AF15" s="186">
        <v>35</v>
      </c>
      <c r="AG15" s="186">
        <v>35</v>
      </c>
      <c r="AH15" s="186"/>
      <c r="AI15" s="186"/>
      <c r="AJ15" s="186">
        <v>70</v>
      </c>
      <c r="AK15" s="186">
        <v>70</v>
      </c>
      <c r="AL15" s="186">
        <v>50</v>
      </c>
      <c r="AM15" s="186">
        <v>50</v>
      </c>
      <c r="AN15" s="186">
        <v>350</v>
      </c>
      <c r="AO15" s="186">
        <v>350</v>
      </c>
      <c r="AP15" s="186">
        <v>350</v>
      </c>
      <c r="AQ15" s="186">
        <v>385</v>
      </c>
      <c r="AR15" s="186">
        <v>88</v>
      </c>
      <c r="AS15" s="186">
        <v>88</v>
      </c>
      <c r="AT15" s="186"/>
      <c r="AU15" s="186"/>
      <c r="AV15" s="186">
        <v>70</v>
      </c>
      <c r="AW15" s="186">
        <v>70</v>
      </c>
      <c r="AX15" s="186"/>
      <c r="AY15" s="186"/>
      <c r="AZ15" s="186">
        <v>420</v>
      </c>
      <c r="BA15" s="186">
        <v>525</v>
      </c>
      <c r="BB15" s="186">
        <v>350</v>
      </c>
      <c r="BC15" s="186">
        <v>420</v>
      </c>
      <c r="BD15" s="186"/>
      <c r="BE15" s="186"/>
      <c r="BF15" s="186"/>
      <c r="BG15" s="186"/>
      <c r="BH15" s="186"/>
      <c r="BI15" s="186"/>
      <c r="BJ15" s="186">
        <v>1000</v>
      </c>
      <c r="BK15" s="186">
        <v>1000</v>
      </c>
      <c r="BL15" s="186">
        <v>70</v>
      </c>
      <c r="BM15" s="186">
        <v>70</v>
      </c>
      <c r="BN15" s="186"/>
      <c r="BO15" s="186"/>
      <c r="BP15" s="186"/>
      <c r="BQ15" s="186"/>
      <c r="BR15" s="186"/>
      <c r="BS15" s="186"/>
      <c r="BT15" s="186"/>
      <c r="BU15" s="186"/>
      <c r="BV15" s="186"/>
      <c r="BW15" s="186"/>
      <c r="BX15" s="186"/>
      <c r="BY15" s="186"/>
      <c r="BZ15" s="186"/>
      <c r="CA15" s="186"/>
      <c r="CB15" s="186"/>
      <c r="CC15" s="186"/>
      <c r="CD15" s="186"/>
      <c r="CE15" s="186"/>
      <c r="CF15" s="186"/>
      <c r="CG15" s="186"/>
      <c r="CH15" s="186"/>
      <c r="CI15" s="186"/>
    </row>
    <row r="16" spans="1:87" s="575" customFormat="1" ht="110.25">
      <c r="A16" s="186">
        <v>13</v>
      </c>
      <c r="B16" s="485">
        <v>20</v>
      </c>
      <c r="C16" s="485" t="s">
        <v>3723</v>
      </c>
      <c r="D16" s="478" t="s">
        <v>3724</v>
      </c>
      <c r="E16" s="8" t="s">
        <v>3239</v>
      </c>
      <c r="F16" s="235" t="s">
        <v>3725</v>
      </c>
      <c r="G16" s="3" t="s">
        <v>114</v>
      </c>
      <c r="H16" s="470">
        <f t="shared" si="0"/>
        <v>72000</v>
      </c>
      <c r="I16" s="5"/>
      <c r="J16" s="5"/>
      <c r="K16" s="5"/>
      <c r="L16" s="5"/>
      <c r="M16" s="470"/>
      <c r="N16" s="2" t="s">
        <v>4241</v>
      </c>
      <c r="O16" s="5">
        <v>3</v>
      </c>
      <c r="P16" s="5">
        <v>18000</v>
      </c>
      <c r="Q16" s="5">
        <v>18000</v>
      </c>
      <c r="R16" s="2">
        <v>18000</v>
      </c>
      <c r="S16" s="470">
        <f t="shared" si="2"/>
        <v>12960000</v>
      </c>
      <c r="T16" s="470">
        <f t="shared" si="1"/>
        <v>1296000000</v>
      </c>
      <c r="U16" s="246">
        <v>0</v>
      </c>
      <c r="V16" s="246" t="s">
        <v>4535</v>
      </c>
      <c r="W16" s="708" t="s">
        <v>4538</v>
      </c>
      <c r="X16" s="4">
        <v>36000</v>
      </c>
      <c r="Y16" s="4">
        <v>36000</v>
      </c>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row>
    <row r="17" spans="1:87" s="575" customFormat="1" ht="31.5">
      <c r="A17" s="186">
        <v>14</v>
      </c>
      <c r="B17" s="485">
        <v>21</v>
      </c>
      <c r="C17" s="485" t="s">
        <v>3726</v>
      </c>
      <c r="D17" s="478" t="s">
        <v>4242</v>
      </c>
      <c r="E17" s="8" t="s">
        <v>3239</v>
      </c>
      <c r="F17" s="476" t="s">
        <v>3727</v>
      </c>
      <c r="G17" s="485" t="s">
        <v>3327</v>
      </c>
      <c r="H17" s="470">
        <f t="shared" si="0"/>
        <v>578</v>
      </c>
      <c r="I17" s="581">
        <v>371490</v>
      </c>
      <c r="J17" s="582" t="s">
        <v>4243</v>
      </c>
      <c r="K17" s="573">
        <v>371522</v>
      </c>
      <c r="L17" s="573" t="s">
        <v>4222</v>
      </c>
      <c r="M17" s="5"/>
      <c r="N17" s="5"/>
      <c r="O17" s="5">
        <v>1</v>
      </c>
      <c r="P17" s="5">
        <v>371490</v>
      </c>
      <c r="Q17" s="5">
        <f t="shared" ref="Q17:Q20" si="3">P17*1.2</f>
        <v>445788</v>
      </c>
      <c r="R17" s="470">
        <v>445788</v>
      </c>
      <c r="S17" s="470">
        <f t="shared" si="2"/>
        <v>2576654.64</v>
      </c>
      <c r="T17" s="470">
        <f t="shared" si="1"/>
        <v>257665464</v>
      </c>
      <c r="U17" s="246">
        <v>0</v>
      </c>
      <c r="V17" s="246" t="s">
        <v>4535</v>
      </c>
      <c r="W17" s="708"/>
      <c r="X17" s="186">
        <v>16</v>
      </c>
      <c r="Y17" s="186">
        <v>16</v>
      </c>
      <c r="Z17" s="186">
        <v>117</v>
      </c>
      <c r="AA17" s="186">
        <v>117</v>
      </c>
      <c r="AB17" s="186">
        <v>10</v>
      </c>
      <c r="AC17" s="186">
        <v>10</v>
      </c>
      <c r="AD17" s="186"/>
      <c r="AE17" s="186"/>
      <c r="AF17" s="186"/>
      <c r="AG17" s="186"/>
      <c r="AH17" s="186">
        <v>15</v>
      </c>
      <c r="AI17" s="186">
        <v>15</v>
      </c>
      <c r="AJ17" s="186"/>
      <c r="AK17" s="186"/>
      <c r="AL17" s="186"/>
      <c r="AM17" s="186"/>
      <c r="AN17" s="186"/>
      <c r="AO17" s="186"/>
      <c r="AP17" s="186">
        <v>10</v>
      </c>
      <c r="AQ17" s="186">
        <v>10</v>
      </c>
      <c r="AR17" s="186"/>
      <c r="AS17" s="186"/>
      <c r="AT17" s="186"/>
      <c r="AU17" s="186"/>
      <c r="AV17" s="186">
        <v>12</v>
      </c>
      <c r="AW17" s="186">
        <v>15</v>
      </c>
      <c r="AX17" s="186"/>
      <c r="AY17" s="186"/>
      <c r="AZ17" s="186">
        <v>10</v>
      </c>
      <c r="BA17" s="186">
        <v>15</v>
      </c>
      <c r="BB17" s="186">
        <v>50</v>
      </c>
      <c r="BC17" s="186">
        <v>60</v>
      </c>
      <c r="BD17" s="186"/>
      <c r="BE17" s="186"/>
      <c r="BF17" s="186"/>
      <c r="BG17" s="186"/>
      <c r="BH17" s="186"/>
      <c r="BI17" s="186"/>
      <c r="BJ17" s="186"/>
      <c r="BK17" s="186"/>
      <c r="BL17" s="186">
        <v>15</v>
      </c>
      <c r="BM17" s="186">
        <v>15</v>
      </c>
      <c r="BN17" s="186"/>
      <c r="BO17" s="186"/>
      <c r="BP17" s="186"/>
      <c r="BQ17" s="186"/>
      <c r="BR17" s="186"/>
      <c r="BS17" s="186"/>
      <c r="BT17" s="186"/>
      <c r="BU17" s="186"/>
      <c r="BV17" s="186"/>
      <c r="BW17" s="186"/>
      <c r="BX17" s="186"/>
      <c r="BY17" s="186"/>
      <c r="BZ17" s="186"/>
      <c r="CA17" s="186"/>
      <c r="CB17" s="186"/>
      <c r="CC17" s="186"/>
      <c r="CD17" s="186"/>
      <c r="CE17" s="186"/>
      <c r="CF17" s="186">
        <v>25</v>
      </c>
      <c r="CG17" s="186">
        <v>25</v>
      </c>
      <c r="CH17" s="186"/>
      <c r="CI17" s="186"/>
    </row>
    <row r="18" spans="1:87" s="575" customFormat="1" ht="31.5">
      <c r="A18" s="186">
        <v>15</v>
      </c>
      <c r="B18" s="485">
        <v>23</v>
      </c>
      <c r="C18" s="485" t="s">
        <v>3728</v>
      </c>
      <c r="D18" s="8" t="s">
        <v>3729</v>
      </c>
      <c r="E18" s="8" t="s">
        <v>3239</v>
      </c>
      <c r="F18" s="473" t="s">
        <v>3730</v>
      </c>
      <c r="G18" s="3" t="s">
        <v>3327</v>
      </c>
      <c r="H18" s="470">
        <f t="shared" si="0"/>
        <v>1080</v>
      </c>
      <c r="I18" s="581">
        <v>391600</v>
      </c>
      <c r="J18" s="5"/>
      <c r="K18" s="5"/>
      <c r="L18" s="5"/>
      <c r="M18" s="5"/>
      <c r="N18" s="5"/>
      <c r="O18" s="5">
        <v>1</v>
      </c>
      <c r="P18" s="5">
        <v>391600</v>
      </c>
      <c r="Q18" s="5">
        <f t="shared" si="3"/>
        <v>469920</v>
      </c>
      <c r="R18" s="2">
        <v>469920</v>
      </c>
      <c r="S18" s="470">
        <f t="shared" si="2"/>
        <v>5075136</v>
      </c>
      <c r="T18" s="470">
        <f t="shared" si="1"/>
        <v>507513600</v>
      </c>
      <c r="U18" s="246">
        <v>567945</v>
      </c>
      <c r="V18" s="246"/>
      <c r="W18" s="708"/>
      <c r="X18" s="4">
        <v>500</v>
      </c>
      <c r="Y18" s="4">
        <v>500</v>
      </c>
      <c r="Z18" s="4"/>
      <c r="AA18" s="4"/>
      <c r="AB18" s="4">
        <v>25</v>
      </c>
      <c r="AC18" s="4">
        <v>25</v>
      </c>
      <c r="AD18" s="4"/>
      <c r="AE18" s="4"/>
      <c r="AF18" s="4"/>
      <c r="AG18" s="4"/>
      <c r="AH18" s="4">
        <v>15</v>
      </c>
      <c r="AI18" s="4">
        <v>15</v>
      </c>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row>
    <row r="19" spans="1:87" s="575" customFormat="1" ht="68.25" customHeight="1">
      <c r="A19" s="186">
        <v>16</v>
      </c>
      <c r="B19" s="485">
        <v>25</v>
      </c>
      <c r="C19" s="485" t="s">
        <v>3731</v>
      </c>
      <c r="D19" s="8" t="s">
        <v>3732</v>
      </c>
      <c r="E19" s="8" t="s">
        <v>3733</v>
      </c>
      <c r="F19" s="187" t="s">
        <v>3734</v>
      </c>
      <c r="G19" s="186" t="s">
        <v>8</v>
      </c>
      <c r="H19" s="470">
        <f t="shared" si="0"/>
        <v>350</v>
      </c>
      <c r="I19" s="581">
        <v>72800</v>
      </c>
      <c r="J19" s="582" t="s">
        <v>4244</v>
      </c>
      <c r="K19" s="573" t="s">
        <v>4245</v>
      </c>
      <c r="L19" s="573" t="s">
        <v>4246</v>
      </c>
      <c r="M19" s="5"/>
      <c r="N19" s="5"/>
      <c r="O19" s="5">
        <v>1</v>
      </c>
      <c r="P19" s="5">
        <v>72800</v>
      </c>
      <c r="Q19" s="5">
        <f t="shared" si="3"/>
        <v>87360</v>
      </c>
      <c r="R19" s="5">
        <v>87360</v>
      </c>
      <c r="S19" s="470">
        <f t="shared" si="2"/>
        <v>305760</v>
      </c>
      <c r="T19" s="470">
        <f t="shared" si="1"/>
        <v>30576000</v>
      </c>
      <c r="U19" s="246">
        <v>0</v>
      </c>
      <c r="V19" s="246" t="s">
        <v>4535</v>
      </c>
      <c r="W19" s="708" t="s">
        <v>4539</v>
      </c>
      <c r="X19" s="4"/>
      <c r="Y19" s="4"/>
      <c r="Z19" s="4"/>
      <c r="AA19" s="4"/>
      <c r="AB19" s="4"/>
      <c r="AC19" s="4"/>
      <c r="AD19" s="4"/>
      <c r="AE19" s="4"/>
      <c r="AF19" s="588">
        <v>150</v>
      </c>
      <c r="AG19" s="588">
        <v>200</v>
      </c>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row>
    <row r="20" spans="1:87" s="575" customFormat="1" ht="45.75" customHeight="1">
      <c r="A20" s="186">
        <v>17</v>
      </c>
      <c r="B20" s="485">
        <v>26</v>
      </c>
      <c r="C20" s="485" t="s">
        <v>3735</v>
      </c>
      <c r="D20" s="8" t="s">
        <v>3732</v>
      </c>
      <c r="E20" s="8" t="s">
        <v>3733</v>
      </c>
      <c r="F20" s="476" t="s">
        <v>3736</v>
      </c>
      <c r="G20" s="485" t="s">
        <v>6</v>
      </c>
      <c r="H20" s="470">
        <f t="shared" si="0"/>
        <v>5886</v>
      </c>
      <c r="I20" s="581">
        <v>72800</v>
      </c>
      <c r="J20" s="582" t="s">
        <v>4244</v>
      </c>
      <c r="K20" s="573" t="s">
        <v>4245</v>
      </c>
      <c r="L20" s="573" t="s">
        <v>4246</v>
      </c>
      <c r="M20" s="5"/>
      <c r="N20" s="5"/>
      <c r="O20" s="5">
        <v>1</v>
      </c>
      <c r="P20" s="5">
        <v>72800</v>
      </c>
      <c r="Q20" s="5">
        <f t="shared" si="3"/>
        <v>87360</v>
      </c>
      <c r="R20" s="470">
        <v>87360</v>
      </c>
      <c r="S20" s="470">
        <f t="shared" si="2"/>
        <v>5142009.6000000006</v>
      </c>
      <c r="T20" s="470">
        <f t="shared" si="1"/>
        <v>514200960</v>
      </c>
      <c r="U20" s="246">
        <v>0</v>
      </c>
      <c r="V20" s="246" t="s">
        <v>4535</v>
      </c>
      <c r="W20" s="708"/>
      <c r="X20" s="186">
        <v>2497</v>
      </c>
      <c r="Y20" s="186">
        <v>2498</v>
      </c>
      <c r="Z20" s="186">
        <v>69</v>
      </c>
      <c r="AA20" s="186">
        <v>69</v>
      </c>
      <c r="AB20" s="186"/>
      <c r="AC20" s="186"/>
      <c r="AD20" s="186"/>
      <c r="AE20" s="186"/>
      <c r="AF20" s="186"/>
      <c r="AG20" s="186"/>
      <c r="AH20" s="186">
        <v>20</v>
      </c>
      <c r="AI20" s="186">
        <v>20</v>
      </c>
      <c r="AJ20" s="186"/>
      <c r="AK20" s="186"/>
      <c r="AL20" s="186"/>
      <c r="AM20" s="186"/>
      <c r="AN20" s="186"/>
      <c r="AO20" s="186"/>
      <c r="AP20" s="186">
        <v>75</v>
      </c>
      <c r="AQ20" s="186">
        <v>75</v>
      </c>
      <c r="AR20" s="186"/>
      <c r="AS20" s="186"/>
      <c r="AT20" s="186"/>
      <c r="AU20" s="186"/>
      <c r="AV20" s="186">
        <v>24</v>
      </c>
      <c r="AW20" s="186">
        <v>30</v>
      </c>
      <c r="AX20" s="186">
        <v>80</v>
      </c>
      <c r="AY20" s="186">
        <v>80</v>
      </c>
      <c r="AZ20" s="186">
        <v>25</v>
      </c>
      <c r="BA20" s="186">
        <v>30</v>
      </c>
      <c r="BB20" s="186">
        <v>100</v>
      </c>
      <c r="BC20" s="186">
        <v>120</v>
      </c>
      <c r="BD20" s="186">
        <v>12</v>
      </c>
      <c r="BE20" s="186">
        <v>12</v>
      </c>
      <c r="BF20" s="186"/>
      <c r="BG20" s="186"/>
      <c r="BH20" s="186"/>
      <c r="BI20" s="186"/>
      <c r="BJ20" s="186"/>
      <c r="BK20" s="186"/>
      <c r="BL20" s="186"/>
      <c r="BM20" s="186"/>
      <c r="BN20" s="186"/>
      <c r="BO20" s="186"/>
      <c r="BP20" s="186"/>
      <c r="BQ20" s="186"/>
      <c r="BR20" s="186"/>
      <c r="BS20" s="186"/>
      <c r="BT20" s="186"/>
      <c r="BU20" s="186"/>
      <c r="BV20" s="186"/>
      <c r="BW20" s="186"/>
      <c r="BX20" s="186"/>
      <c r="BY20" s="186"/>
      <c r="BZ20" s="186"/>
      <c r="CA20" s="186"/>
      <c r="CB20" s="186"/>
      <c r="CC20" s="186"/>
      <c r="CD20" s="186"/>
      <c r="CE20" s="186"/>
      <c r="CF20" s="186">
        <v>25</v>
      </c>
      <c r="CG20" s="186">
        <v>25</v>
      </c>
      <c r="CH20" s="186"/>
      <c r="CI20" s="186"/>
    </row>
    <row r="21" spans="1:87" s="575" customFormat="1" ht="47.25">
      <c r="A21" s="186">
        <v>18</v>
      </c>
      <c r="B21" s="485">
        <v>27</v>
      </c>
      <c r="C21" s="485" t="s">
        <v>3737</v>
      </c>
      <c r="D21" s="589" t="s">
        <v>3738</v>
      </c>
      <c r="E21" s="8" t="s">
        <v>3239</v>
      </c>
      <c r="F21" s="476" t="s">
        <v>3739</v>
      </c>
      <c r="G21" s="485" t="s">
        <v>230</v>
      </c>
      <c r="H21" s="470">
        <f t="shared" si="0"/>
        <v>40000</v>
      </c>
      <c r="I21" s="5"/>
      <c r="J21" s="573" t="s">
        <v>4247</v>
      </c>
      <c r="K21" s="574"/>
      <c r="L21" s="573"/>
      <c r="M21" s="5"/>
      <c r="N21" s="5">
        <v>550</v>
      </c>
      <c r="O21" s="5">
        <v>3</v>
      </c>
      <c r="P21" s="5">
        <v>550</v>
      </c>
      <c r="Q21" s="5">
        <v>550</v>
      </c>
      <c r="R21" s="470">
        <v>550</v>
      </c>
      <c r="S21" s="470">
        <f t="shared" si="2"/>
        <v>220000</v>
      </c>
      <c r="T21" s="470">
        <f t="shared" si="1"/>
        <v>22000000</v>
      </c>
      <c r="U21" s="246">
        <v>0</v>
      </c>
      <c r="V21" s="246" t="s">
        <v>4535</v>
      </c>
      <c r="W21" s="708" t="s">
        <v>2267</v>
      </c>
      <c r="X21" s="186">
        <v>0</v>
      </c>
      <c r="Y21" s="186">
        <v>0</v>
      </c>
      <c r="Z21" s="186">
        <v>0</v>
      </c>
      <c r="AA21" s="186">
        <v>0</v>
      </c>
      <c r="AB21" s="186"/>
      <c r="AC21" s="186"/>
      <c r="AD21" s="186"/>
      <c r="AE21" s="186"/>
      <c r="AF21" s="186"/>
      <c r="AG21" s="186"/>
      <c r="AH21" s="186"/>
      <c r="AI21" s="186"/>
      <c r="AJ21" s="186"/>
      <c r="AK21" s="186"/>
      <c r="AL21" s="186"/>
      <c r="AM21" s="186"/>
      <c r="AN21" s="186"/>
      <c r="AO21" s="186"/>
      <c r="AP21" s="186"/>
      <c r="AQ21" s="186"/>
      <c r="AR21" s="186"/>
      <c r="AS21" s="186"/>
      <c r="AT21" s="186"/>
      <c r="AU21" s="186"/>
      <c r="AV21" s="186">
        <v>20000</v>
      </c>
      <c r="AW21" s="186">
        <v>20000</v>
      </c>
      <c r="AX21" s="186"/>
      <c r="AY21" s="186"/>
      <c r="AZ21" s="186"/>
      <c r="BA21" s="186"/>
      <c r="BB21" s="186">
        <v>0</v>
      </c>
      <c r="BC21" s="186">
        <v>0</v>
      </c>
      <c r="BD21" s="186"/>
      <c r="BE21" s="186"/>
      <c r="BF21" s="186"/>
      <c r="BG21" s="186"/>
      <c r="BH21" s="186"/>
      <c r="BI21" s="186"/>
      <c r="BJ21" s="186"/>
      <c r="BK21" s="186"/>
      <c r="BL21" s="186"/>
      <c r="BM21" s="186"/>
      <c r="BN21" s="186"/>
      <c r="BO21" s="186"/>
      <c r="BP21" s="186"/>
      <c r="BQ21" s="186"/>
      <c r="BR21" s="186"/>
      <c r="BS21" s="186"/>
      <c r="BT21" s="186"/>
      <c r="BU21" s="186"/>
      <c r="BV21" s="186"/>
      <c r="BW21" s="186"/>
      <c r="BX21" s="186"/>
      <c r="BY21" s="186"/>
      <c r="BZ21" s="186"/>
      <c r="CA21" s="186"/>
      <c r="CB21" s="186"/>
      <c r="CC21" s="186"/>
      <c r="CD21" s="186"/>
      <c r="CE21" s="186"/>
      <c r="CF21" s="186"/>
      <c r="CG21" s="186"/>
      <c r="CH21" s="186"/>
      <c r="CI21" s="186"/>
    </row>
    <row r="22" spans="1:87" s="575" customFormat="1" ht="47.25">
      <c r="A22" s="186">
        <v>19</v>
      </c>
      <c r="B22" s="485">
        <v>28</v>
      </c>
      <c r="C22" s="485" t="s">
        <v>3740</v>
      </c>
      <c r="D22" s="501" t="s">
        <v>4248</v>
      </c>
      <c r="E22" s="8" t="s">
        <v>3239</v>
      </c>
      <c r="F22" s="473" t="s">
        <v>3722</v>
      </c>
      <c r="G22" s="378" t="s">
        <v>3741</v>
      </c>
      <c r="H22" s="470">
        <f t="shared" si="0"/>
        <v>270</v>
      </c>
      <c r="I22" s="102"/>
      <c r="J22" s="5"/>
      <c r="K22" s="5"/>
      <c r="L22" s="5"/>
      <c r="M22" s="5"/>
      <c r="N22" s="590" t="s">
        <v>4249</v>
      </c>
      <c r="O22" s="5">
        <v>3</v>
      </c>
      <c r="P22" s="5">
        <v>55000</v>
      </c>
      <c r="Q22" s="5">
        <v>55000</v>
      </c>
      <c r="R22" s="583">
        <v>55000</v>
      </c>
      <c r="S22" s="470">
        <f t="shared" si="2"/>
        <v>148500</v>
      </c>
      <c r="T22" s="470">
        <f t="shared" si="1"/>
        <v>14850000</v>
      </c>
      <c r="U22" s="246">
        <v>0</v>
      </c>
      <c r="V22" s="246" t="s">
        <v>4535</v>
      </c>
      <c r="W22" s="708" t="s">
        <v>4540</v>
      </c>
      <c r="X22" s="4"/>
      <c r="Y22" s="4"/>
      <c r="Z22" s="4"/>
      <c r="AA22" s="4"/>
      <c r="AB22" s="4"/>
      <c r="AC22" s="4"/>
      <c r="AD22" s="4">
        <v>135</v>
      </c>
      <c r="AE22" s="4">
        <v>135</v>
      </c>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row>
    <row r="23" spans="1:87" s="575" customFormat="1" ht="47.25">
      <c r="A23" s="186">
        <v>20</v>
      </c>
      <c r="B23" s="485">
        <v>29</v>
      </c>
      <c r="C23" s="485" t="s">
        <v>3742</v>
      </c>
      <c r="D23" s="8" t="s">
        <v>4250</v>
      </c>
      <c r="E23" s="8" t="s">
        <v>3239</v>
      </c>
      <c r="F23" s="235" t="s">
        <v>3743</v>
      </c>
      <c r="G23" s="3" t="s">
        <v>3741</v>
      </c>
      <c r="H23" s="470">
        <f t="shared" si="0"/>
        <v>200</v>
      </c>
      <c r="I23" s="5"/>
      <c r="J23" s="574" t="s">
        <v>4251</v>
      </c>
      <c r="K23" s="574">
        <v>66000</v>
      </c>
      <c r="L23" s="574" t="s">
        <v>4252</v>
      </c>
      <c r="M23" s="5"/>
      <c r="N23" s="5"/>
      <c r="O23" s="5">
        <v>1</v>
      </c>
      <c r="P23" s="5">
        <v>66000</v>
      </c>
      <c r="Q23" s="5">
        <f>P23*1.2</f>
        <v>79200</v>
      </c>
      <c r="R23" s="2">
        <v>79200</v>
      </c>
      <c r="S23" s="470">
        <f t="shared" si="2"/>
        <v>158400</v>
      </c>
      <c r="T23" s="470">
        <f t="shared" si="1"/>
        <v>15840000</v>
      </c>
      <c r="U23" s="246">
        <v>0</v>
      </c>
      <c r="V23" s="246" t="s">
        <v>4535</v>
      </c>
      <c r="W23" s="708" t="s">
        <v>4538</v>
      </c>
      <c r="X23" s="4">
        <v>100</v>
      </c>
      <c r="Y23" s="4">
        <v>100</v>
      </c>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row>
    <row r="24" spans="1:87" s="575" customFormat="1" ht="47.25">
      <c r="A24" s="186">
        <v>21</v>
      </c>
      <c r="B24" s="485">
        <v>30</v>
      </c>
      <c r="C24" s="485" t="s">
        <v>3744</v>
      </c>
      <c r="D24" s="8" t="s">
        <v>4253</v>
      </c>
      <c r="E24" s="545" t="s">
        <v>3745</v>
      </c>
      <c r="F24" s="235" t="s">
        <v>3746</v>
      </c>
      <c r="G24" s="3" t="s">
        <v>2926</v>
      </c>
      <c r="H24" s="470">
        <f t="shared" si="0"/>
        <v>24</v>
      </c>
      <c r="I24" s="5"/>
      <c r="J24" s="5"/>
      <c r="K24" s="5"/>
      <c r="L24" s="5"/>
      <c r="M24" s="2"/>
      <c r="N24" s="2" t="s">
        <v>4254</v>
      </c>
      <c r="O24" s="5">
        <v>3</v>
      </c>
      <c r="P24" s="5">
        <v>260000</v>
      </c>
      <c r="Q24" s="5">
        <v>260000</v>
      </c>
      <c r="R24" s="2">
        <v>260000</v>
      </c>
      <c r="S24" s="470">
        <f t="shared" si="2"/>
        <v>62400</v>
      </c>
      <c r="T24" s="470">
        <f t="shared" si="1"/>
        <v>6240000</v>
      </c>
      <c r="U24" s="246">
        <v>0</v>
      </c>
      <c r="V24" s="246" t="s">
        <v>4535</v>
      </c>
      <c r="W24" s="708" t="s">
        <v>4537</v>
      </c>
      <c r="X24" s="4"/>
      <c r="Y24" s="4"/>
      <c r="Z24" s="4">
        <v>12</v>
      </c>
      <c r="AA24" s="4">
        <v>12</v>
      </c>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row>
    <row r="25" spans="1:87" s="575" customFormat="1" ht="47.25">
      <c r="A25" s="186">
        <v>22</v>
      </c>
      <c r="B25" s="485">
        <v>31</v>
      </c>
      <c r="C25" s="485" t="s">
        <v>3747</v>
      </c>
      <c r="D25" s="8" t="s">
        <v>4255</v>
      </c>
      <c r="E25" s="545" t="s">
        <v>3745</v>
      </c>
      <c r="F25" s="235" t="s">
        <v>3746</v>
      </c>
      <c r="G25" s="3" t="s">
        <v>2926</v>
      </c>
      <c r="H25" s="470">
        <f t="shared" si="0"/>
        <v>24</v>
      </c>
      <c r="I25" s="102"/>
      <c r="J25" s="5"/>
      <c r="K25" s="5"/>
      <c r="L25" s="5"/>
      <c r="M25" s="2"/>
      <c r="N25" s="2" t="s">
        <v>4254</v>
      </c>
      <c r="O25" s="5">
        <v>3</v>
      </c>
      <c r="P25" s="102">
        <v>260000</v>
      </c>
      <c r="Q25" s="5">
        <v>260000</v>
      </c>
      <c r="R25" s="2">
        <v>260000</v>
      </c>
      <c r="S25" s="470">
        <f t="shared" si="2"/>
        <v>62400</v>
      </c>
      <c r="T25" s="470">
        <f t="shared" si="1"/>
        <v>6240000</v>
      </c>
      <c r="U25" s="246">
        <v>0</v>
      </c>
      <c r="V25" s="246" t="s">
        <v>4535</v>
      </c>
      <c r="W25" s="708" t="s">
        <v>4537</v>
      </c>
      <c r="X25" s="4"/>
      <c r="Y25" s="4"/>
      <c r="Z25" s="4">
        <v>12</v>
      </c>
      <c r="AA25" s="4">
        <v>12</v>
      </c>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row>
    <row r="26" spans="1:87" s="575" customFormat="1" ht="47.25">
      <c r="A26" s="186">
        <v>23</v>
      </c>
      <c r="B26" s="485">
        <v>32</v>
      </c>
      <c r="C26" s="485" t="s">
        <v>3748</v>
      </c>
      <c r="D26" s="8" t="s">
        <v>4256</v>
      </c>
      <c r="E26" s="545" t="s">
        <v>3745</v>
      </c>
      <c r="F26" s="235" t="s">
        <v>3746</v>
      </c>
      <c r="G26" s="3" t="s">
        <v>2926</v>
      </c>
      <c r="H26" s="470">
        <f t="shared" si="0"/>
        <v>24</v>
      </c>
      <c r="I26" s="102"/>
      <c r="J26" s="5"/>
      <c r="K26" s="5"/>
      <c r="L26" s="5"/>
      <c r="M26" s="2"/>
      <c r="N26" s="2" t="s">
        <v>4254</v>
      </c>
      <c r="O26" s="5">
        <v>3</v>
      </c>
      <c r="P26" s="102">
        <v>260000</v>
      </c>
      <c r="Q26" s="5">
        <v>260000</v>
      </c>
      <c r="R26" s="2">
        <v>260000</v>
      </c>
      <c r="S26" s="470">
        <f t="shared" si="2"/>
        <v>62400</v>
      </c>
      <c r="T26" s="470">
        <f t="shared" si="1"/>
        <v>6240000</v>
      </c>
      <c r="U26" s="246">
        <v>0</v>
      </c>
      <c r="V26" s="246" t="s">
        <v>4535</v>
      </c>
      <c r="W26" s="708" t="s">
        <v>4537</v>
      </c>
      <c r="X26" s="4"/>
      <c r="Y26" s="4"/>
      <c r="Z26" s="4">
        <v>12</v>
      </c>
      <c r="AA26" s="4">
        <v>12</v>
      </c>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row>
    <row r="27" spans="1:87" s="575" customFormat="1" ht="47.25">
      <c r="A27" s="186">
        <v>24</v>
      </c>
      <c r="B27" s="485">
        <v>33</v>
      </c>
      <c r="C27" s="485" t="s">
        <v>3749</v>
      </c>
      <c r="D27" s="8" t="s">
        <v>4257</v>
      </c>
      <c r="E27" s="545" t="s">
        <v>3745</v>
      </c>
      <c r="F27" s="235" t="s">
        <v>3746</v>
      </c>
      <c r="G27" s="3" t="s">
        <v>2926</v>
      </c>
      <c r="H27" s="470">
        <f t="shared" si="0"/>
        <v>24</v>
      </c>
      <c r="I27" s="102"/>
      <c r="J27" s="5"/>
      <c r="K27" s="5"/>
      <c r="L27" s="5"/>
      <c r="M27" s="2"/>
      <c r="N27" s="2" t="s">
        <v>4254</v>
      </c>
      <c r="O27" s="5">
        <v>3</v>
      </c>
      <c r="P27" s="5">
        <v>260000</v>
      </c>
      <c r="Q27" s="5">
        <v>260000</v>
      </c>
      <c r="R27" s="2">
        <v>260000</v>
      </c>
      <c r="S27" s="470">
        <f t="shared" si="2"/>
        <v>62400</v>
      </c>
      <c r="T27" s="470">
        <f t="shared" si="1"/>
        <v>6240000</v>
      </c>
      <c r="U27" s="246">
        <v>0</v>
      </c>
      <c r="V27" s="246" t="s">
        <v>4535</v>
      </c>
      <c r="W27" s="708" t="s">
        <v>4537</v>
      </c>
      <c r="X27" s="4"/>
      <c r="Y27" s="4"/>
      <c r="Z27" s="4">
        <v>12</v>
      </c>
      <c r="AA27" s="4">
        <v>12</v>
      </c>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row>
    <row r="28" spans="1:87" s="575" customFormat="1" ht="47.25">
      <c r="A28" s="186">
        <v>25</v>
      </c>
      <c r="B28" s="485">
        <v>34</v>
      </c>
      <c r="C28" s="485" t="s">
        <v>3750</v>
      </c>
      <c r="D28" s="485" t="s">
        <v>4258</v>
      </c>
      <c r="E28" s="8" t="s">
        <v>3239</v>
      </c>
      <c r="F28" s="476" t="s">
        <v>3736</v>
      </c>
      <c r="G28" s="485" t="s">
        <v>6</v>
      </c>
      <c r="H28" s="470">
        <f t="shared" si="0"/>
        <v>500</v>
      </c>
      <c r="I28" s="102"/>
      <c r="J28" s="2" t="s">
        <v>4259</v>
      </c>
      <c r="K28" s="573" t="s">
        <v>4260</v>
      </c>
      <c r="L28" s="573" t="s">
        <v>4261</v>
      </c>
      <c r="M28" s="5"/>
      <c r="N28" s="5"/>
      <c r="O28" s="5">
        <v>1</v>
      </c>
      <c r="P28" s="5">
        <v>39000</v>
      </c>
      <c r="Q28" s="5">
        <f>P28*1.2</f>
        <v>46800</v>
      </c>
      <c r="R28" s="470">
        <v>46800</v>
      </c>
      <c r="S28" s="470">
        <f t="shared" si="2"/>
        <v>234000</v>
      </c>
      <c r="T28" s="470">
        <f t="shared" si="1"/>
        <v>23400000</v>
      </c>
      <c r="U28" s="246">
        <v>0</v>
      </c>
      <c r="V28" s="246" t="s">
        <v>4535</v>
      </c>
      <c r="W28" s="708" t="s">
        <v>4538</v>
      </c>
      <c r="X28" s="186">
        <v>250</v>
      </c>
      <c r="Y28" s="186">
        <v>250</v>
      </c>
      <c r="Z28" s="186">
        <v>0</v>
      </c>
      <c r="AA28" s="186">
        <v>0</v>
      </c>
      <c r="AB28" s="186"/>
      <c r="AC28" s="186"/>
      <c r="AD28" s="186"/>
      <c r="AE28" s="186"/>
      <c r="AF28" s="186"/>
      <c r="AG28" s="186"/>
      <c r="AH28" s="186"/>
      <c r="AI28" s="186"/>
      <c r="AJ28" s="186"/>
      <c r="AK28" s="186"/>
      <c r="AL28" s="186"/>
      <c r="AM28" s="186"/>
      <c r="AN28" s="186"/>
      <c r="AO28" s="186"/>
      <c r="AP28" s="186"/>
      <c r="AQ28" s="186"/>
      <c r="AR28" s="186"/>
      <c r="AS28" s="186"/>
      <c r="AT28" s="186"/>
      <c r="AU28" s="186"/>
      <c r="AV28" s="186"/>
      <c r="AW28" s="186"/>
      <c r="AX28" s="186"/>
      <c r="AY28" s="186"/>
      <c r="AZ28" s="186"/>
      <c r="BA28" s="186"/>
      <c r="BB28" s="186">
        <v>0</v>
      </c>
      <c r="BC28" s="186">
        <v>0</v>
      </c>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row>
    <row r="29" spans="1:87" s="575" customFormat="1" ht="47.25">
      <c r="A29" s="186">
        <v>26</v>
      </c>
      <c r="B29" s="485">
        <v>35</v>
      </c>
      <c r="C29" s="485" t="s">
        <v>3751</v>
      </c>
      <c r="D29" s="478" t="s">
        <v>4262</v>
      </c>
      <c r="E29" s="8" t="s">
        <v>3239</v>
      </c>
      <c r="F29" s="476" t="s">
        <v>3752</v>
      </c>
      <c r="G29" s="485" t="s">
        <v>6</v>
      </c>
      <c r="H29" s="470">
        <f t="shared" si="0"/>
        <v>1484</v>
      </c>
      <c r="I29" s="587">
        <v>56800</v>
      </c>
      <c r="J29" s="580" t="s">
        <v>4263</v>
      </c>
      <c r="K29" s="573" t="s">
        <v>4264</v>
      </c>
      <c r="L29" s="573" t="s">
        <v>4265</v>
      </c>
      <c r="M29" s="5"/>
      <c r="N29" s="5"/>
      <c r="O29" s="5">
        <v>1</v>
      </c>
      <c r="P29" s="5">
        <v>53900</v>
      </c>
      <c r="Q29" s="5">
        <f>P29*1.2</f>
        <v>64680</v>
      </c>
      <c r="R29" s="470">
        <v>64680</v>
      </c>
      <c r="S29" s="470">
        <f t="shared" si="2"/>
        <v>959851.20000000007</v>
      </c>
      <c r="T29" s="470">
        <f t="shared" si="1"/>
        <v>95985120</v>
      </c>
      <c r="U29" s="246">
        <v>0</v>
      </c>
      <c r="V29" s="246" t="s">
        <v>4535</v>
      </c>
      <c r="W29" s="708"/>
      <c r="X29" s="186">
        <v>500</v>
      </c>
      <c r="Y29" s="186">
        <v>500</v>
      </c>
      <c r="Z29" s="186">
        <v>0</v>
      </c>
      <c r="AA29" s="186">
        <v>0</v>
      </c>
      <c r="AB29" s="186">
        <v>13</v>
      </c>
      <c r="AC29" s="186">
        <v>13</v>
      </c>
      <c r="AD29" s="186"/>
      <c r="AE29" s="186"/>
      <c r="AF29" s="186">
        <v>20</v>
      </c>
      <c r="AG29" s="186">
        <v>20</v>
      </c>
      <c r="AH29" s="186"/>
      <c r="AI29" s="186"/>
      <c r="AJ29" s="186"/>
      <c r="AK29" s="186"/>
      <c r="AL29" s="186">
        <v>2</v>
      </c>
      <c r="AM29" s="186">
        <v>3</v>
      </c>
      <c r="AN29" s="186">
        <v>25</v>
      </c>
      <c r="AO29" s="186">
        <v>30</v>
      </c>
      <c r="AP29" s="186">
        <v>20</v>
      </c>
      <c r="AQ29" s="186">
        <v>25</v>
      </c>
      <c r="AR29" s="186"/>
      <c r="AS29" s="186"/>
      <c r="AT29" s="186">
        <v>5</v>
      </c>
      <c r="AU29" s="186">
        <v>5</v>
      </c>
      <c r="AV29" s="186">
        <v>10</v>
      </c>
      <c r="AW29" s="186">
        <v>10</v>
      </c>
      <c r="AX29" s="186"/>
      <c r="AY29" s="186"/>
      <c r="AZ29" s="186">
        <v>10</v>
      </c>
      <c r="BA29" s="186">
        <v>10</v>
      </c>
      <c r="BB29" s="186">
        <v>1</v>
      </c>
      <c r="BC29" s="186">
        <v>2</v>
      </c>
      <c r="BD29" s="186">
        <v>80</v>
      </c>
      <c r="BE29" s="186">
        <v>80</v>
      </c>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v>50</v>
      </c>
      <c r="CG29" s="186">
        <v>50</v>
      </c>
      <c r="CH29" s="186"/>
      <c r="CI29" s="186"/>
    </row>
    <row r="30" spans="1:87" s="575" customFormat="1" ht="63">
      <c r="A30" s="186">
        <v>27</v>
      </c>
      <c r="B30" s="485">
        <v>36</v>
      </c>
      <c r="C30" s="485" t="s">
        <v>3753</v>
      </c>
      <c r="D30" s="478" t="s">
        <v>4266</v>
      </c>
      <c r="E30" s="8" t="s">
        <v>3239</v>
      </c>
      <c r="F30" s="476" t="s">
        <v>3754</v>
      </c>
      <c r="G30" s="485" t="s">
        <v>3755</v>
      </c>
      <c r="H30" s="470">
        <f t="shared" si="0"/>
        <v>17324</v>
      </c>
      <c r="I30" s="587">
        <v>18800</v>
      </c>
      <c r="J30" s="591" t="s">
        <v>4267</v>
      </c>
      <c r="K30" s="592" t="s">
        <v>4268</v>
      </c>
      <c r="L30" s="593" t="s">
        <v>4269</v>
      </c>
      <c r="M30" s="5"/>
      <c r="N30" s="5">
        <v>18800</v>
      </c>
      <c r="O30" s="5">
        <v>1</v>
      </c>
      <c r="P30" s="5">
        <v>18800</v>
      </c>
      <c r="Q30" s="5">
        <f>P30*1.2</f>
        <v>22560</v>
      </c>
      <c r="R30" s="470">
        <v>22560</v>
      </c>
      <c r="S30" s="470">
        <f t="shared" si="2"/>
        <v>3908294.4</v>
      </c>
      <c r="T30" s="470">
        <f t="shared" si="1"/>
        <v>390829440</v>
      </c>
      <c r="U30" s="246">
        <v>0</v>
      </c>
      <c r="V30" s="246" t="s">
        <v>4535</v>
      </c>
      <c r="W30" s="708"/>
      <c r="X30" s="186">
        <v>1394</v>
      </c>
      <c r="Y30" s="186">
        <v>1412</v>
      </c>
      <c r="Z30" s="186">
        <v>200</v>
      </c>
      <c r="AA30" s="186">
        <v>200</v>
      </c>
      <c r="AB30" s="186">
        <v>1200</v>
      </c>
      <c r="AC30" s="186">
        <v>1300</v>
      </c>
      <c r="AD30" s="186">
        <v>300</v>
      </c>
      <c r="AE30" s="186">
        <v>300</v>
      </c>
      <c r="AF30" s="186"/>
      <c r="AG30" s="186"/>
      <c r="AH30" s="186">
        <v>200</v>
      </c>
      <c r="AI30" s="186">
        <v>200</v>
      </c>
      <c r="AJ30" s="186">
        <v>20</v>
      </c>
      <c r="AK30" s="186">
        <v>20</v>
      </c>
      <c r="AL30" s="186">
        <v>500</v>
      </c>
      <c r="AM30" s="186">
        <v>500</v>
      </c>
      <c r="AN30" s="186">
        <v>420</v>
      </c>
      <c r="AO30" s="186">
        <v>500</v>
      </c>
      <c r="AP30" s="186">
        <v>1500</v>
      </c>
      <c r="AQ30" s="186">
        <v>1500</v>
      </c>
      <c r="AR30" s="186">
        <v>500</v>
      </c>
      <c r="AS30" s="186">
        <v>500</v>
      </c>
      <c r="AT30" s="186">
        <v>60</v>
      </c>
      <c r="AU30" s="186">
        <v>60</v>
      </c>
      <c r="AV30" s="186">
        <v>250</v>
      </c>
      <c r="AW30" s="186">
        <v>250</v>
      </c>
      <c r="AX30" s="186">
        <v>200</v>
      </c>
      <c r="AY30" s="186">
        <v>200</v>
      </c>
      <c r="AZ30" s="186">
        <v>400</v>
      </c>
      <c r="BA30" s="186">
        <v>500</v>
      </c>
      <c r="BB30" s="186">
        <v>900</v>
      </c>
      <c r="BC30" s="186">
        <v>1080</v>
      </c>
      <c r="BD30" s="186">
        <v>60</v>
      </c>
      <c r="BE30" s="186">
        <v>60</v>
      </c>
      <c r="BF30" s="186"/>
      <c r="BG30" s="186"/>
      <c r="BH30" s="186">
        <v>280</v>
      </c>
      <c r="BI30" s="186">
        <v>320</v>
      </c>
      <c r="BJ30" s="186">
        <v>9</v>
      </c>
      <c r="BK30" s="186">
        <v>9</v>
      </c>
      <c r="BL30" s="186"/>
      <c r="BM30" s="186"/>
      <c r="BN30" s="186"/>
      <c r="BO30" s="186"/>
      <c r="BP30" s="186"/>
      <c r="BQ30" s="186"/>
      <c r="BR30" s="186"/>
      <c r="BS30" s="186"/>
      <c r="BT30" s="186"/>
      <c r="BU30" s="186"/>
      <c r="BV30" s="186"/>
      <c r="BW30" s="186"/>
      <c r="BX30" s="186"/>
      <c r="BY30" s="186"/>
      <c r="BZ30" s="186"/>
      <c r="CA30" s="186"/>
      <c r="CB30" s="186"/>
      <c r="CC30" s="186"/>
      <c r="CD30" s="186"/>
      <c r="CE30" s="186"/>
      <c r="CF30" s="186">
        <v>10</v>
      </c>
      <c r="CG30" s="186">
        <v>10</v>
      </c>
      <c r="CH30" s="186"/>
      <c r="CI30" s="186"/>
    </row>
    <row r="31" spans="1:87" s="575" customFormat="1" ht="63">
      <c r="A31" s="186">
        <v>28</v>
      </c>
      <c r="B31" s="485">
        <v>37</v>
      </c>
      <c r="C31" s="485" t="s">
        <v>3756</v>
      </c>
      <c r="D31" s="8" t="s">
        <v>4270</v>
      </c>
      <c r="E31" s="8" t="s">
        <v>3239</v>
      </c>
      <c r="F31" s="187" t="s">
        <v>3757</v>
      </c>
      <c r="G31" s="186" t="s">
        <v>3758</v>
      </c>
      <c r="H31" s="470">
        <f t="shared" si="0"/>
        <v>450</v>
      </c>
      <c r="I31" s="587">
        <v>18800</v>
      </c>
      <c r="J31" s="591" t="s">
        <v>4267</v>
      </c>
      <c r="K31" s="592" t="s">
        <v>4268</v>
      </c>
      <c r="L31" s="593" t="s">
        <v>4269</v>
      </c>
      <c r="M31" s="5"/>
      <c r="N31" s="5">
        <v>18800</v>
      </c>
      <c r="O31" s="594">
        <v>1</v>
      </c>
      <c r="P31" s="594">
        <v>18800</v>
      </c>
      <c r="Q31" s="5">
        <f>P31*1.2</f>
        <v>22560</v>
      </c>
      <c r="R31" s="5">
        <v>22560</v>
      </c>
      <c r="S31" s="470">
        <f t="shared" si="2"/>
        <v>101520</v>
      </c>
      <c r="T31" s="470">
        <f t="shared" si="1"/>
        <v>10152000</v>
      </c>
      <c r="U31" s="246">
        <v>0</v>
      </c>
      <c r="V31" s="246" t="s">
        <v>4535</v>
      </c>
      <c r="W31" s="708" t="s">
        <v>2268</v>
      </c>
      <c r="X31" s="4"/>
      <c r="Y31" s="4"/>
      <c r="Z31" s="4"/>
      <c r="AA31" s="4"/>
      <c r="AB31" s="4"/>
      <c r="AC31" s="4"/>
      <c r="AD31" s="4"/>
      <c r="AE31" s="4"/>
      <c r="AF31" s="4">
        <v>180</v>
      </c>
      <c r="AG31" s="4">
        <v>270</v>
      </c>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row>
    <row r="32" spans="1:87" s="575" customFormat="1" ht="63">
      <c r="A32" s="186">
        <v>29</v>
      </c>
      <c r="B32" s="485">
        <v>38</v>
      </c>
      <c r="C32" s="485" t="s">
        <v>3759</v>
      </c>
      <c r="D32" s="478" t="s">
        <v>4271</v>
      </c>
      <c r="E32" s="8" t="s">
        <v>3239</v>
      </c>
      <c r="F32" s="187" t="s">
        <v>3757</v>
      </c>
      <c r="G32" s="485" t="s">
        <v>3755</v>
      </c>
      <c r="H32" s="470">
        <f t="shared" si="0"/>
        <v>23045</v>
      </c>
      <c r="I32" s="581">
        <v>19900</v>
      </c>
      <c r="J32" s="582" t="s">
        <v>4272</v>
      </c>
      <c r="K32" s="573" t="s">
        <v>4273</v>
      </c>
      <c r="L32" s="573" t="s">
        <v>4274</v>
      </c>
      <c r="M32" s="5"/>
      <c r="N32" s="5"/>
      <c r="O32" s="5">
        <v>1</v>
      </c>
      <c r="P32" s="5">
        <v>19900</v>
      </c>
      <c r="Q32" s="5">
        <f>P32*1.2</f>
        <v>23880</v>
      </c>
      <c r="R32" s="470">
        <v>23880</v>
      </c>
      <c r="S32" s="470">
        <f t="shared" si="2"/>
        <v>5503146</v>
      </c>
      <c r="T32" s="470">
        <f t="shared" si="1"/>
        <v>550314600</v>
      </c>
      <c r="U32" s="246">
        <v>0</v>
      </c>
      <c r="V32" s="246" t="s">
        <v>4535</v>
      </c>
      <c r="W32" s="708"/>
      <c r="X32" s="186">
        <v>10000</v>
      </c>
      <c r="Y32" s="186">
        <v>10000</v>
      </c>
      <c r="Z32" s="186">
        <v>30</v>
      </c>
      <c r="AA32" s="186">
        <v>30</v>
      </c>
      <c r="AB32" s="186">
        <v>30</v>
      </c>
      <c r="AC32" s="186">
        <v>30</v>
      </c>
      <c r="AD32" s="186"/>
      <c r="AE32" s="186"/>
      <c r="AF32" s="186">
        <v>30</v>
      </c>
      <c r="AG32" s="186">
        <v>30</v>
      </c>
      <c r="AH32" s="186">
        <v>150</v>
      </c>
      <c r="AI32" s="186">
        <v>150</v>
      </c>
      <c r="AJ32" s="186"/>
      <c r="AK32" s="186"/>
      <c r="AL32" s="186">
        <v>30</v>
      </c>
      <c r="AM32" s="186">
        <v>60</v>
      </c>
      <c r="AN32" s="186">
        <v>420</v>
      </c>
      <c r="AO32" s="186">
        <v>500</v>
      </c>
      <c r="AP32" s="186">
        <v>90</v>
      </c>
      <c r="AQ32" s="186">
        <v>90</v>
      </c>
      <c r="AR32" s="186">
        <v>5</v>
      </c>
      <c r="AS32" s="186">
        <v>5</v>
      </c>
      <c r="AT32" s="186">
        <v>10</v>
      </c>
      <c r="AU32" s="186">
        <v>10</v>
      </c>
      <c r="AV32" s="186"/>
      <c r="AW32" s="186"/>
      <c r="AX32" s="186">
        <v>2</v>
      </c>
      <c r="AY32" s="186">
        <v>3</v>
      </c>
      <c r="AZ32" s="186">
        <v>20</v>
      </c>
      <c r="BA32" s="186">
        <v>20</v>
      </c>
      <c r="BB32" s="186">
        <v>120</v>
      </c>
      <c r="BC32" s="186">
        <v>150</v>
      </c>
      <c r="BD32" s="186"/>
      <c r="BE32" s="186"/>
      <c r="BF32" s="186"/>
      <c r="BG32" s="186"/>
      <c r="BH32" s="186"/>
      <c r="BI32" s="186"/>
      <c r="BJ32" s="186">
        <v>130</v>
      </c>
      <c r="BK32" s="186">
        <v>130</v>
      </c>
      <c r="BL32" s="186"/>
      <c r="BM32" s="186"/>
      <c r="BN32" s="186"/>
      <c r="BO32" s="186"/>
      <c r="BP32" s="186"/>
      <c r="BQ32" s="186"/>
      <c r="BR32" s="186"/>
      <c r="BS32" s="186"/>
      <c r="BT32" s="186">
        <v>360</v>
      </c>
      <c r="BU32" s="186">
        <v>400</v>
      </c>
      <c r="BV32" s="186"/>
      <c r="BW32" s="186"/>
      <c r="BX32" s="186"/>
      <c r="BY32" s="186"/>
      <c r="BZ32" s="186"/>
      <c r="CA32" s="186"/>
      <c r="CB32" s="186"/>
      <c r="CC32" s="186"/>
      <c r="CD32" s="186"/>
      <c r="CE32" s="186"/>
      <c r="CF32" s="186">
        <v>5</v>
      </c>
      <c r="CG32" s="186">
        <v>5</v>
      </c>
      <c r="CH32" s="186"/>
      <c r="CI32" s="186"/>
    </row>
    <row r="33" spans="1:87" s="575" customFormat="1" ht="47.25">
      <c r="A33" s="186">
        <v>30</v>
      </c>
      <c r="B33" s="485">
        <v>39</v>
      </c>
      <c r="C33" s="485" t="s">
        <v>3760</v>
      </c>
      <c r="D33" s="584" t="s">
        <v>4275</v>
      </c>
      <c r="E33" s="545" t="s">
        <v>3239</v>
      </c>
      <c r="F33" s="473" t="s">
        <v>3761</v>
      </c>
      <c r="G33" s="404" t="s">
        <v>2218</v>
      </c>
      <c r="H33" s="470">
        <f t="shared" si="0"/>
        <v>960</v>
      </c>
      <c r="I33" s="5"/>
      <c r="J33" s="591"/>
      <c r="K33" s="592"/>
      <c r="L33" s="593"/>
      <c r="M33" s="5"/>
      <c r="N33" s="2" t="s">
        <v>4276</v>
      </c>
      <c r="O33" s="5">
        <v>1</v>
      </c>
      <c r="P33" s="5">
        <v>35000</v>
      </c>
      <c r="Q33" s="5">
        <v>35000</v>
      </c>
      <c r="R33" s="586">
        <v>35000</v>
      </c>
      <c r="S33" s="470">
        <f t="shared" si="2"/>
        <v>336000</v>
      </c>
      <c r="T33" s="470">
        <f t="shared" si="1"/>
        <v>33600000</v>
      </c>
      <c r="U33" s="246">
        <v>0</v>
      </c>
      <c r="V33" s="246" t="s">
        <v>4535</v>
      </c>
      <c r="W33" s="708" t="s">
        <v>4537</v>
      </c>
      <c r="X33" s="4"/>
      <c r="Y33" s="4"/>
      <c r="Z33" s="4">
        <v>480</v>
      </c>
      <c r="AA33" s="4">
        <v>480</v>
      </c>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row>
    <row r="34" spans="1:87" s="575" customFormat="1" ht="47.25">
      <c r="A34" s="186">
        <v>31</v>
      </c>
      <c r="B34" s="485">
        <v>40</v>
      </c>
      <c r="C34" s="485" t="s">
        <v>3762</v>
      </c>
      <c r="D34" s="8" t="s">
        <v>4277</v>
      </c>
      <c r="E34" s="545" t="s">
        <v>3239</v>
      </c>
      <c r="F34" s="235" t="s">
        <v>3763</v>
      </c>
      <c r="G34" s="3" t="s">
        <v>2218</v>
      </c>
      <c r="H34" s="470">
        <f t="shared" si="0"/>
        <v>23</v>
      </c>
      <c r="I34" s="5"/>
      <c r="J34" s="137" t="s">
        <v>4278</v>
      </c>
      <c r="K34" s="18">
        <v>747500</v>
      </c>
      <c r="L34" s="137" t="s">
        <v>4279</v>
      </c>
      <c r="M34" s="2"/>
      <c r="N34" s="595"/>
      <c r="O34" s="137">
        <v>1</v>
      </c>
      <c r="P34" s="595">
        <v>747500</v>
      </c>
      <c r="Q34" s="5">
        <f>P34*1.2</f>
        <v>897000</v>
      </c>
      <c r="R34" s="470">
        <v>897000</v>
      </c>
      <c r="S34" s="470">
        <f t="shared" si="2"/>
        <v>206310</v>
      </c>
      <c r="T34" s="470">
        <f t="shared" si="1"/>
        <v>20631000</v>
      </c>
      <c r="U34" s="246">
        <v>0</v>
      </c>
      <c r="V34" s="246" t="s">
        <v>4535</v>
      </c>
      <c r="W34" s="708"/>
      <c r="X34" s="4">
        <v>5</v>
      </c>
      <c r="Y34" s="4">
        <v>5</v>
      </c>
      <c r="Z34" s="4">
        <v>6</v>
      </c>
      <c r="AA34" s="4">
        <v>6</v>
      </c>
      <c r="AB34" s="4"/>
      <c r="AC34" s="4"/>
      <c r="AD34" s="4">
        <v>1</v>
      </c>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row>
    <row r="35" spans="1:87" s="575" customFormat="1" ht="31.5">
      <c r="A35" s="186">
        <v>32</v>
      </c>
      <c r="B35" s="485">
        <v>41</v>
      </c>
      <c r="C35" s="485" t="s">
        <v>3764</v>
      </c>
      <c r="D35" s="485" t="s">
        <v>4280</v>
      </c>
      <c r="E35" s="8" t="s">
        <v>3239</v>
      </c>
      <c r="F35" s="476" t="s">
        <v>3765</v>
      </c>
      <c r="G35" s="485" t="s">
        <v>2218</v>
      </c>
      <c r="H35" s="470">
        <f t="shared" si="0"/>
        <v>2054</v>
      </c>
      <c r="I35" s="5"/>
      <c r="J35" s="5"/>
      <c r="K35" s="5"/>
      <c r="L35" s="5"/>
      <c r="M35" s="5"/>
      <c r="N35" s="5">
        <v>1547000</v>
      </c>
      <c r="O35" s="270">
        <v>3</v>
      </c>
      <c r="P35" s="270">
        <v>1547000</v>
      </c>
      <c r="Q35" s="270">
        <v>1547000</v>
      </c>
      <c r="R35" s="470">
        <v>1547000</v>
      </c>
      <c r="S35" s="470">
        <f t="shared" si="2"/>
        <v>31775380</v>
      </c>
      <c r="T35" s="470">
        <f t="shared" si="1"/>
        <v>3177538000</v>
      </c>
      <c r="U35" s="246">
        <v>0</v>
      </c>
      <c r="V35" s="246" t="s">
        <v>4535</v>
      </c>
      <c r="W35" s="708"/>
      <c r="X35" s="186">
        <v>12</v>
      </c>
      <c r="Y35" s="186">
        <v>12</v>
      </c>
      <c r="Z35" s="186">
        <v>0</v>
      </c>
      <c r="AA35" s="186">
        <v>0</v>
      </c>
      <c r="AB35" s="186">
        <v>1</v>
      </c>
      <c r="AC35" s="186">
        <v>1</v>
      </c>
      <c r="AD35" s="186"/>
      <c r="AE35" s="186"/>
      <c r="AF35" s="186"/>
      <c r="AG35" s="186"/>
      <c r="AH35" s="186"/>
      <c r="AI35" s="186"/>
      <c r="AJ35" s="186"/>
      <c r="AK35" s="186"/>
      <c r="AL35" s="186"/>
      <c r="AM35" s="186"/>
      <c r="AN35" s="186"/>
      <c r="AO35" s="186"/>
      <c r="AP35" s="186">
        <v>1000</v>
      </c>
      <c r="AQ35" s="186">
        <v>1000</v>
      </c>
      <c r="AR35" s="186"/>
      <c r="AS35" s="186"/>
      <c r="AT35" s="186"/>
      <c r="AU35" s="186"/>
      <c r="AV35" s="186"/>
      <c r="AW35" s="186"/>
      <c r="AX35" s="186">
        <v>10</v>
      </c>
      <c r="AY35" s="186">
        <v>10</v>
      </c>
      <c r="AZ35" s="186">
        <v>3</v>
      </c>
      <c r="BA35" s="186">
        <v>5</v>
      </c>
      <c r="BB35" s="186">
        <v>0</v>
      </c>
      <c r="BC35" s="186">
        <v>0</v>
      </c>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186"/>
      <c r="CC35" s="186"/>
      <c r="CD35" s="186"/>
      <c r="CE35" s="186"/>
      <c r="CF35" s="186"/>
      <c r="CG35" s="186"/>
      <c r="CH35" s="186"/>
      <c r="CI35" s="186"/>
    </row>
    <row r="36" spans="1:87" s="575" customFormat="1" ht="47.25">
      <c r="A36" s="186">
        <v>33</v>
      </c>
      <c r="B36" s="485">
        <v>42</v>
      </c>
      <c r="C36" s="485" t="s">
        <v>3766</v>
      </c>
      <c r="D36" s="501" t="s">
        <v>4281</v>
      </c>
      <c r="E36" s="8" t="s">
        <v>3239</v>
      </c>
      <c r="F36" s="479" t="s">
        <v>3767</v>
      </c>
      <c r="G36" s="378" t="s">
        <v>3755</v>
      </c>
      <c r="H36" s="470">
        <f t="shared" ref="H36:H67" si="4">SUM(X36:CI36)</f>
        <v>50</v>
      </c>
      <c r="I36" s="5"/>
      <c r="J36" s="580"/>
      <c r="K36" s="574"/>
      <c r="L36" s="574"/>
      <c r="M36" s="2"/>
      <c r="N36" s="2" t="s">
        <v>4282</v>
      </c>
      <c r="O36" s="5">
        <v>3</v>
      </c>
      <c r="P36" s="5">
        <v>40000</v>
      </c>
      <c r="Q36" s="5">
        <v>40000</v>
      </c>
      <c r="R36" s="583">
        <v>40000</v>
      </c>
      <c r="S36" s="470">
        <f t="shared" si="2"/>
        <v>20000</v>
      </c>
      <c r="T36" s="470">
        <f t="shared" si="1"/>
        <v>2000000</v>
      </c>
      <c r="U36" s="246">
        <v>0</v>
      </c>
      <c r="V36" s="246" t="s">
        <v>4535</v>
      </c>
      <c r="W36" s="708"/>
      <c r="X36" s="4"/>
      <c r="Y36" s="4"/>
      <c r="Z36" s="4">
        <v>5</v>
      </c>
      <c r="AA36" s="4">
        <v>5</v>
      </c>
      <c r="AB36" s="4"/>
      <c r="AC36" s="4"/>
      <c r="AD36" s="4">
        <v>20</v>
      </c>
      <c r="AE36" s="4">
        <v>20</v>
      </c>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row>
    <row r="37" spans="1:87" s="575" customFormat="1" ht="44.25" customHeight="1">
      <c r="A37" s="186">
        <v>34</v>
      </c>
      <c r="B37" s="485">
        <v>43</v>
      </c>
      <c r="C37" s="485" t="s">
        <v>3768</v>
      </c>
      <c r="D37" s="8" t="s">
        <v>3769</v>
      </c>
      <c r="E37" s="8" t="s">
        <v>3239</v>
      </c>
      <c r="F37" s="187" t="s">
        <v>3770</v>
      </c>
      <c r="G37" s="186" t="s">
        <v>8</v>
      </c>
      <c r="H37" s="470">
        <f t="shared" si="4"/>
        <v>11</v>
      </c>
      <c r="I37" s="5"/>
      <c r="J37" s="573" t="s">
        <v>4283</v>
      </c>
      <c r="K37" s="573" t="s">
        <v>4284</v>
      </c>
      <c r="L37" s="573" t="s">
        <v>4285</v>
      </c>
      <c r="M37" s="5"/>
      <c r="N37" s="5"/>
      <c r="O37" s="5">
        <v>2</v>
      </c>
      <c r="P37" s="5">
        <v>2805000</v>
      </c>
      <c r="Q37" s="5">
        <f>P37*1.1</f>
        <v>3085500.0000000005</v>
      </c>
      <c r="R37" s="5">
        <v>3085500.0000000005</v>
      </c>
      <c r="S37" s="470">
        <f t="shared" si="2"/>
        <v>339405.00000000006</v>
      </c>
      <c r="T37" s="470">
        <f t="shared" si="1"/>
        <v>33940500.000000007</v>
      </c>
      <c r="U37" s="246">
        <v>0</v>
      </c>
      <c r="V37" s="246" t="s">
        <v>4535</v>
      </c>
      <c r="W37" s="708"/>
      <c r="X37" s="4">
        <v>3</v>
      </c>
      <c r="Y37" s="4">
        <v>3</v>
      </c>
      <c r="Z37" s="4">
        <v>1</v>
      </c>
      <c r="AA37" s="4">
        <v>0</v>
      </c>
      <c r="AB37" s="4">
        <v>1</v>
      </c>
      <c r="AC37" s="4">
        <v>0</v>
      </c>
      <c r="AD37" s="4"/>
      <c r="AE37" s="4"/>
      <c r="AF37" s="4">
        <v>1</v>
      </c>
      <c r="AG37" s="4">
        <v>1</v>
      </c>
      <c r="AH37" s="4"/>
      <c r="AI37" s="4"/>
      <c r="AJ37" s="4"/>
      <c r="AK37" s="4"/>
      <c r="AL37" s="4"/>
      <c r="AM37" s="4"/>
      <c r="AN37" s="4"/>
      <c r="AO37" s="4"/>
      <c r="AP37" s="4">
        <v>1</v>
      </c>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row>
    <row r="38" spans="1:87" s="575" customFormat="1" ht="47.25">
      <c r="A38" s="186">
        <v>35</v>
      </c>
      <c r="B38" s="485">
        <v>45</v>
      </c>
      <c r="C38" s="485" t="s">
        <v>3771</v>
      </c>
      <c r="D38" s="8" t="s">
        <v>4286</v>
      </c>
      <c r="E38" s="8" t="s">
        <v>3239</v>
      </c>
      <c r="F38" s="187" t="s">
        <v>3757</v>
      </c>
      <c r="G38" s="186" t="s">
        <v>3741</v>
      </c>
      <c r="H38" s="470">
        <f t="shared" si="4"/>
        <v>180</v>
      </c>
      <c r="I38" s="5"/>
      <c r="J38" s="5"/>
      <c r="K38" s="5"/>
      <c r="L38" s="5"/>
      <c r="M38" s="2"/>
      <c r="N38" s="2" t="s">
        <v>4287</v>
      </c>
      <c r="O38" s="5">
        <v>3</v>
      </c>
      <c r="P38" s="5">
        <v>141750</v>
      </c>
      <c r="Q38" s="5">
        <v>141750</v>
      </c>
      <c r="R38" s="5">
        <v>141750</v>
      </c>
      <c r="S38" s="470">
        <f t="shared" si="2"/>
        <v>255150</v>
      </c>
      <c r="T38" s="470">
        <f t="shared" si="1"/>
        <v>25515000</v>
      </c>
      <c r="U38" s="246">
        <v>0</v>
      </c>
      <c r="V38" s="246" t="s">
        <v>4535</v>
      </c>
      <c r="W38" s="708" t="s">
        <v>2268</v>
      </c>
      <c r="X38" s="4"/>
      <c r="Y38" s="4"/>
      <c r="Z38" s="4"/>
      <c r="AA38" s="4"/>
      <c r="AB38" s="4"/>
      <c r="AC38" s="4"/>
      <c r="AD38" s="4"/>
      <c r="AE38" s="4"/>
      <c r="AF38" s="4">
        <v>80</v>
      </c>
      <c r="AG38" s="4">
        <v>100</v>
      </c>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row>
    <row r="39" spans="1:87" s="575" customFormat="1" ht="173.25">
      <c r="A39" s="186">
        <v>36</v>
      </c>
      <c r="B39" s="485">
        <v>47</v>
      </c>
      <c r="C39" s="485" t="s">
        <v>3772</v>
      </c>
      <c r="D39" s="8" t="s">
        <v>4288</v>
      </c>
      <c r="E39" s="501" t="s">
        <v>4289</v>
      </c>
      <c r="F39" s="473" t="s">
        <v>3773</v>
      </c>
      <c r="G39" s="378" t="s">
        <v>3774</v>
      </c>
      <c r="H39" s="470">
        <f t="shared" si="4"/>
        <v>1212</v>
      </c>
      <c r="I39" s="5"/>
      <c r="J39" s="573" t="s">
        <v>4290</v>
      </c>
      <c r="K39" s="574">
        <v>1920000</v>
      </c>
      <c r="L39" s="574" t="s">
        <v>4291</v>
      </c>
      <c r="M39" s="5"/>
      <c r="N39" s="5"/>
      <c r="O39" s="5">
        <v>1</v>
      </c>
      <c r="P39" s="5">
        <v>1920000</v>
      </c>
      <c r="Q39" s="5">
        <f>P39*1.2</f>
        <v>2304000</v>
      </c>
      <c r="R39" s="583">
        <v>2304000</v>
      </c>
      <c r="S39" s="470">
        <f t="shared" si="2"/>
        <v>27924480</v>
      </c>
      <c r="T39" s="470">
        <f t="shared" si="1"/>
        <v>2792448000</v>
      </c>
      <c r="U39" s="246">
        <v>0</v>
      </c>
      <c r="V39" s="246" t="s">
        <v>4535</v>
      </c>
      <c r="W39" s="708"/>
      <c r="X39" s="4">
        <v>500</v>
      </c>
      <c r="Y39" s="4">
        <v>700</v>
      </c>
      <c r="Z39" s="4">
        <v>6</v>
      </c>
      <c r="AA39" s="4">
        <v>6</v>
      </c>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row>
    <row r="40" spans="1:87" s="575" customFormat="1" ht="78.75">
      <c r="A40" s="186">
        <v>37</v>
      </c>
      <c r="B40" s="485">
        <v>50</v>
      </c>
      <c r="C40" s="485" t="s">
        <v>3775</v>
      </c>
      <c r="D40" s="478" t="s">
        <v>4292</v>
      </c>
      <c r="E40" s="8" t="s">
        <v>3776</v>
      </c>
      <c r="F40" s="476" t="s">
        <v>3777</v>
      </c>
      <c r="G40" s="485" t="s">
        <v>6</v>
      </c>
      <c r="H40" s="470">
        <f t="shared" si="4"/>
        <v>600</v>
      </c>
      <c r="I40" s="581">
        <v>391600</v>
      </c>
      <c r="J40" s="574" t="s">
        <v>4293</v>
      </c>
      <c r="K40" s="574">
        <v>495000</v>
      </c>
      <c r="L40" s="574" t="s">
        <v>4294</v>
      </c>
      <c r="M40" s="5"/>
      <c r="N40" s="5"/>
      <c r="O40" s="5">
        <v>1</v>
      </c>
      <c r="P40" s="5">
        <v>391600</v>
      </c>
      <c r="Q40" s="5">
        <f>P40*1.2</f>
        <v>469920</v>
      </c>
      <c r="R40" s="470">
        <v>469920</v>
      </c>
      <c r="S40" s="470">
        <f t="shared" si="2"/>
        <v>2819520</v>
      </c>
      <c r="T40" s="470">
        <f t="shared" si="1"/>
        <v>281952000</v>
      </c>
      <c r="U40" s="246">
        <v>0</v>
      </c>
      <c r="V40" s="246" t="s">
        <v>4535</v>
      </c>
      <c r="W40" s="708"/>
      <c r="X40" s="186">
        <v>230</v>
      </c>
      <c r="Y40" s="186">
        <v>230</v>
      </c>
      <c r="Z40" s="186">
        <v>4</v>
      </c>
      <c r="AA40" s="186">
        <v>4</v>
      </c>
      <c r="AB40" s="186">
        <v>12</v>
      </c>
      <c r="AC40" s="186">
        <v>12</v>
      </c>
      <c r="AD40" s="186"/>
      <c r="AE40" s="186"/>
      <c r="AF40" s="186"/>
      <c r="AG40" s="186"/>
      <c r="AH40" s="186"/>
      <c r="AI40" s="186"/>
      <c r="AJ40" s="186"/>
      <c r="AK40" s="186"/>
      <c r="AL40" s="186"/>
      <c r="AM40" s="186"/>
      <c r="AN40" s="186"/>
      <c r="AO40" s="186"/>
      <c r="AP40" s="186">
        <v>10</v>
      </c>
      <c r="AQ40" s="186">
        <v>10</v>
      </c>
      <c r="AR40" s="186">
        <v>5</v>
      </c>
      <c r="AS40" s="186">
        <v>5</v>
      </c>
      <c r="AT40" s="186"/>
      <c r="AU40" s="186"/>
      <c r="AV40" s="186"/>
      <c r="AW40" s="186"/>
      <c r="AX40" s="186"/>
      <c r="AY40" s="186"/>
      <c r="AZ40" s="186"/>
      <c r="BA40" s="186"/>
      <c r="BB40" s="186">
        <v>30</v>
      </c>
      <c r="BC40" s="186">
        <v>36</v>
      </c>
      <c r="BD40" s="186"/>
      <c r="BE40" s="186"/>
      <c r="BF40" s="186"/>
      <c r="BG40" s="186"/>
      <c r="BH40" s="186"/>
      <c r="BI40" s="186"/>
      <c r="BJ40" s="186"/>
      <c r="BK40" s="186"/>
      <c r="BL40" s="186">
        <v>12</v>
      </c>
      <c r="BM40" s="186"/>
      <c r="BN40" s="186"/>
      <c r="BO40" s="186"/>
      <c r="BP40" s="186"/>
      <c r="BQ40" s="186"/>
      <c r="BR40" s="186"/>
      <c r="BS40" s="186"/>
      <c r="BT40" s="186"/>
      <c r="BU40" s="186"/>
      <c r="BV40" s="186"/>
      <c r="BW40" s="186"/>
      <c r="BX40" s="186"/>
      <c r="BY40" s="186"/>
      <c r="BZ40" s="186"/>
      <c r="CA40" s="186"/>
      <c r="CB40" s="186"/>
      <c r="CC40" s="186"/>
      <c r="CD40" s="186"/>
      <c r="CE40" s="186"/>
      <c r="CF40" s="186"/>
      <c r="CG40" s="186"/>
      <c r="CH40" s="186"/>
      <c r="CI40" s="186"/>
    </row>
    <row r="41" spans="1:87" s="575" customFormat="1" ht="94.5">
      <c r="A41" s="186">
        <v>38</v>
      </c>
      <c r="B41" s="485">
        <v>51</v>
      </c>
      <c r="C41" s="485" t="s">
        <v>3778</v>
      </c>
      <c r="D41" s="8" t="s">
        <v>3779</v>
      </c>
      <c r="E41" s="8" t="s">
        <v>4295</v>
      </c>
      <c r="F41" s="235" t="s">
        <v>3743</v>
      </c>
      <c r="G41" s="3" t="s">
        <v>4296</v>
      </c>
      <c r="H41" s="470">
        <f t="shared" si="4"/>
        <v>71</v>
      </c>
      <c r="I41" s="5"/>
      <c r="J41" s="5"/>
      <c r="K41" s="5"/>
      <c r="L41" s="5"/>
      <c r="M41" s="5"/>
      <c r="N41" s="2" t="s">
        <v>4297</v>
      </c>
      <c r="O41" s="5">
        <v>3</v>
      </c>
      <c r="P41" s="5">
        <v>2020000</v>
      </c>
      <c r="Q41" s="5">
        <v>2020000</v>
      </c>
      <c r="R41" s="2">
        <v>2020000</v>
      </c>
      <c r="S41" s="470">
        <f t="shared" si="2"/>
        <v>1434200</v>
      </c>
      <c r="T41" s="470">
        <f t="shared" si="1"/>
        <v>143420000</v>
      </c>
      <c r="U41" s="246">
        <v>0</v>
      </c>
      <c r="V41" s="246" t="s">
        <v>4535</v>
      </c>
      <c r="W41" s="708"/>
      <c r="X41" s="186">
        <v>30</v>
      </c>
      <c r="Y41" s="186">
        <v>30</v>
      </c>
      <c r="Z41" s="186">
        <v>0</v>
      </c>
      <c r="AA41" s="186">
        <v>0</v>
      </c>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6"/>
      <c r="BA41" s="186"/>
      <c r="BB41" s="186">
        <v>5</v>
      </c>
      <c r="BC41" s="186">
        <v>6</v>
      </c>
      <c r="BD41" s="186"/>
      <c r="BE41" s="186"/>
      <c r="BF41" s="186"/>
      <c r="BG41" s="186"/>
      <c r="BH41" s="186"/>
      <c r="BI41" s="186"/>
      <c r="BJ41" s="186"/>
      <c r="BK41" s="186"/>
      <c r="BL41" s="186"/>
      <c r="BM41" s="186"/>
      <c r="BN41" s="186"/>
      <c r="BO41" s="186"/>
      <c r="BP41" s="186"/>
      <c r="BQ41" s="186"/>
      <c r="BR41" s="186"/>
      <c r="BS41" s="186"/>
      <c r="BT41" s="186"/>
      <c r="BU41" s="186"/>
      <c r="BV41" s="186"/>
      <c r="BW41" s="186"/>
      <c r="BX41" s="186"/>
      <c r="BY41" s="186"/>
      <c r="BZ41" s="186"/>
      <c r="CA41" s="186"/>
      <c r="CB41" s="186"/>
      <c r="CC41" s="186"/>
      <c r="CD41" s="186"/>
      <c r="CE41" s="186"/>
      <c r="CF41" s="186"/>
      <c r="CG41" s="186"/>
      <c r="CH41" s="186"/>
      <c r="CI41" s="186"/>
    </row>
    <row r="42" spans="1:87" s="575" customFormat="1" ht="141.75">
      <c r="A42" s="186">
        <v>39</v>
      </c>
      <c r="B42" s="485">
        <v>52</v>
      </c>
      <c r="C42" s="485" t="s">
        <v>3780</v>
      </c>
      <c r="D42" s="8" t="s">
        <v>4298</v>
      </c>
      <c r="E42" s="8" t="s">
        <v>4299</v>
      </c>
      <c r="F42" s="596" t="s">
        <v>4300</v>
      </c>
      <c r="G42" s="597" t="s">
        <v>6</v>
      </c>
      <c r="H42" s="470">
        <f t="shared" si="4"/>
        <v>3908</v>
      </c>
      <c r="I42" s="102"/>
      <c r="J42" s="5"/>
      <c r="K42" s="5"/>
      <c r="L42" s="5"/>
      <c r="M42" s="2"/>
      <c r="N42" s="2" t="s">
        <v>4301</v>
      </c>
      <c r="O42" s="5">
        <v>3</v>
      </c>
      <c r="P42" s="5">
        <v>92000</v>
      </c>
      <c r="Q42" s="5">
        <v>92000</v>
      </c>
      <c r="R42" s="594">
        <v>92000</v>
      </c>
      <c r="S42" s="470">
        <f t="shared" si="2"/>
        <v>3595360</v>
      </c>
      <c r="T42" s="470">
        <f t="shared" si="1"/>
        <v>359536000</v>
      </c>
      <c r="U42" s="246">
        <v>0</v>
      </c>
      <c r="V42" s="246" t="s">
        <v>4535</v>
      </c>
      <c r="W42" s="708" t="s">
        <v>4538</v>
      </c>
      <c r="X42" s="575">
        <v>1794</v>
      </c>
      <c r="Y42" s="575">
        <v>1794</v>
      </c>
      <c r="Z42" s="186">
        <v>0</v>
      </c>
      <c r="AA42" s="186">
        <v>0</v>
      </c>
      <c r="AB42" s="186"/>
      <c r="AC42" s="186"/>
      <c r="AD42" s="186"/>
      <c r="AE42" s="186"/>
      <c r="AF42" s="186"/>
      <c r="AG42" s="186"/>
      <c r="AH42" s="186"/>
      <c r="AI42" s="186"/>
      <c r="AJ42" s="186"/>
      <c r="AK42" s="186"/>
      <c r="AL42" s="186"/>
      <c r="AM42" s="186"/>
      <c r="AN42" s="186"/>
      <c r="AO42" s="186"/>
      <c r="AP42" s="186">
        <v>18</v>
      </c>
      <c r="AQ42" s="186">
        <v>22</v>
      </c>
      <c r="AR42" s="186"/>
      <c r="AS42" s="186"/>
      <c r="AT42" s="186"/>
      <c r="AU42" s="186"/>
      <c r="AV42" s="186">
        <v>24</v>
      </c>
      <c r="AW42" s="186">
        <v>24</v>
      </c>
      <c r="AX42" s="186"/>
      <c r="AY42" s="186"/>
      <c r="AZ42" s="186">
        <v>50</v>
      </c>
      <c r="BA42" s="186">
        <v>50</v>
      </c>
      <c r="BB42" s="186">
        <v>60</v>
      </c>
      <c r="BC42" s="186">
        <v>72</v>
      </c>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row>
    <row r="43" spans="1:87" s="575" customFormat="1" ht="63">
      <c r="A43" s="186">
        <v>40</v>
      </c>
      <c r="B43" s="485">
        <v>54</v>
      </c>
      <c r="C43" s="485" t="s">
        <v>3782</v>
      </c>
      <c r="D43" s="8" t="s">
        <v>3783</v>
      </c>
      <c r="E43" s="478" t="s">
        <v>3784</v>
      </c>
      <c r="F43" s="235" t="s">
        <v>3773</v>
      </c>
      <c r="G43" s="3" t="s">
        <v>3774</v>
      </c>
      <c r="H43" s="470">
        <f t="shared" si="4"/>
        <v>70</v>
      </c>
      <c r="I43" s="102"/>
      <c r="J43" s="598" t="s">
        <v>4302</v>
      </c>
      <c r="K43" s="574">
        <v>1920000</v>
      </c>
      <c r="L43" s="574" t="s">
        <v>4230</v>
      </c>
      <c r="M43" s="5"/>
      <c r="N43" s="5">
        <v>1870000</v>
      </c>
      <c r="O43" s="5">
        <v>3</v>
      </c>
      <c r="P43" s="5">
        <v>1870000</v>
      </c>
      <c r="Q43" s="5">
        <v>1870000</v>
      </c>
      <c r="R43" s="2">
        <v>1870000</v>
      </c>
      <c r="S43" s="470">
        <f t="shared" si="2"/>
        <v>1309000</v>
      </c>
      <c r="T43" s="470">
        <f t="shared" si="1"/>
        <v>130900000</v>
      </c>
      <c r="U43" s="246">
        <v>0</v>
      </c>
      <c r="V43" s="246" t="s">
        <v>4535</v>
      </c>
      <c r="W43" s="708" t="s">
        <v>4538</v>
      </c>
      <c r="X43" s="4">
        <v>20</v>
      </c>
      <c r="Y43" s="4">
        <v>50</v>
      </c>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row>
    <row r="44" spans="1:87" s="575" customFormat="1" ht="47.25">
      <c r="A44" s="186">
        <v>41</v>
      </c>
      <c r="B44" s="485">
        <v>55</v>
      </c>
      <c r="C44" s="485" t="s">
        <v>3785</v>
      </c>
      <c r="D44" s="599" t="s">
        <v>4303</v>
      </c>
      <c r="E44" s="599" t="s">
        <v>3786</v>
      </c>
      <c r="F44" s="549" t="s">
        <v>3787</v>
      </c>
      <c r="G44" s="378" t="s">
        <v>6</v>
      </c>
      <c r="H44" s="470">
        <f t="shared" si="4"/>
        <v>48</v>
      </c>
      <c r="I44" s="5">
        <v>62000</v>
      </c>
      <c r="J44" s="5"/>
      <c r="K44" s="5"/>
      <c r="L44" s="5"/>
      <c r="M44" s="5"/>
      <c r="N44" s="5"/>
      <c r="O44" s="5">
        <v>1</v>
      </c>
      <c r="P44" s="5">
        <v>62000</v>
      </c>
      <c r="Q44" s="5">
        <f>P44*1.2</f>
        <v>74400</v>
      </c>
      <c r="R44" s="583">
        <v>74400</v>
      </c>
      <c r="S44" s="470">
        <f t="shared" si="2"/>
        <v>35712</v>
      </c>
      <c r="T44" s="470">
        <f t="shared" si="1"/>
        <v>3571200</v>
      </c>
      <c r="U44" s="246">
        <v>0</v>
      </c>
      <c r="V44" s="246" t="s">
        <v>4535</v>
      </c>
      <c r="W44" s="708" t="s">
        <v>4541</v>
      </c>
      <c r="X44" s="4"/>
      <c r="Y44" s="4"/>
      <c r="Z44" s="4"/>
      <c r="AA44" s="4"/>
      <c r="AB44" s="4"/>
      <c r="AC44" s="4"/>
      <c r="AD44" s="4"/>
      <c r="AE44" s="4"/>
      <c r="AF44" s="4"/>
      <c r="AG44" s="4"/>
      <c r="AH44" s="4"/>
      <c r="AI44" s="4"/>
      <c r="AJ44" s="4"/>
      <c r="AK44" s="4"/>
      <c r="AL44" s="4"/>
      <c r="AM44" s="4"/>
      <c r="AN44" s="4"/>
      <c r="AO44" s="4"/>
      <c r="AP44" s="4"/>
      <c r="AQ44" s="4"/>
      <c r="AR44" s="4"/>
      <c r="AS44" s="4"/>
      <c r="AT44" s="4"/>
      <c r="AU44" s="4"/>
      <c r="AV44" s="4">
        <v>24</v>
      </c>
      <c r="AW44" s="4">
        <v>24</v>
      </c>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row>
    <row r="45" spans="1:87" s="575" customFormat="1" ht="94.5">
      <c r="A45" s="186">
        <v>42</v>
      </c>
      <c r="B45" s="485">
        <v>56</v>
      </c>
      <c r="C45" s="485" t="s">
        <v>3788</v>
      </c>
      <c r="D45" s="8" t="s">
        <v>3789</v>
      </c>
      <c r="E45" s="8" t="s">
        <v>3790</v>
      </c>
      <c r="F45" s="235" t="s">
        <v>3791</v>
      </c>
      <c r="G45" s="3" t="s">
        <v>4296</v>
      </c>
      <c r="H45" s="470">
        <f t="shared" si="4"/>
        <v>576</v>
      </c>
      <c r="I45" s="5"/>
      <c r="J45" s="5"/>
      <c r="K45" s="5"/>
      <c r="L45" s="5"/>
      <c r="M45" s="2"/>
      <c r="N45" s="5">
        <v>570000</v>
      </c>
      <c r="O45" s="5">
        <v>3</v>
      </c>
      <c r="P45" s="5">
        <v>570000</v>
      </c>
      <c r="Q45" s="5">
        <v>570000</v>
      </c>
      <c r="R45" s="2">
        <v>570000</v>
      </c>
      <c r="S45" s="470">
        <f t="shared" si="2"/>
        <v>3283200</v>
      </c>
      <c r="T45" s="470">
        <f t="shared" si="1"/>
        <v>328320000</v>
      </c>
      <c r="U45" s="246">
        <v>0</v>
      </c>
      <c r="V45" s="246" t="s">
        <v>4535</v>
      </c>
      <c r="W45" s="708"/>
      <c r="X45" s="186">
        <v>270</v>
      </c>
      <c r="Y45" s="186">
        <v>270</v>
      </c>
      <c r="Z45" s="186">
        <v>18</v>
      </c>
      <c r="AA45" s="186">
        <v>18</v>
      </c>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v>0</v>
      </c>
      <c r="BC45" s="186">
        <v>0</v>
      </c>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row>
    <row r="46" spans="1:87" s="575" customFormat="1" ht="189">
      <c r="A46" s="186">
        <v>43</v>
      </c>
      <c r="B46" s="485">
        <v>59</v>
      </c>
      <c r="C46" s="485" t="s">
        <v>3792</v>
      </c>
      <c r="D46" s="8" t="s">
        <v>3793</v>
      </c>
      <c r="E46" s="8" t="s">
        <v>4304</v>
      </c>
      <c r="F46" s="596" t="s">
        <v>3781</v>
      </c>
      <c r="G46" s="597" t="s">
        <v>3774</v>
      </c>
      <c r="H46" s="470">
        <f t="shared" si="4"/>
        <v>154</v>
      </c>
      <c r="I46" s="5"/>
      <c r="J46" s="5"/>
      <c r="K46" s="5"/>
      <c r="L46" s="5"/>
      <c r="M46" s="2"/>
      <c r="N46" s="2" t="s">
        <v>4305</v>
      </c>
      <c r="O46" s="5">
        <v>3</v>
      </c>
      <c r="P46" s="5">
        <v>290000</v>
      </c>
      <c r="Q46" s="5">
        <v>290000</v>
      </c>
      <c r="R46" s="594">
        <v>290000</v>
      </c>
      <c r="S46" s="470">
        <f t="shared" si="2"/>
        <v>446600</v>
      </c>
      <c r="T46" s="470">
        <f t="shared" si="1"/>
        <v>44660000</v>
      </c>
      <c r="U46" s="246">
        <v>0</v>
      </c>
      <c r="V46" s="246" t="s">
        <v>4535</v>
      </c>
      <c r="W46" s="708"/>
      <c r="X46" s="186">
        <v>0</v>
      </c>
      <c r="Y46" s="186">
        <v>0</v>
      </c>
      <c r="Z46" s="186">
        <v>0</v>
      </c>
      <c r="AA46" s="186">
        <v>0</v>
      </c>
      <c r="AB46" s="186">
        <v>12</v>
      </c>
      <c r="AC46" s="186">
        <v>12</v>
      </c>
      <c r="AD46" s="186"/>
      <c r="AE46" s="186"/>
      <c r="AF46" s="186"/>
      <c r="AG46" s="186"/>
      <c r="AH46" s="186"/>
      <c r="AI46" s="186"/>
      <c r="AJ46" s="186"/>
      <c r="AK46" s="186"/>
      <c r="AL46" s="186"/>
      <c r="AM46" s="186"/>
      <c r="AN46" s="186"/>
      <c r="AO46" s="186"/>
      <c r="AP46" s="186">
        <v>50</v>
      </c>
      <c r="AQ46" s="186">
        <v>50</v>
      </c>
      <c r="AR46" s="186"/>
      <c r="AS46" s="186"/>
      <c r="AT46" s="186"/>
      <c r="AU46" s="186"/>
      <c r="AV46" s="186"/>
      <c r="AW46" s="186"/>
      <c r="AX46" s="186"/>
      <c r="AY46" s="186"/>
      <c r="AZ46" s="186">
        <v>15</v>
      </c>
      <c r="BA46" s="186">
        <v>15</v>
      </c>
      <c r="BB46" s="186">
        <v>0</v>
      </c>
      <c r="BC46" s="186">
        <v>0</v>
      </c>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row>
    <row r="47" spans="1:87" s="575" customFormat="1" ht="47.25">
      <c r="A47" s="186">
        <v>44</v>
      </c>
      <c r="B47" s="485">
        <v>62</v>
      </c>
      <c r="C47" s="485" t="s">
        <v>3794</v>
      </c>
      <c r="D47" s="8" t="s">
        <v>4306</v>
      </c>
      <c r="E47" s="8" t="s">
        <v>3239</v>
      </c>
      <c r="F47" s="187" t="s">
        <v>3795</v>
      </c>
      <c r="G47" s="186" t="s">
        <v>145</v>
      </c>
      <c r="H47" s="470">
        <f t="shared" si="4"/>
        <v>4</v>
      </c>
      <c r="I47" s="102"/>
      <c r="J47" s="5"/>
      <c r="K47" s="5"/>
      <c r="L47" s="5"/>
      <c r="M47" s="5"/>
      <c r="N47" s="5">
        <v>2500000</v>
      </c>
      <c r="O47" s="5">
        <v>3</v>
      </c>
      <c r="P47" s="5">
        <v>2500000</v>
      </c>
      <c r="Q47" s="5">
        <v>2500000</v>
      </c>
      <c r="R47" s="5">
        <v>2500000</v>
      </c>
      <c r="S47" s="470">
        <f t="shared" si="2"/>
        <v>100000</v>
      </c>
      <c r="T47" s="470">
        <f t="shared" si="1"/>
        <v>10000000</v>
      </c>
      <c r="U47" s="246">
        <v>0</v>
      </c>
      <c r="V47" s="246" t="s">
        <v>4535</v>
      </c>
      <c r="W47" s="708" t="s">
        <v>2268</v>
      </c>
      <c r="X47" s="4"/>
      <c r="Y47" s="4"/>
      <c r="Z47" s="4"/>
      <c r="AA47" s="4"/>
      <c r="AB47" s="4"/>
      <c r="AC47" s="4"/>
      <c r="AD47" s="4"/>
      <c r="AE47" s="4"/>
      <c r="AF47" s="4">
        <v>2</v>
      </c>
      <c r="AG47" s="4">
        <v>2</v>
      </c>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row>
    <row r="48" spans="1:87" s="575" customFormat="1" ht="32.25" customHeight="1">
      <c r="A48" s="186">
        <v>45</v>
      </c>
      <c r="B48" s="485">
        <v>63</v>
      </c>
      <c r="C48" s="485" t="s">
        <v>3796</v>
      </c>
      <c r="D48" s="8" t="s">
        <v>4307</v>
      </c>
      <c r="E48" s="545" t="s">
        <v>3239</v>
      </c>
      <c r="F48" s="473" t="s">
        <v>3797</v>
      </c>
      <c r="G48" s="3" t="s">
        <v>163</v>
      </c>
      <c r="H48" s="470">
        <f t="shared" si="4"/>
        <v>36</v>
      </c>
      <c r="I48" s="5"/>
      <c r="J48" s="580" t="s">
        <v>4308</v>
      </c>
      <c r="K48" s="573" t="s">
        <v>4309</v>
      </c>
      <c r="L48" s="573" t="s">
        <v>4310</v>
      </c>
      <c r="M48" s="5"/>
      <c r="N48" s="2" t="s">
        <v>4311</v>
      </c>
      <c r="O48" s="5">
        <v>1</v>
      </c>
      <c r="P48" s="5">
        <v>74000</v>
      </c>
      <c r="Q48" s="5">
        <f>P48*1.2</f>
        <v>88800</v>
      </c>
      <c r="R48" s="2">
        <v>88800</v>
      </c>
      <c r="S48" s="470">
        <f t="shared" si="2"/>
        <v>31968</v>
      </c>
      <c r="T48" s="470">
        <f t="shared" si="1"/>
        <v>3196800</v>
      </c>
      <c r="U48" s="246">
        <v>0</v>
      </c>
      <c r="V48" s="246" t="s">
        <v>4535</v>
      </c>
      <c r="W48" s="708"/>
      <c r="X48" s="4"/>
      <c r="Y48" s="4"/>
      <c r="Z48" s="4">
        <v>4</v>
      </c>
      <c r="AA48" s="4">
        <v>4</v>
      </c>
      <c r="AB48" s="4"/>
      <c r="AC48" s="4"/>
      <c r="AD48" s="4"/>
      <c r="AE48" s="4"/>
      <c r="AF48" s="4"/>
      <c r="AG48" s="4"/>
      <c r="AH48" s="4"/>
      <c r="AI48" s="4"/>
      <c r="AJ48" s="4"/>
      <c r="AK48" s="4"/>
      <c r="AL48" s="4"/>
      <c r="AM48" s="4"/>
      <c r="AN48" s="4">
        <v>12</v>
      </c>
      <c r="AO48" s="4">
        <v>16</v>
      </c>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row>
    <row r="49" spans="1:87" s="575" customFormat="1" ht="47.25">
      <c r="A49" s="186">
        <v>46</v>
      </c>
      <c r="B49" s="485">
        <v>64</v>
      </c>
      <c r="C49" s="485" t="s">
        <v>3798</v>
      </c>
      <c r="D49" s="8" t="s">
        <v>3799</v>
      </c>
      <c r="E49" s="545" t="s">
        <v>3239</v>
      </c>
      <c r="F49" s="187" t="s">
        <v>3722</v>
      </c>
      <c r="G49" s="186" t="s">
        <v>3758</v>
      </c>
      <c r="H49" s="470">
        <f t="shared" si="4"/>
        <v>20</v>
      </c>
      <c r="I49" s="102"/>
      <c r="J49" s="5"/>
      <c r="K49" s="5"/>
      <c r="L49" s="5"/>
      <c r="M49" s="5"/>
      <c r="N49" s="5" t="s">
        <v>4312</v>
      </c>
      <c r="O49" s="5">
        <v>3</v>
      </c>
      <c r="P49" s="5">
        <v>135000</v>
      </c>
      <c r="Q49" s="5">
        <v>135000</v>
      </c>
      <c r="R49" s="5">
        <v>135000</v>
      </c>
      <c r="S49" s="470">
        <f t="shared" si="2"/>
        <v>27000</v>
      </c>
      <c r="T49" s="470">
        <f t="shared" si="1"/>
        <v>2700000</v>
      </c>
      <c r="U49" s="246">
        <v>0</v>
      </c>
      <c r="V49" s="246" t="s">
        <v>4535</v>
      </c>
      <c r="W49" s="708" t="s">
        <v>2268</v>
      </c>
      <c r="X49" s="4"/>
      <c r="Y49" s="4"/>
      <c r="Z49" s="4"/>
      <c r="AA49" s="4"/>
      <c r="AB49" s="4"/>
      <c r="AC49" s="4"/>
      <c r="AD49" s="4"/>
      <c r="AE49" s="4"/>
      <c r="AF49" s="4">
        <v>10</v>
      </c>
      <c r="AG49" s="4">
        <v>10</v>
      </c>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row>
    <row r="50" spans="1:87" s="575" customFormat="1" ht="31.5">
      <c r="A50" s="186">
        <v>47</v>
      </c>
      <c r="B50" s="485">
        <v>68</v>
      </c>
      <c r="C50" s="485" t="s">
        <v>3800</v>
      </c>
      <c r="D50" s="485" t="s">
        <v>4313</v>
      </c>
      <c r="E50" s="8" t="s">
        <v>3239</v>
      </c>
      <c r="F50" s="476" t="s">
        <v>3708</v>
      </c>
      <c r="G50" s="485" t="s">
        <v>163</v>
      </c>
      <c r="H50" s="470">
        <f t="shared" si="4"/>
        <v>1192</v>
      </c>
      <c r="I50" s="5"/>
      <c r="J50" s="5"/>
      <c r="K50" s="5"/>
      <c r="L50" s="5"/>
      <c r="M50" s="5"/>
      <c r="N50" s="5">
        <v>10000</v>
      </c>
      <c r="O50" s="5">
        <v>3</v>
      </c>
      <c r="P50" s="5">
        <v>10000</v>
      </c>
      <c r="Q50" s="5">
        <v>10000</v>
      </c>
      <c r="R50" s="470">
        <v>10000</v>
      </c>
      <c r="S50" s="470">
        <f t="shared" ref="S50:S87" si="5">T50*0.01</f>
        <v>119200</v>
      </c>
      <c r="T50" s="470">
        <f t="shared" ref="T50:T86" si="6">R50*H50</f>
        <v>11920000</v>
      </c>
      <c r="U50" s="246">
        <v>0</v>
      </c>
      <c r="V50" s="246" t="s">
        <v>4535</v>
      </c>
      <c r="W50" s="708"/>
      <c r="X50" s="186"/>
      <c r="Y50" s="186"/>
      <c r="Z50" s="186">
        <v>0</v>
      </c>
      <c r="AA50" s="186">
        <v>0</v>
      </c>
      <c r="AB50" s="186"/>
      <c r="AC50" s="186"/>
      <c r="AD50" s="186"/>
      <c r="AE50" s="186"/>
      <c r="AF50" s="186"/>
      <c r="AG50" s="186"/>
      <c r="AH50" s="186"/>
      <c r="AI50" s="186"/>
      <c r="AJ50" s="186"/>
      <c r="AK50" s="186"/>
      <c r="AL50" s="186"/>
      <c r="AM50" s="186"/>
      <c r="AN50" s="186"/>
      <c r="AO50" s="186"/>
      <c r="AP50" s="186"/>
      <c r="AQ50" s="186"/>
      <c r="AR50" s="186">
        <v>500</v>
      </c>
      <c r="AS50" s="186"/>
      <c r="AT50" s="186">
        <v>5</v>
      </c>
      <c r="AU50" s="186">
        <v>5</v>
      </c>
      <c r="AV50" s="186"/>
      <c r="AW50" s="186"/>
      <c r="AX50" s="186"/>
      <c r="AY50" s="186"/>
      <c r="AZ50" s="186">
        <v>20</v>
      </c>
      <c r="BA50" s="186">
        <v>30</v>
      </c>
      <c r="BB50" s="186">
        <v>60</v>
      </c>
      <c r="BC50" s="186">
        <v>72</v>
      </c>
      <c r="BD50" s="186"/>
      <c r="BE50" s="186"/>
      <c r="BF50" s="186"/>
      <c r="BG50" s="186"/>
      <c r="BH50" s="186"/>
      <c r="BI50" s="186"/>
      <c r="BJ50" s="186"/>
      <c r="BK50" s="186"/>
      <c r="BL50" s="186"/>
      <c r="BM50" s="186"/>
      <c r="BN50" s="186"/>
      <c r="BO50" s="186"/>
      <c r="BP50" s="186"/>
      <c r="BQ50" s="186"/>
      <c r="BR50" s="186"/>
      <c r="BS50" s="186"/>
      <c r="BT50" s="186"/>
      <c r="BU50" s="186"/>
      <c r="BV50" s="186"/>
      <c r="BW50" s="186"/>
      <c r="BX50" s="186"/>
      <c r="BY50" s="186"/>
      <c r="BZ50" s="186"/>
      <c r="CA50" s="186"/>
      <c r="CB50" s="186"/>
      <c r="CC50" s="186"/>
      <c r="CD50" s="186"/>
      <c r="CE50" s="186"/>
      <c r="CF50" s="186">
        <v>250</v>
      </c>
      <c r="CG50" s="186">
        <v>250</v>
      </c>
      <c r="CH50" s="186"/>
      <c r="CI50" s="186"/>
    </row>
    <row r="51" spans="1:87" s="575" customFormat="1" ht="31.5">
      <c r="A51" s="186">
        <v>48</v>
      </c>
      <c r="B51" s="485">
        <v>69</v>
      </c>
      <c r="C51" s="485" t="s">
        <v>3801</v>
      </c>
      <c r="D51" s="485" t="s">
        <v>4314</v>
      </c>
      <c r="E51" s="8" t="s">
        <v>3239</v>
      </c>
      <c r="F51" s="476" t="s">
        <v>3802</v>
      </c>
      <c r="G51" s="485" t="s">
        <v>4296</v>
      </c>
      <c r="H51" s="470">
        <f t="shared" si="4"/>
        <v>87</v>
      </c>
      <c r="I51" s="587">
        <v>780000</v>
      </c>
      <c r="J51" s="5"/>
      <c r="K51" s="5"/>
      <c r="L51" s="5"/>
      <c r="M51" s="5"/>
      <c r="N51" s="5"/>
      <c r="O51" s="5">
        <v>1</v>
      </c>
      <c r="P51" s="5">
        <v>780000</v>
      </c>
      <c r="Q51" s="5">
        <f>P51*1.2</f>
        <v>936000</v>
      </c>
      <c r="R51" s="470">
        <v>936000</v>
      </c>
      <c r="S51" s="470">
        <f t="shared" si="5"/>
        <v>814320</v>
      </c>
      <c r="T51" s="470">
        <f t="shared" si="6"/>
        <v>81432000</v>
      </c>
      <c r="U51" s="246">
        <v>0</v>
      </c>
      <c r="V51" s="246" t="s">
        <v>4535</v>
      </c>
      <c r="W51" s="708"/>
      <c r="X51" s="186">
        <v>11</v>
      </c>
      <c r="Y51" s="186">
        <v>12</v>
      </c>
      <c r="Z51" s="186">
        <v>2</v>
      </c>
      <c r="AA51" s="186">
        <v>2</v>
      </c>
      <c r="AB51" s="186">
        <v>2</v>
      </c>
      <c r="AC51" s="186">
        <v>1</v>
      </c>
      <c r="AD51" s="186"/>
      <c r="AE51" s="186"/>
      <c r="AF51" s="186"/>
      <c r="AG51" s="186"/>
      <c r="AH51" s="186"/>
      <c r="AI51" s="186"/>
      <c r="AJ51" s="186"/>
      <c r="AK51" s="186"/>
      <c r="AL51" s="186">
        <v>8</v>
      </c>
      <c r="AM51" s="186">
        <v>10</v>
      </c>
      <c r="AN51" s="186"/>
      <c r="AO51" s="186"/>
      <c r="AP51" s="186">
        <v>1</v>
      </c>
      <c r="AQ51" s="186">
        <v>1</v>
      </c>
      <c r="AR51" s="186"/>
      <c r="AS51" s="186"/>
      <c r="AT51" s="186">
        <v>1</v>
      </c>
      <c r="AU51" s="186">
        <v>0</v>
      </c>
      <c r="AV51" s="186">
        <v>2</v>
      </c>
      <c r="AW51" s="186">
        <v>4</v>
      </c>
      <c r="AX51" s="186">
        <v>2</v>
      </c>
      <c r="AY51" s="186">
        <v>2</v>
      </c>
      <c r="AZ51" s="186">
        <v>8</v>
      </c>
      <c r="BA51" s="186">
        <v>13</v>
      </c>
      <c r="BB51" s="186">
        <v>2</v>
      </c>
      <c r="BC51" s="186">
        <v>2</v>
      </c>
      <c r="BD51" s="186"/>
      <c r="BE51" s="186"/>
      <c r="BF51" s="186"/>
      <c r="BG51" s="186"/>
      <c r="BH51" s="186"/>
      <c r="BI51" s="186"/>
      <c r="BJ51" s="186">
        <v>1</v>
      </c>
      <c r="BK51" s="186"/>
      <c r="BL51" s="186"/>
      <c r="BM51" s="186"/>
      <c r="BN51" s="186"/>
      <c r="BO51" s="186"/>
      <c r="BP51" s="186"/>
      <c r="BQ51" s="186"/>
      <c r="BR51" s="186"/>
      <c r="BS51" s="186"/>
      <c r="BT51" s="186"/>
      <c r="BU51" s="186"/>
      <c r="BV51" s="186"/>
      <c r="BW51" s="186"/>
      <c r="BX51" s="186"/>
      <c r="BY51" s="186"/>
      <c r="BZ51" s="186"/>
      <c r="CA51" s="186"/>
      <c r="CB51" s="186"/>
      <c r="CC51" s="186"/>
      <c r="CD51" s="186"/>
      <c r="CE51" s="186"/>
      <c r="CF51" s="186"/>
      <c r="CG51" s="186"/>
      <c r="CH51" s="186"/>
      <c r="CI51" s="186"/>
    </row>
    <row r="52" spans="1:87" s="575" customFormat="1" ht="47.25">
      <c r="A52" s="186">
        <v>49</v>
      </c>
      <c r="B52" s="485">
        <v>70</v>
      </c>
      <c r="C52" s="485" t="s">
        <v>3803</v>
      </c>
      <c r="D52" s="8" t="s">
        <v>4315</v>
      </c>
      <c r="E52" s="8" t="s">
        <v>3239</v>
      </c>
      <c r="F52" s="187" t="s">
        <v>3757</v>
      </c>
      <c r="G52" s="186" t="s">
        <v>3741</v>
      </c>
      <c r="H52" s="470">
        <f t="shared" si="4"/>
        <v>160</v>
      </c>
      <c r="I52" s="5"/>
      <c r="J52" s="5"/>
      <c r="K52" s="5"/>
      <c r="L52" s="5"/>
      <c r="M52" s="5"/>
      <c r="N52" s="2" t="s">
        <v>4316</v>
      </c>
      <c r="O52" s="5">
        <v>3</v>
      </c>
      <c r="P52" s="5">
        <v>55550</v>
      </c>
      <c r="Q52" s="5">
        <v>55550</v>
      </c>
      <c r="R52" s="5">
        <v>55550</v>
      </c>
      <c r="S52" s="470">
        <f t="shared" si="5"/>
        <v>88880</v>
      </c>
      <c r="T52" s="470">
        <f t="shared" si="6"/>
        <v>8888000</v>
      </c>
      <c r="U52" s="246">
        <v>0</v>
      </c>
      <c r="V52" s="246" t="s">
        <v>4535</v>
      </c>
      <c r="W52" s="708" t="s">
        <v>2268</v>
      </c>
      <c r="X52" s="4"/>
      <c r="Y52" s="4"/>
      <c r="Z52" s="4"/>
      <c r="AA52" s="4"/>
      <c r="AB52" s="4"/>
      <c r="AC52" s="4"/>
      <c r="AD52" s="4"/>
      <c r="AE52" s="4"/>
      <c r="AF52" s="4">
        <v>70</v>
      </c>
      <c r="AG52" s="4">
        <v>90</v>
      </c>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row>
    <row r="53" spans="1:87" s="575" customFormat="1" ht="47.25">
      <c r="A53" s="186">
        <v>50</v>
      </c>
      <c r="B53" s="485">
        <v>71</v>
      </c>
      <c r="C53" s="485" t="s">
        <v>3804</v>
      </c>
      <c r="D53" s="8" t="s">
        <v>4317</v>
      </c>
      <c r="E53" s="8" t="s">
        <v>3239</v>
      </c>
      <c r="F53" s="187" t="s">
        <v>3805</v>
      </c>
      <c r="G53" s="186" t="s">
        <v>145</v>
      </c>
      <c r="H53" s="470">
        <f t="shared" si="4"/>
        <v>8</v>
      </c>
      <c r="I53" s="5"/>
      <c r="J53" s="5"/>
      <c r="K53" s="5"/>
      <c r="L53" s="5"/>
      <c r="M53" s="601"/>
      <c r="N53" s="601">
        <v>750000</v>
      </c>
      <c r="O53" s="5">
        <v>3</v>
      </c>
      <c r="P53" s="5">
        <v>750000</v>
      </c>
      <c r="Q53" s="5">
        <v>750000</v>
      </c>
      <c r="R53" s="5">
        <v>750000</v>
      </c>
      <c r="S53" s="470">
        <f t="shared" si="5"/>
        <v>60000</v>
      </c>
      <c r="T53" s="470">
        <f t="shared" si="6"/>
        <v>6000000</v>
      </c>
      <c r="U53" s="246">
        <v>0</v>
      </c>
      <c r="V53" s="246" t="s">
        <v>4535</v>
      </c>
      <c r="W53" s="708" t="s">
        <v>2268</v>
      </c>
      <c r="X53" s="4"/>
      <c r="Y53" s="4"/>
      <c r="Z53" s="4"/>
      <c r="AA53" s="4"/>
      <c r="AB53" s="4"/>
      <c r="AC53" s="4"/>
      <c r="AD53" s="4"/>
      <c r="AE53" s="4"/>
      <c r="AF53" s="4">
        <v>4</v>
      </c>
      <c r="AG53" s="4">
        <v>4</v>
      </c>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row>
    <row r="54" spans="1:87" s="575" customFormat="1" ht="47.25">
      <c r="A54" s="186">
        <v>51</v>
      </c>
      <c r="B54" s="485">
        <v>72</v>
      </c>
      <c r="C54" s="485" t="s">
        <v>3806</v>
      </c>
      <c r="D54" s="602" t="s">
        <v>3807</v>
      </c>
      <c r="E54" s="8" t="s">
        <v>3808</v>
      </c>
      <c r="F54" s="235" t="s">
        <v>3743</v>
      </c>
      <c r="G54" s="3" t="s">
        <v>3758</v>
      </c>
      <c r="H54" s="470">
        <f t="shared" si="4"/>
        <v>120</v>
      </c>
      <c r="I54" s="581">
        <v>1980000</v>
      </c>
      <c r="J54" s="5"/>
      <c r="K54" s="5"/>
      <c r="L54" s="5"/>
      <c r="M54" s="603"/>
      <c r="N54" s="5">
        <v>2050000</v>
      </c>
      <c r="O54" s="5">
        <v>1</v>
      </c>
      <c r="P54" s="5">
        <v>1980000</v>
      </c>
      <c r="Q54" s="5">
        <f>P54*1.2</f>
        <v>2376000</v>
      </c>
      <c r="R54" s="2">
        <v>2376000</v>
      </c>
      <c r="S54" s="470">
        <f t="shared" si="5"/>
        <v>2851200</v>
      </c>
      <c r="T54" s="470">
        <f t="shared" si="6"/>
        <v>285120000</v>
      </c>
      <c r="U54" s="246">
        <v>0</v>
      </c>
      <c r="V54" s="246" t="s">
        <v>4535</v>
      </c>
      <c r="W54" s="708" t="s">
        <v>4538</v>
      </c>
      <c r="X54" s="4">
        <v>60</v>
      </c>
      <c r="Y54" s="4">
        <v>60</v>
      </c>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row>
    <row r="55" spans="1:87" s="575" customFormat="1" ht="47.25">
      <c r="A55" s="186">
        <v>52</v>
      </c>
      <c r="B55" s="485">
        <v>73</v>
      </c>
      <c r="C55" s="485" t="s">
        <v>3809</v>
      </c>
      <c r="D55" s="8" t="s">
        <v>4318</v>
      </c>
      <c r="E55" s="8" t="s">
        <v>3239</v>
      </c>
      <c r="F55" s="187" t="s">
        <v>4319</v>
      </c>
      <c r="G55" s="186" t="s">
        <v>3741</v>
      </c>
      <c r="H55" s="470">
        <f t="shared" si="4"/>
        <v>5</v>
      </c>
      <c r="I55" s="5"/>
      <c r="J55" s="5"/>
      <c r="K55" s="5"/>
      <c r="L55" s="5"/>
      <c r="M55" s="2"/>
      <c r="N55" s="2" t="s">
        <v>4320</v>
      </c>
      <c r="O55" s="5">
        <v>3</v>
      </c>
      <c r="P55" s="5">
        <v>4510000</v>
      </c>
      <c r="Q55" s="5">
        <v>4510000</v>
      </c>
      <c r="R55" s="5">
        <v>4510000</v>
      </c>
      <c r="S55" s="470">
        <f t="shared" si="5"/>
        <v>225500</v>
      </c>
      <c r="T55" s="470">
        <f t="shared" si="6"/>
        <v>22550000</v>
      </c>
      <c r="U55" s="246">
        <v>0</v>
      </c>
      <c r="V55" s="246" t="s">
        <v>4535</v>
      </c>
      <c r="W55" s="708" t="s">
        <v>2268</v>
      </c>
      <c r="X55" s="4"/>
      <c r="Y55" s="4"/>
      <c r="Z55" s="4"/>
      <c r="AA55" s="4"/>
      <c r="AB55" s="4"/>
      <c r="AC55" s="4"/>
      <c r="AD55" s="4"/>
      <c r="AE55" s="4"/>
      <c r="AF55" s="4">
        <v>2</v>
      </c>
      <c r="AG55" s="4">
        <v>3</v>
      </c>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row>
    <row r="56" spans="1:87" s="575" customFormat="1" ht="31.5">
      <c r="A56" s="186">
        <v>53</v>
      </c>
      <c r="B56" s="485">
        <v>74</v>
      </c>
      <c r="C56" s="485" t="s">
        <v>3810</v>
      </c>
      <c r="D56" s="8" t="s">
        <v>3811</v>
      </c>
      <c r="E56" s="8" t="s">
        <v>3239</v>
      </c>
      <c r="F56" s="235" t="s">
        <v>3529</v>
      </c>
      <c r="G56" s="3" t="s">
        <v>8</v>
      </c>
      <c r="H56" s="470">
        <f t="shared" si="4"/>
        <v>32</v>
      </c>
      <c r="I56" s="5"/>
      <c r="J56" s="5"/>
      <c r="K56" s="5"/>
      <c r="L56" s="5"/>
      <c r="M56" s="5"/>
      <c r="N56" s="2">
        <v>1876600</v>
      </c>
      <c r="O56" s="5">
        <v>3</v>
      </c>
      <c r="P56" s="2">
        <v>1876600</v>
      </c>
      <c r="Q56" s="2">
        <v>1876600</v>
      </c>
      <c r="R56" s="2">
        <v>1876600</v>
      </c>
      <c r="S56" s="470">
        <f t="shared" si="5"/>
        <v>600512</v>
      </c>
      <c r="T56" s="470">
        <f t="shared" si="6"/>
        <v>60051200</v>
      </c>
      <c r="U56" s="246">
        <v>0</v>
      </c>
      <c r="V56" s="246" t="s">
        <v>4535</v>
      </c>
      <c r="W56" s="708"/>
      <c r="X56" s="4">
        <v>6</v>
      </c>
      <c r="Y56" s="4">
        <v>6</v>
      </c>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14">
        <v>10</v>
      </c>
      <c r="BE56" s="14">
        <v>10</v>
      </c>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row>
    <row r="57" spans="1:87" s="575" customFormat="1" ht="47.25">
      <c r="A57" s="186">
        <v>54</v>
      </c>
      <c r="B57" s="485">
        <v>75</v>
      </c>
      <c r="C57" s="485" t="s">
        <v>3812</v>
      </c>
      <c r="D57" s="8" t="s">
        <v>4321</v>
      </c>
      <c r="E57" s="8" t="s">
        <v>3239</v>
      </c>
      <c r="F57" s="187" t="s">
        <v>4319</v>
      </c>
      <c r="G57" s="186" t="s">
        <v>3741</v>
      </c>
      <c r="H57" s="470">
        <f t="shared" si="4"/>
        <v>4</v>
      </c>
      <c r="I57" s="102"/>
      <c r="J57" s="5"/>
      <c r="K57" s="5"/>
      <c r="L57" s="5"/>
      <c r="M57" s="2"/>
      <c r="N57" s="2" t="s">
        <v>4322</v>
      </c>
      <c r="O57" s="5">
        <v>3</v>
      </c>
      <c r="P57" s="5">
        <v>2805000</v>
      </c>
      <c r="Q57" s="5">
        <v>2805000</v>
      </c>
      <c r="R57" s="5">
        <v>2805000</v>
      </c>
      <c r="S57" s="470">
        <f t="shared" si="5"/>
        <v>112200</v>
      </c>
      <c r="T57" s="470">
        <f t="shared" si="6"/>
        <v>11220000</v>
      </c>
      <c r="U57" s="246">
        <v>0</v>
      </c>
      <c r="V57" s="246" t="s">
        <v>4535</v>
      </c>
      <c r="W57" s="708" t="s">
        <v>2268</v>
      </c>
      <c r="X57" s="4"/>
      <c r="Y57" s="4"/>
      <c r="Z57" s="4"/>
      <c r="AA57" s="4"/>
      <c r="AB57" s="4"/>
      <c r="AC57" s="4"/>
      <c r="AD57" s="4"/>
      <c r="AE57" s="4"/>
      <c r="AF57" s="4">
        <v>2</v>
      </c>
      <c r="AG57" s="4">
        <v>2</v>
      </c>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row>
    <row r="58" spans="1:87" s="575" customFormat="1" ht="47.25">
      <c r="A58" s="186">
        <v>55</v>
      </c>
      <c r="B58" s="485">
        <v>76</v>
      </c>
      <c r="C58" s="485" t="s">
        <v>3813</v>
      </c>
      <c r="D58" s="8" t="s">
        <v>4323</v>
      </c>
      <c r="E58" s="8" t="s">
        <v>3239</v>
      </c>
      <c r="F58" s="187" t="s">
        <v>3814</v>
      </c>
      <c r="G58" s="186" t="s">
        <v>3741</v>
      </c>
      <c r="H58" s="470">
        <f t="shared" si="4"/>
        <v>600</v>
      </c>
      <c r="I58" s="102"/>
      <c r="J58" s="5"/>
      <c r="K58" s="5"/>
      <c r="L58" s="5"/>
      <c r="M58" s="2"/>
      <c r="N58" s="2" t="s">
        <v>4324</v>
      </c>
      <c r="O58" s="5">
        <v>3</v>
      </c>
      <c r="P58" s="5">
        <v>107800</v>
      </c>
      <c r="Q58" s="5">
        <v>107800</v>
      </c>
      <c r="R58" s="5">
        <v>107800</v>
      </c>
      <c r="S58" s="470">
        <f t="shared" si="5"/>
        <v>646800</v>
      </c>
      <c r="T58" s="470">
        <f t="shared" si="6"/>
        <v>64680000</v>
      </c>
      <c r="U58" s="246">
        <v>0</v>
      </c>
      <c r="V58" s="246" t="s">
        <v>4535</v>
      </c>
      <c r="W58" s="708" t="s">
        <v>2268</v>
      </c>
      <c r="X58" s="4"/>
      <c r="Y58" s="4"/>
      <c r="Z58" s="4"/>
      <c r="AA58" s="4"/>
      <c r="AB58" s="4"/>
      <c r="AC58" s="4"/>
      <c r="AD58" s="4"/>
      <c r="AE58" s="4"/>
      <c r="AF58" s="4">
        <v>300</v>
      </c>
      <c r="AG58" s="4">
        <v>300</v>
      </c>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row>
    <row r="59" spans="1:87" s="575" customFormat="1" ht="47.25">
      <c r="A59" s="186">
        <v>56</v>
      </c>
      <c r="B59" s="485">
        <v>77</v>
      </c>
      <c r="C59" s="485" t="s">
        <v>3815</v>
      </c>
      <c r="D59" s="485" t="s">
        <v>4325</v>
      </c>
      <c r="E59" s="8" t="s">
        <v>3239</v>
      </c>
      <c r="F59" s="476" t="s">
        <v>3529</v>
      </c>
      <c r="G59" s="485" t="s">
        <v>6</v>
      </c>
      <c r="H59" s="470">
        <f t="shared" si="4"/>
        <v>8</v>
      </c>
      <c r="I59" s="102"/>
      <c r="J59" s="5"/>
      <c r="K59" s="5"/>
      <c r="L59" s="5"/>
      <c r="M59" s="5"/>
      <c r="N59" s="2" t="s">
        <v>4326</v>
      </c>
      <c r="O59" s="5">
        <v>3</v>
      </c>
      <c r="P59" s="5">
        <v>500000</v>
      </c>
      <c r="Q59" s="5">
        <v>500000</v>
      </c>
      <c r="R59" s="470">
        <v>500000</v>
      </c>
      <c r="S59" s="470">
        <f t="shared" si="5"/>
        <v>40000</v>
      </c>
      <c r="T59" s="470">
        <f t="shared" si="6"/>
        <v>4000000</v>
      </c>
      <c r="U59" s="246">
        <v>0</v>
      </c>
      <c r="V59" s="246" t="s">
        <v>4535</v>
      </c>
      <c r="W59" s="708" t="s">
        <v>4537</v>
      </c>
      <c r="X59" s="186">
        <v>0</v>
      </c>
      <c r="Y59" s="186">
        <v>0</v>
      </c>
      <c r="Z59" s="186">
        <v>4</v>
      </c>
      <c r="AA59" s="186">
        <v>4</v>
      </c>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v>0</v>
      </c>
      <c r="BC59" s="186">
        <v>0</v>
      </c>
      <c r="BD59" s="186"/>
      <c r="BE59" s="186"/>
      <c r="BF59" s="186"/>
      <c r="BG59" s="186"/>
      <c r="BH59" s="186"/>
      <c r="BI59" s="186"/>
      <c r="BJ59" s="186"/>
      <c r="BK59" s="186"/>
      <c r="BL59" s="186"/>
      <c r="BM59" s="186"/>
      <c r="BN59" s="186"/>
      <c r="BO59" s="186"/>
      <c r="BP59" s="186"/>
      <c r="BQ59" s="186"/>
      <c r="BR59" s="186"/>
      <c r="BS59" s="186"/>
      <c r="BT59" s="186"/>
      <c r="BU59" s="186"/>
      <c r="BV59" s="186"/>
      <c r="BW59" s="186"/>
      <c r="BX59" s="186"/>
      <c r="BY59" s="186"/>
      <c r="BZ59" s="186"/>
      <c r="CA59" s="186"/>
      <c r="CB59" s="186"/>
      <c r="CC59" s="186"/>
      <c r="CD59" s="186"/>
      <c r="CE59" s="186"/>
      <c r="CF59" s="186"/>
      <c r="CG59" s="186"/>
      <c r="CH59" s="186"/>
      <c r="CI59" s="186"/>
    </row>
    <row r="60" spans="1:87" s="575" customFormat="1" ht="157.5">
      <c r="A60" s="186">
        <v>57</v>
      </c>
      <c r="B60" s="485">
        <v>78</v>
      </c>
      <c r="C60" s="485" t="s">
        <v>3816</v>
      </c>
      <c r="D60" s="8" t="s">
        <v>4327</v>
      </c>
      <c r="E60" s="8" t="s">
        <v>4328</v>
      </c>
      <c r="F60" s="235" t="s">
        <v>3817</v>
      </c>
      <c r="G60" s="597" t="s">
        <v>2299</v>
      </c>
      <c r="H60" s="470">
        <f t="shared" si="4"/>
        <v>40350</v>
      </c>
      <c r="I60" s="5"/>
      <c r="J60" s="5"/>
      <c r="K60" s="5"/>
      <c r="L60" s="5"/>
      <c r="M60" s="2"/>
      <c r="N60" s="5">
        <v>2300</v>
      </c>
      <c r="O60" s="5">
        <v>3</v>
      </c>
      <c r="P60" s="5">
        <v>2300</v>
      </c>
      <c r="Q60" s="5">
        <v>2300</v>
      </c>
      <c r="R60" s="594">
        <v>2300</v>
      </c>
      <c r="S60" s="470">
        <f t="shared" si="5"/>
        <v>928050</v>
      </c>
      <c r="T60" s="470">
        <f t="shared" si="6"/>
        <v>92805000</v>
      </c>
      <c r="U60" s="246">
        <v>0</v>
      </c>
      <c r="V60" s="246" t="s">
        <v>4535</v>
      </c>
      <c r="W60" s="708"/>
      <c r="X60" s="186">
        <v>20000</v>
      </c>
      <c r="Y60" s="186">
        <v>20000</v>
      </c>
      <c r="Z60" s="186">
        <v>0</v>
      </c>
      <c r="AA60" s="186">
        <v>0</v>
      </c>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v>125</v>
      </c>
      <c r="BA60" s="186">
        <v>125</v>
      </c>
      <c r="BB60" s="186">
        <v>0</v>
      </c>
      <c r="BC60" s="186">
        <v>0</v>
      </c>
      <c r="BD60" s="186"/>
      <c r="BE60" s="186"/>
      <c r="BF60" s="186"/>
      <c r="BG60" s="186"/>
      <c r="BH60" s="186"/>
      <c r="BI60" s="186"/>
      <c r="BJ60" s="186"/>
      <c r="BK60" s="186"/>
      <c r="BL60" s="186"/>
      <c r="BM60" s="186"/>
      <c r="BN60" s="186"/>
      <c r="BO60" s="186"/>
      <c r="BP60" s="186"/>
      <c r="BQ60" s="186"/>
      <c r="BR60" s="186"/>
      <c r="BS60" s="186"/>
      <c r="BT60" s="186"/>
      <c r="BU60" s="186"/>
      <c r="BV60" s="186"/>
      <c r="BW60" s="186"/>
      <c r="BX60" s="186"/>
      <c r="BY60" s="186"/>
      <c r="BZ60" s="186"/>
      <c r="CA60" s="186"/>
      <c r="CB60" s="186"/>
      <c r="CC60" s="186"/>
      <c r="CD60" s="186"/>
      <c r="CE60" s="186"/>
      <c r="CF60" s="186">
        <v>50</v>
      </c>
      <c r="CG60" s="186">
        <v>50</v>
      </c>
      <c r="CH60" s="186"/>
      <c r="CI60" s="186"/>
    </row>
    <row r="61" spans="1:87" s="575" customFormat="1" ht="47.25">
      <c r="A61" s="186">
        <v>58</v>
      </c>
      <c r="B61" s="485">
        <v>80</v>
      </c>
      <c r="C61" s="485" t="s">
        <v>3818</v>
      </c>
      <c r="D61" s="501" t="s">
        <v>3526</v>
      </c>
      <c r="E61" s="8" t="s">
        <v>3239</v>
      </c>
      <c r="F61" s="473" t="s">
        <v>3819</v>
      </c>
      <c r="G61" s="378" t="s">
        <v>8</v>
      </c>
      <c r="H61" s="470">
        <f t="shared" si="4"/>
        <v>42</v>
      </c>
      <c r="I61" s="604">
        <v>756000</v>
      </c>
      <c r="J61" s="5"/>
      <c r="K61" s="5"/>
      <c r="L61" s="5"/>
      <c r="M61" s="5"/>
      <c r="N61" s="5"/>
      <c r="O61" s="5">
        <v>1</v>
      </c>
      <c r="P61" s="5">
        <v>756000</v>
      </c>
      <c r="Q61" s="5">
        <f>P61*1.2</f>
        <v>907200</v>
      </c>
      <c r="R61" s="583">
        <v>907200</v>
      </c>
      <c r="S61" s="470">
        <f t="shared" si="5"/>
        <v>381024</v>
      </c>
      <c r="T61" s="470">
        <f t="shared" si="6"/>
        <v>38102400</v>
      </c>
      <c r="U61" s="246">
        <v>0</v>
      </c>
      <c r="V61" s="246" t="s">
        <v>4535</v>
      </c>
      <c r="W61" s="708" t="s">
        <v>4538</v>
      </c>
      <c r="X61" s="4">
        <v>20</v>
      </c>
      <c r="Y61" s="4">
        <v>20</v>
      </c>
      <c r="Z61" s="4"/>
      <c r="AA61" s="4"/>
      <c r="AB61" s="4"/>
      <c r="AC61" s="4"/>
      <c r="AD61" s="4"/>
      <c r="AE61" s="4"/>
      <c r="AF61" s="4"/>
      <c r="AG61" s="4"/>
      <c r="AH61" s="4"/>
      <c r="AI61" s="4"/>
      <c r="AJ61" s="4"/>
      <c r="AK61" s="4"/>
      <c r="AL61" s="4"/>
      <c r="AM61" s="4"/>
      <c r="AN61" s="4"/>
      <c r="AO61" s="4"/>
      <c r="AP61" s="4"/>
      <c r="AQ61" s="4"/>
      <c r="AR61" s="4"/>
      <c r="AS61" s="4"/>
      <c r="AT61" s="4"/>
      <c r="AU61" s="4"/>
      <c r="AV61" s="14">
        <v>1</v>
      </c>
      <c r="AW61" s="14">
        <v>1</v>
      </c>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row>
    <row r="62" spans="1:87" s="588" customFormat="1" ht="47.25">
      <c r="A62" s="186">
        <v>59</v>
      </c>
      <c r="B62" s="485">
        <v>82</v>
      </c>
      <c r="C62" s="485" t="s">
        <v>3820</v>
      </c>
      <c r="D62" s="8" t="s">
        <v>4329</v>
      </c>
      <c r="E62" s="8" t="s">
        <v>3239</v>
      </c>
      <c r="F62" s="187" t="s">
        <v>3821</v>
      </c>
      <c r="G62" s="186" t="s">
        <v>3741</v>
      </c>
      <c r="H62" s="470">
        <f t="shared" si="4"/>
        <v>7</v>
      </c>
      <c r="I62" s="5"/>
      <c r="J62" s="582"/>
      <c r="K62" s="573"/>
      <c r="L62" s="573"/>
      <c r="M62" s="5"/>
      <c r="N62" s="2" t="s">
        <v>4330</v>
      </c>
      <c r="O62" s="5">
        <v>3</v>
      </c>
      <c r="P62" s="5">
        <v>1540000</v>
      </c>
      <c r="Q62" s="5">
        <v>1540000</v>
      </c>
      <c r="R62" s="5">
        <v>1540000</v>
      </c>
      <c r="S62" s="470">
        <f t="shared" si="5"/>
        <v>107800</v>
      </c>
      <c r="T62" s="470">
        <f t="shared" si="6"/>
        <v>10780000</v>
      </c>
      <c r="U62" s="246">
        <v>0</v>
      </c>
      <c r="V62" s="246" t="s">
        <v>4535</v>
      </c>
      <c r="W62" s="708" t="s">
        <v>2268</v>
      </c>
      <c r="X62" s="4"/>
      <c r="Y62" s="4"/>
      <c r="Z62" s="4"/>
      <c r="AA62" s="4"/>
      <c r="AB62" s="4"/>
      <c r="AC62" s="4"/>
      <c r="AD62" s="4"/>
      <c r="AE62" s="4"/>
      <c r="AF62" s="4">
        <v>3</v>
      </c>
      <c r="AG62" s="4">
        <v>4</v>
      </c>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row>
    <row r="63" spans="1:87" s="588" customFormat="1" ht="47.25">
      <c r="A63" s="186">
        <v>60</v>
      </c>
      <c r="B63" s="485">
        <v>86</v>
      </c>
      <c r="C63" s="485" t="s">
        <v>3822</v>
      </c>
      <c r="D63" s="501" t="s">
        <v>4331</v>
      </c>
      <c r="E63" s="501" t="s">
        <v>3239</v>
      </c>
      <c r="F63" s="473" t="s">
        <v>3814</v>
      </c>
      <c r="G63" s="378" t="s">
        <v>1463</v>
      </c>
      <c r="H63" s="470">
        <f t="shared" si="4"/>
        <v>3000</v>
      </c>
      <c r="I63" s="102"/>
      <c r="J63" s="5"/>
      <c r="K63" s="5"/>
      <c r="L63" s="5"/>
      <c r="M63" s="2"/>
      <c r="N63" s="2" t="s">
        <v>4332</v>
      </c>
      <c r="O63" s="5">
        <v>3</v>
      </c>
      <c r="P63" s="5">
        <v>14400</v>
      </c>
      <c r="Q63" s="5">
        <v>14400</v>
      </c>
      <c r="R63" s="583">
        <v>14400</v>
      </c>
      <c r="S63" s="470">
        <f t="shared" si="5"/>
        <v>432000</v>
      </c>
      <c r="T63" s="470">
        <f t="shared" si="6"/>
        <v>43200000</v>
      </c>
      <c r="U63" s="246">
        <v>0</v>
      </c>
      <c r="V63" s="246" t="s">
        <v>4535</v>
      </c>
      <c r="W63" s="708" t="s">
        <v>4538</v>
      </c>
      <c r="X63" s="4">
        <v>1500</v>
      </c>
      <c r="Y63" s="4">
        <v>1500</v>
      </c>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row>
    <row r="64" spans="1:87" s="588" customFormat="1" ht="47.25">
      <c r="A64" s="186">
        <v>61</v>
      </c>
      <c r="B64" s="485">
        <v>87</v>
      </c>
      <c r="C64" s="485" t="s">
        <v>3823</v>
      </c>
      <c r="D64" s="501" t="s">
        <v>4333</v>
      </c>
      <c r="E64" s="501" t="s">
        <v>3239</v>
      </c>
      <c r="F64" s="473" t="s">
        <v>3814</v>
      </c>
      <c r="G64" s="378" t="s">
        <v>3741</v>
      </c>
      <c r="H64" s="470">
        <f t="shared" si="4"/>
        <v>338</v>
      </c>
      <c r="I64" s="5"/>
      <c r="J64" s="5"/>
      <c r="K64" s="5"/>
      <c r="L64" s="5"/>
      <c r="M64" s="5"/>
      <c r="N64" s="2" t="s">
        <v>4334</v>
      </c>
      <c r="O64" s="5">
        <v>3</v>
      </c>
      <c r="P64" s="5">
        <v>26200</v>
      </c>
      <c r="Q64" s="5">
        <v>26200</v>
      </c>
      <c r="R64" s="583">
        <v>26200</v>
      </c>
      <c r="S64" s="470">
        <f t="shared" si="5"/>
        <v>88556</v>
      </c>
      <c r="T64" s="470">
        <f t="shared" si="6"/>
        <v>8855600</v>
      </c>
      <c r="U64" s="246">
        <v>0</v>
      </c>
      <c r="V64" s="246" t="s">
        <v>4535</v>
      </c>
      <c r="W64" s="241"/>
      <c r="X64" s="4"/>
      <c r="Y64" s="4"/>
      <c r="Z64" s="4">
        <v>144</v>
      </c>
      <c r="AA64" s="4">
        <v>144</v>
      </c>
      <c r="AB64" s="4"/>
      <c r="AC64" s="4"/>
      <c r="AD64" s="4">
        <v>25</v>
      </c>
      <c r="AE64" s="4">
        <v>25</v>
      </c>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row>
    <row r="65" spans="1:87" s="588" customFormat="1" ht="31.5">
      <c r="A65" s="186">
        <v>62</v>
      </c>
      <c r="B65" s="485">
        <v>88</v>
      </c>
      <c r="C65" s="485" t="s">
        <v>3824</v>
      </c>
      <c r="D65" s="478" t="s">
        <v>4335</v>
      </c>
      <c r="E65" s="8" t="s">
        <v>3239</v>
      </c>
      <c r="F65" s="476" t="s">
        <v>3825</v>
      </c>
      <c r="G65" s="485" t="s">
        <v>6</v>
      </c>
      <c r="H65" s="470">
        <f t="shared" si="4"/>
        <v>60742</v>
      </c>
      <c r="I65" s="581">
        <v>13990</v>
      </c>
      <c r="J65" s="470"/>
      <c r="K65" s="5"/>
      <c r="L65" s="5"/>
      <c r="M65" s="5"/>
      <c r="N65" s="5"/>
      <c r="O65" s="5">
        <v>1</v>
      </c>
      <c r="P65" s="5">
        <v>13990</v>
      </c>
      <c r="Q65" s="5">
        <f>P65*1.2</f>
        <v>16788</v>
      </c>
      <c r="R65" s="470">
        <v>16788</v>
      </c>
      <c r="S65" s="470">
        <f t="shared" si="5"/>
        <v>10197366.960000001</v>
      </c>
      <c r="T65" s="470">
        <f t="shared" si="6"/>
        <v>1019736696</v>
      </c>
      <c r="U65" s="246">
        <v>0</v>
      </c>
      <c r="V65" s="246" t="s">
        <v>4535</v>
      </c>
      <c r="W65" s="241"/>
      <c r="X65" s="186">
        <v>15000</v>
      </c>
      <c r="Y65" s="186">
        <v>15000</v>
      </c>
      <c r="Z65" s="186">
        <v>93</v>
      </c>
      <c r="AA65" s="186">
        <v>93</v>
      </c>
      <c r="AB65" s="186">
        <v>5500</v>
      </c>
      <c r="AC65" s="186">
        <v>6000</v>
      </c>
      <c r="AD65" s="186"/>
      <c r="AE65" s="186"/>
      <c r="AF65" s="186">
        <v>2000</v>
      </c>
      <c r="AG65" s="186">
        <v>2500</v>
      </c>
      <c r="AH65" s="186">
        <v>2000</v>
      </c>
      <c r="AI65" s="186">
        <v>2000</v>
      </c>
      <c r="AJ65" s="186">
        <v>2000</v>
      </c>
      <c r="AK65" s="186">
        <v>2000</v>
      </c>
      <c r="AL65" s="186">
        <v>188</v>
      </c>
      <c r="AM65" s="186">
        <v>1000</v>
      </c>
      <c r="AN65" s="186">
        <v>180</v>
      </c>
      <c r="AO65" s="186">
        <v>240</v>
      </c>
      <c r="AP65" s="186"/>
      <c r="AQ65" s="186"/>
      <c r="AR65" s="186">
        <v>450</v>
      </c>
      <c r="AS65" s="186">
        <v>450</v>
      </c>
      <c r="AT65" s="186">
        <v>30</v>
      </c>
      <c r="AU65" s="186">
        <v>30</v>
      </c>
      <c r="AV65" s="186">
        <v>72</v>
      </c>
      <c r="AW65" s="186">
        <v>84</v>
      </c>
      <c r="AX65" s="186">
        <v>600</v>
      </c>
      <c r="AY65" s="186">
        <v>600</v>
      </c>
      <c r="AZ65" s="186">
        <v>250</v>
      </c>
      <c r="BA65" s="186">
        <v>300</v>
      </c>
      <c r="BB65" s="186">
        <v>500</v>
      </c>
      <c r="BC65" s="186">
        <v>600</v>
      </c>
      <c r="BD65" s="186">
        <v>120</v>
      </c>
      <c r="BE65" s="186">
        <v>120</v>
      </c>
      <c r="BF65" s="186"/>
      <c r="BG65" s="186"/>
      <c r="BH65" s="186">
        <v>80</v>
      </c>
      <c r="BI65" s="186">
        <v>90</v>
      </c>
      <c r="BJ65" s="186">
        <v>12</v>
      </c>
      <c r="BK65" s="186">
        <v>12</v>
      </c>
      <c r="BL65" s="186">
        <v>250</v>
      </c>
      <c r="BM65" s="186">
        <v>250</v>
      </c>
      <c r="BN65" s="186"/>
      <c r="BO65" s="186"/>
      <c r="BP65" s="186"/>
      <c r="BQ65" s="186"/>
      <c r="BR65" s="186"/>
      <c r="BS65" s="186"/>
      <c r="BT65" s="186"/>
      <c r="BU65" s="186"/>
      <c r="BV65" s="186"/>
      <c r="BW65" s="186"/>
      <c r="BX65" s="186"/>
      <c r="BY65" s="186"/>
      <c r="BZ65" s="186"/>
      <c r="CA65" s="186"/>
      <c r="CB65" s="186"/>
      <c r="CC65" s="186"/>
      <c r="CD65" s="186"/>
      <c r="CE65" s="186"/>
      <c r="CF65" s="186">
        <v>24</v>
      </c>
      <c r="CG65" s="186">
        <v>24</v>
      </c>
      <c r="CH65" s="186"/>
      <c r="CI65" s="186"/>
    </row>
    <row r="66" spans="1:87" s="588" customFormat="1" ht="31.5">
      <c r="A66" s="186">
        <v>63</v>
      </c>
      <c r="B66" s="485">
        <v>89</v>
      </c>
      <c r="C66" s="485" t="s">
        <v>3826</v>
      </c>
      <c r="D66" s="478" t="s">
        <v>4336</v>
      </c>
      <c r="E66" s="8" t="s">
        <v>3239</v>
      </c>
      <c r="F66" s="476" t="s">
        <v>3727</v>
      </c>
      <c r="G66" s="485" t="s">
        <v>3327</v>
      </c>
      <c r="H66" s="470">
        <f t="shared" si="4"/>
        <v>26</v>
      </c>
      <c r="I66" s="581">
        <v>667380</v>
      </c>
      <c r="J66" s="5"/>
      <c r="K66" s="5"/>
      <c r="L66" s="5"/>
      <c r="M66" s="5"/>
      <c r="N66" s="5"/>
      <c r="O66" s="5">
        <v>1</v>
      </c>
      <c r="P66" s="5">
        <v>667380</v>
      </c>
      <c r="Q66" s="5">
        <f>P66*1.2</f>
        <v>800856</v>
      </c>
      <c r="R66" s="470">
        <v>800856</v>
      </c>
      <c r="S66" s="470">
        <f t="shared" si="5"/>
        <v>208222.56</v>
      </c>
      <c r="T66" s="470">
        <f t="shared" si="6"/>
        <v>20822256</v>
      </c>
      <c r="U66" s="246">
        <v>0</v>
      </c>
      <c r="V66" s="246" t="s">
        <v>4535</v>
      </c>
      <c r="W66" s="241"/>
      <c r="X66" s="186">
        <v>10</v>
      </c>
      <c r="Y66" s="186">
        <v>14</v>
      </c>
      <c r="Z66" s="186">
        <v>1</v>
      </c>
      <c r="AA66" s="186">
        <v>1</v>
      </c>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v>0</v>
      </c>
      <c r="BC66" s="186">
        <v>0</v>
      </c>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c r="CA66" s="186"/>
      <c r="CB66" s="186"/>
      <c r="CC66" s="186"/>
      <c r="CD66" s="186"/>
      <c r="CE66" s="186"/>
      <c r="CF66" s="186"/>
      <c r="CG66" s="186"/>
      <c r="CH66" s="186"/>
      <c r="CI66" s="186"/>
    </row>
    <row r="67" spans="1:87" s="588" customFormat="1" ht="47.25">
      <c r="A67" s="186">
        <v>64</v>
      </c>
      <c r="B67" s="485">
        <v>91</v>
      </c>
      <c r="C67" s="485" t="s">
        <v>3827</v>
      </c>
      <c r="D67" s="8" t="s">
        <v>3828</v>
      </c>
      <c r="E67" s="8" t="s">
        <v>3239</v>
      </c>
      <c r="F67" s="235" t="s">
        <v>3829</v>
      </c>
      <c r="G67" s="186" t="s">
        <v>145</v>
      </c>
      <c r="H67" s="470">
        <f t="shared" si="4"/>
        <v>4</v>
      </c>
      <c r="I67" s="5"/>
      <c r="J67" s="5"/>
      <c r="K67" s="5"/>
      <c r="L67" s="5"/>
      <c r="M67" s="5"/>
      <c r="N67" s="5">
        <v>2250000</v>
      </c>
      <c r="O67" s="5">
        <v>3</v>
      </c>
      <c r="P67" s="5">
        <v>2250000</v>
      </c>
      <c r="Q67" s="5">
        <v>2250000</v>
      </c>
      <c r="R67" s="5">
        <v>2250000</v>
      </c>
      <c r="S67" s="470">
        <f t="shared" si="5"/>
        <v>90000</v>
      </c>
      <c r="T67" s="470">
        <f t="shared" si="6"/>
        <v>9000000</v>
      </c>
      <c r="U67" s="246">
        <v>0</v>
      </c>
      <c r="V67" s="246" t="s">
        <v>4535</v>
      </c>
      <c r="W67" s="708" t="s">
        <v>2268</v>
      </c>
      <c r="X67" s="4"/>
      <c r="Y67" s="4"/>
      <c r="Z67" s="4"/>
      <c r="AA67" s="4"/>
      <c r="AB67" s="4"/>
      <c r="AC67" s="4"/>
      <c r="AD67" s="4"/>
      <c r="AE67" s="4"/>
      <c r="AF67" s="4">
        <v>2</v>
      </c>
      <c r="AG67" s="4">
        <v>2</v>
      </c>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row>
    <row r="68" spans="1:87" s="588" customFormat="1" ht="47.25">
      <c r="A68" s="186">
        <v>65</v>
      </c>
      <c r="B68" s="485">
        <v>93</v>
      </c>
      <c r="C68" s="485" t="s">
        <v>3830</v>
      </c>
      <c r="D68" s="501" t="s">
        <v>3831</v>
      </c>
      <c r="E68" s="501" t="s">
        <v>3239</v>
      </c>
      <c r="F68" s="473" t="s">
        <v>3722</v>
      </c>
      <c r="G68" s="378" t="s">
        <v>1463</v>
      </c>
      <c r="H68" s="470">
        <f t="shared" ref="H68:H97" si="7">SUM(X68:CI68)</f>
        <v>400</v>
      </c>
      <c r="I68" s="5"/>
      <c r="J68" s="5"/>
      <c r="K68" s="5"/>
      <c r="L68" s="5"/>
      <c r="M68" s="5"/>
      <c r="N68" s="5">
        <v>39165</v>
      </c>
      <c r="O68" s="5">
        <v>3</v>
      </c>
      <c r="P68" s="5">
        <v>39165</v>
      </c>
      <c r="Q68" s="5">
        <v>39165</v>
      </c>
      <c r="R68" s="583">
        <v>39165</v>
      </c>
      <c r="S68" s="470">
        <f t="shared" si="5"/>
        <v>156660</v>
      </c>
      <c r="T68" s="470">
        <f t="shared" si="6"/>
        <v>15666000</v>
      </c>
      <c r="U68" s="246">
        <v>0</v>
      </c>
      <c r="V68" s="246" t="s">
        <v>4535</v>
      </c>
      <c r="W68" s="708" t="s">
        <v>4538</v>
      </c>
      <c r="X68" s="4">
        <v>200</v>
      </c>
      <c r="Y68" s="4">
        <v>200</v>
      </c>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row>
    <row r="69" spans="1:87" s="588" customFormat="1" ht="47.25">
      <c r="A69" s="186">
        <v>66</v>
      </c>
      <c r="B69" s="485">
        <v>94</v>
      </c>
      <c r="C69" s="485" t="s">
        <v>3832</v>
      </c>
      <c r="D69" s="8" t="s">
        <v>4337</v>
      </c>
      <c r="E69" s="545" t="s">
        <v>3239</v>
      </c>
      <c r="F69" s="235" t="s">
        <v>3833</v>
      </c>
      <c r="G69" s="3" t="s">
        <v>3834</v>
      </c>
      <c r="H69" s="470">
        <f t="shared" si="7"/>
        <v>8</v>
      </c>
      <c r="I69" s="5"/>
      <c r="J69" s="5"/>
      <c r="K69" s="5"/>
      <c r="L69" s="5"/>
      <c r="M69" s="2"/>
      <c r="N69" s="2" t="s">
        <v>4338</v>
      </c>
      <c r="O69" s="5">
        <v>3</v>
      </c>
      <c r="P69" s="5">
        <v>80000</v>
      </c>
      <c r="Q69" s="5">
        <v>80000</v>
      </c>
      <c r="R69" s="2">
        <v>80000</v>
      </c>
      <c r="S69" s="470">
        <f t="shared" si="5"/>
        <v>6400</v>
      </c>
      <c r="T69" s="470">
        <f t="shared" si="6"/>
        <v>640000</v>
      </c>
      <c r="U69" s="246">
        <v>0</v>
      </c>
      <c r="V69" s="246" t="s">
        <v>4535</v>
      </c>
      <c r="W69" s="708" t="s">
        <v>4537</v>
      </c>
      <c r="X69" s="4"/>
      <c r="Y69" s="4"/>
      <c r="Z69" s="4">
        <v>4</v>
      </c>
      <c r="AA69" s="4">
        <v>4</v>
      </c>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row>
    <row r="70" spans="1:87" s="588" customFormat="1" ht="47.25">
      <c r="A70" s="186">
        <v>67</v>
      </c>
      <c r="B70" s="485">
        <v>95</v>
      </c>
      <c r="C70" s="485" t="s">
        <v>3835</v>
      </c>
      <c r="D70" s="8" t="s">
        <v>4339</v>
      </c>
      <c r="E70" s="4" t="s">
        <v>3239</v>
      </c>
      <c r="F70" s="187" t="s">
        <v>3814</v>
      </c>
      <c r="G70" s="186" t="s">
        <v>3741</v>
      </c>
      <c r="H70" s="470">
        <f t="shared" si="7"/>
        <v>20</v>
      </c>
      <c r="I70" s="102"/>
      <c r="J70" s="5"/>
      <c r="K70" s="5"/>
      <c r="L70" s="5"/>
      <c r="M70" s="5"/>
      <c r="N70" s="5">
        <v>89100</v>
      </c>
      <c r="O70" s="5">
        <v>3</v>
      </c>
      <c r="P70" s="5">
        <v>89100</v>
      </c>
      <c r="Q70" s="5">
        <v>89100</v>
      </c>
      <c r="R70" s="5">
        <v>89100</v>
      </c>
      <c r="S70" s="470">
        <f t="shared" si="5"/>
        <v>17820</v>
      </c>
      <c r="T70" s="470">
        <f t="shared" si="6"/>
        <v>1782000</v>
      </c>
      <c r="U70" s="246">
        <v>0</v>
      </c>
      <c r="V70" s="246" t="s">
        <v>4535</v>
      </c>
      <c r="W70" s="708" t="s">
        <v>2268</v>
      </c>
      <c r="X70" s="4"/>
      <c r="Y70" s="4"/>
      <c r="Z70" s="4"/>
      <c r="AA70" s="4"/>
      <c r="AB70" s="4"/>
      <c r="AC70" s="4"/>
      <c r="AD70" s="4"/>
      <c r="AE70" s="4"/>
      <c r="AF70" s="4">
        <v>10</v>
      </c>
      <c r="AG70" s="4">
        <v>10</v>
      </c>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row>
    <row r="71" spans="1:87" s="588" customFormat="1" ht="47.25">
      <c r="A71" s="186">
        <v>68</v>
      </c>
      <c r="B71" s="485">
        <v>103</v>
      </c>
      <c r="C71" s="485" t="s">
        <v>3836</v>
      </c>
      <c r="D71" s="501" t="s">
        <v>4340</v>
      </c>
      <c r="E71" s="8" t="s">
        <v>3239</v>
      </c>
      <c r="F71" s="479" t="s">
        <v>3837</v>
      </c>
      <c r="G71" s="378" t="s">
        <v>1463</v>
      </c>
      <c r="H71" s="470">
        <f t="shared" si="7"/>
        <v>60</v>
      </c>
      <c r="I71" s="5"/>
      <c r="J71" s="5"/>
      <c r="K71" s="5"/>
      <c r="L71" s="5"/>
      <c r="M71" s="5"/>
      <c r="N71" s="5">
        <v>350000</v>
      </c>
      <c r="O71" s="5">
        <v>3</v>
      </c>
      <c r="P71" s="5">
        <v>350000</v>
      </c>
      <c r="Q71" s="5">
        <v>350000</v>
      </c>
      <c r="R71" s="583">
        <v>350000</v>
      </c>
      <c r="S71" s="470">
        <f t="shared" si="5"/>
        <v>210000</v>
      </c>
      <c r="T71" s="470">
        <f t="shared" si="6"/>
        <v>21000000</v>
      </c>
      <c r="U71" s="246">
        <v>0</v>
      </c>
      <c r="V71" s="246" t="s">
        <v>4535</v>
      </c>
      <c r="W71" s="708" t="s">
        <v>4538</v>
      </c>
      <c r="X71" s="4">
        <v>30</v>
      </c>
      <c r="Y71" s="4">
        <v>30</v>
      </c>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row>
    <row r="72" spans="1:87" s="588" customFormat="1" ht="47.25">
      <c r="A72" s="186">
        <v>69</v>
      </c>
      <c r="B72" s="485">
        <v>104</v>
      </c>
      <c r="C72" s="485" t="s">
        <v>3838</v>
      </c>
      <c r="D72" s="501" t="s">
        <v>4341</v>
      </c>
      <c r="E72" s="8" t="s">
        <v>3239</v>
      </c>
      <c r="F72" s="479" t="s">
        <v>3837</v>
      </c>
      <c r="G72" s="378" t="s">
        <v>3741</v>
      </c>
      <c r="H72" s="470">
        <f t="shared" si="7"/>
        <v>40</v>
      </c>
      <c r="I72" s="5"/>
      <c r="J72" s="582" t="s">
        <v>3840</v>
      </c>
      <c r="K72" s="573">
        <v>98000</v>
      </c>
      <c r="L72" s="573" t="s">
        <v>4222</v>
      </c>
      <c r="M72" s="5"/>
      <c r="N72" s="5"/>
      <c r="O72" s="5">
        <v>1</v>
      </c>
      <c r="P72" s="5">
        <v>98000</v>
      </c>
      <c r="Q72" s="5">
        <f>P72*1.2</f>
        <v>117600</v>
      </c>
      <c r="R72" s="583">
        <v>117600</v>
      </c>
      <c r="S72" s="470">
        <f t="shared" si="5"/>
        <v>47040</v>
      </c>
      <c r="T72" s="470">
        <f t="shared" si="6"/>
        <v>4704000</v>
      </c>
      <c r="U72" s="246">
        <v>0</v>
      </c>
      <c r="V72" s="246" t="s">
        <v>4535</v>
      </c>
      <c r="W72" s="708" t="s">
        <v>4543</v>
      </c>
      <c r="X72" s="4"/>
      <c r="Y72" s="4"/>
      <c r="Z72" s="4"/>
      <c r="AA72" s="4"/>
      <c r="AB72" s="4"/>
      <c r="AC72" s="4"/>
      <c r="AD72" s="4">
        <v>20</v>
      </c>
      <c r="AE72" s="4">
        <v>20</v>
      </c>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row>
    <row r="73" spans="1:87" s="588" customFormat="1" ht="36.75" customHeight="1">
      <c r="A73" s="186">
        <v>70</v>
      </c>
      <c r="B73" s="485">
        <v>105</v>
      </c>
      <c r="C73" s="485" t="s">
        <v>3839</v>
      </c>
      <c r="D73" s="485" t="s">
        <v>4342</v>
      </c>
      <c r="E73" s="8" t="s">
        <v>3239</v>
      </c>
      <c r="F73" s="476" t="s">
        <v>3837</v>
      </c>
      <c r="G73" s="485" t="s">
        <v>3741</v>
      </c>
      <c r="H73" s="470">
        <f t="shared" si="7"/>
        <v>100</v>
      </c>
      <c r="I73" s="5"/>
      <c r="J73" s="5"/>
      <c r="K73" s="5"/>
      <c r="L73" s="5"/>
      <c r="M73" s="270"/>
      <c r="N73" s="232" t="s">
        <v>4343</v>
      </c>
      <c r="O73" s="5">
        <v>3</v>
      </c>
      <c r="P73" s="5">
        <v>89100</v>
      </c>
      <c r="Q73" s="5">
        <v>89100</v>
      </c>
      <c r="R73" s="470">
        <v>89100</v>
      </c>
      <c r="S73" s="470">
        <f t="shared" si="5"/>
        <v>89100</v>
      </c>
      <c r="T73" s="470">
        <f t="shared" si="6"/>
        <v>8910000</v>
      </c>
      <c r="U73" s="246">
        <v>0</v>
      </c>
      <c r="V73" s="246" t="s">
        <v>4535</v>
      </c>
      <c r="W73" s="241"/>
      <c r="X73" s="186">
        <v>10</v>
      </c>
      <c r="Y73" s="186">
        <v>10</v>
      </c>
      <c r="Z73" s="186">
        <v>0</v>
      </c>
      <c r="AA73" s="186">
        <v>0</v>
      </c>
      <c r="AB73" s="186"/>
      <c r="AC73" s="186"/>
      <c r="AD73" s="186">
        <v>40</v>
      </c>
      <c r="AE73" s="186">
        <v>40</v>
      </c>
      <c r="AF73" s="186"/>
      <c r="AG73" s="186"/>
      <c r="AH73" s="186"/>
      <c r="AI73" s="186"/>
      <c r="AJ73" s="186"/>
      <c r="AK73" s="186"/>
      <c r="AL73" s="186"/>
      <c r="AM73" s="186"/>
      <c r="AN73" s="186"/>
      <c r="AO73" s="186"/>
      <c r="AP73" s="186"/>
      <c r="AQ73" s="186"/>
      <c r="AR73" s="186"/>
      <c r="AS73" s="186"/>
      <c r="AT73" s="186"/>
      <c r="AU73" s="186"/>
      <c r="AV73" s="186"/>
      <c r="AW73" s="186"/>
      <c r="AX73" s="186"/>
      <c r="AY73" s="186"/>
      <c r="AZ73" s="186"/>
      <c r="BA73" s="186"/>
      <c r="BB73" s="186">
        <v>0</v>
      </c>
      <c r="BC73" s="186">
        <v>0</v>
      </c>
      <c r="BD73" s="186"/>
      <c r="BE73" s="186"/>
      <c r="BF73" s="186"/>
      <c r="BG73" s="186"/>
      <c r="BH73" s="186"/>
      <c r="BI73" s="186"/>
      <c r="BJ73" s="186"/>
      <c r="BK73" s="186"/>
      <c r="BL73" s="186"/>
      <c r="BM73" s="186"/>
      <c r="BN73" s="186"/>
      <c r="BO73" s="186"/>
      <c r="BP73" s="186"/>
      <c r="BQ73" s="186"/>
      <c r="BR73" s="186"/>
      <c r="BS73" s="186"/>
      <c r="BT73" s="186"/>
      <c r="BU73" s="186"/>
      <c r="BV73" s="186"/>
      <c r="BW73" s="186"/>
      <c r="BX73" s="186"/>
      <c r="BY73" s="186"/>
      <c r="BZ73" s="186"/>
      <c r="CA73" s="186"/>
      <c r="CB73" s="186"/>
      <c r="CC73" s="186"/>
      <c r="CD73" s="186"/>
      <c r="CE73" s="186"/>
      <c r="CF73" s="186"/>
      <c r="CG73" s="186"/>
      <c r="CH73" s="186"/>
      <c r="CI73" s="186"/>
    </row>
    <row r="74" spans="1:87" s="588" customFormat="1" ht="47.25">
      <c r="A74" s="186">
        <v>71</v>
      </c>
      <c r="B74" s="485">
        <v>106</v>
      </c>
      <c r="C74" s="485" t="s">
        <v>3841</v>
      </c>
      <c r="D74" s="501" t="s">
        <v>4344</v>
      </c>
      <c r="E74" s="545" t="s">
        <v>3239</v>
      </c>
      <c r="F74" s="479" t="s">
        <v>3837</v>
      </c>
      <c r="G74" s="378" t="s">
        <v>1463</v>
      </c>
      <c r="H74" s="470">
        <f t="shared" si="7"/>
        <v>50</v>
      </c>
      <c r="I74" s="5"/>
      <c r="J74" s="5"/>
      <c r="K74" s="5"/>
      <c r="L74" s="5"/>
      <c r="M74" s="2"/>
      <c r="N74" s="2" t="s">
        <v>4345</v>
      </c>
      <c r="O74" s="5">
        <v>3</v>
      </c>
      <c r="P74" s="5">
        <v>42000</v>
      </c>
      <c r="Q74" s="5">
        <v>42000</v>
      </c>
      <c r="R74" s="583">
        <v>42000</v>
      </c>
      <c r="S74" s="470">
        <f t="shared" si="5"/>
        <v>21000</v>
      </c>
      <c r="T74" s="470">
        <f t="shared" si="6"/>
        <v>2100000</v>
      </c>
      <c r="U74" s="246">
        <v>0</v>
      </c>
      <c r="V74" s="246" t="s">
        <v>4535</v>
      </c>
      <c r="W74" s="708" t="s">
        <v>4537</v>
      </c>
      <c r="X74" s="4"/>
      <c r="Y74" s="4"/>
      <c r="Z74" s="4">
        <v>25</v>
      </c>
      <c r="AA74" s="4">
        <v>25</v>
      </c>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row>
    <row r="75" spans="1:87" s="588" customFormat="1" ht="47.25">
      <c r="A75" s="186">
        <v>72</v>
      </c>
      <c r="B75" s="485">
        <v>111</v>
      </c>
      <c r="C75" s="485" t="s">
        <v>3842</v>
      </c>
      <c r="D75" s="8" t="s">
        <v>4346</v>
      </c>
      <c r="E75" s="8" t="s">
        <v>3239</v>
      </c>
      <c r="F75" s="187" t="s">
        <v>3837</v>
      </c>
      <c r="G75" s="186" t="s">
        <v>3741</v>
      </c>
      <c r="H75" s="470">
        <f t="shared" si="7"/>
        <v>1400</v>
      </c>
      <c r="I75" s="5"/>
      <c r="J75" s="5"/>
      <c r="K75" s="5"/>
      <c r="L75" s="5"/>
      <c r="M75" s="5"/>
      <c r="N75" s="2" t="s">
        <v>4347</v>
      </c>
      <c r="O75" s="5">
        <v>3</v>
      </c>
      <c r="P75" s="5">
        <v>40950</v>
      </c>
      <c r="Q75" s="5">
        <v>40950</v>
      </c>
      <c r="R75" s="5">
        <v>40950</v>
      </c>
      <c r="S75" s="470">
        <f t="shared" si="5"/>
        <v>573300</v>
      </c>
      <c r="T75" s="470">
        <f t="shared" si="6"/>
        <v>57330000</v>
      </c>
      <c r="U75" s="246">
        <v>0</v>
      </c>
      <c r="V75" s="246" t="s">
        <v>4535</v>
      </c>
      <c r="W75" s="708" t="s">
        <v>2268</v>
      </c>
      <c r="X75" s="4"/>
      <c r="Y75" s="4"/>
      <c r="Z75" s="4"/>
      <c r="AA75" s="4"/>
      <c r="AB75" s="4"/>
      <c r="AC75" s="4"/>
      <c r="AD75" s="4"/>
      <c r="AE75" s="4"/>
      <c r="AF75" s="4">
        <v>600</v>
      </c>
      <c r="AG75" s="4">
        <v>800</v>
      </c>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row>
    <row r="76" spans="1:87" s="588" customFormat="1" ht="63">
      <c r="A76" s="186">
        <v>73</v>
      </c>
      <c r="B76" s="485">
        <v>113</v>
      </c>
      <c r="C76" s="485" t="s">
        <v>3843</v>
      </c>
      <c r="D76" s="485" t="s">
        <v>4348</v>
      </c>
      <c r="E76" s="8" t="s">
        <v>3844</v>
      </c>
      <c r="F76" s="476" t="s">
        <v>3845</v>
      </c>
      <c r="G76" s="485" t="s">
        <v>3846</v>
      </c>
      <c r="H76" s="470">
        <f t="shared" si="7"/>
        <v>40831</v>
      </c>
      <c r="I76" s="5"/>
      <c r="J76" s="582" t="s">
        <v>4349</v>
      </c>
      <c r="K76" s="573" t="s">
        <v>4350</v>
      </c>
      <c r="L76" s="573" t="s">
        <v>4351</v>
      </c>
      <c r="M76" s="5"/>
      <c r="N76" s="2" t="s">
        <v>4352</v>
      </c>
      <c r="O76" s="5">
        <v>3</v>
      </c>
      <c r="P76" s="5">
        <v>75</v>
      </c>
      <c r="Q76" s="5">
        <v>75</v>
      </c>
      <c r="R76" s="470">
        <v>75</v>
      </c>
      <c r="S76" s="470">
        <f t="shared" si="5"/>
        <v>30623.25</v>
      </c>
      <c r="T76" s="470">
        <f t="shared" si="6"/>
        <v>3062325</v>
      </c>
      <c r="U76" s="246">
        <v>0</v>
      </c>
      <c r="V76" s="246" t="s">
        <v>4535</v>
      </c>
      <c r="W76" s="241"/>
      <c r="X76" s="186">
        <v>3000</v>
      </c>
      <c r="Y76" s="186">
        <v>3500</v>
      </c>
      <c r="Z76" s="186">
        <v>10000</v>
      </c>
      <c r="AA76" s="186">
        <v>10000</v>
      </c>
      <c r="AB76" s="186">
        <v>3</v>
      </c>
      <c r="AC76" s="186">
        <v>3</v>
      </c>
      <c r="AD76" s="186"/>
      <c r="AE76" s="186"/>
      <c r="AF76" s="186"/>
      <c r="AG76" s="186"/>
      <c r="AH76" s="186"/>
      <c r="AI76" s="186"/>
      <c r="AJ76" s="186"/>
      <c r="AK76" s="186"/>
      <c r="AL76" s="186">
        <v>200</v>
      </c>
      <c r="AM76" s="186">
        <v>200</v>
      </c>
      <c r="AN76" s="186"/>
      <c r="AO76" s="186"/>
      <c r="AP76" s="186">
        <v>200</v>
      </c>
      <c r="AQ76" s="186">
        <v>300</v>
      </c>
      <c r="AR76" s="186"/>
      <c r="AS76" s="186"/>
      <c r="AT76" s="186">
        <v>2000</v>
      </c>
      <c r="AU76" s="186">
        <v>2000</v>
      </c>
      <c r="AV76" s="186">
        <v>2000</v>
      </c>
      <c r="AW76" s="186">
        <v>3000</v>
      </c>
      <c r="AX76" s="186"/>
      <c r="AY76" s="186"/>
      <c r="AZ76" s="186">
        <v>10</v>
      </c>
      <c r="BA76" s="186">
        <v>15</v>
      </c>
      <c r="BB76" s="186">
        <v>2000</v>
      </c>
      <c r="BC76" s="186">
        <v>2400</v>
      </c>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c r="CA76" s="186"/>
      <c r="CB76" s="186"/>
      <c r="CC76" s="186"/>
      <c r="CD76" s="186"/>
      <c r="CE76" s="186"/>
      <c r="CF76" s="186"/>
      <c r="CG76" s="186"/>
      <c r="CH76" s="186"/>
      <c r="CI76" s="186"/>
    </row>
    <row r="77" spans="1:87" s="588" customFormat="1" ht="47.25">
      <c r="A77" s="186">
        <v>74</v>
      </c>
      <c r="B77" s="485">
        <v>114</v>
      </c>
      <c r="C77" s="485" t="s">
        <v>3847</v>
      </c>
      <c r="D77" s="485" t="s">
        <v>4353</v>
      </c>
      <c r="E77" s="8" t="s">
        <v>3844</v>
      </c>
      <c r="F77" s="476" t="s">
        <v>3845</v>
      </c>
      <c r="G77" s="485" t="s">
        <v>3846</v>
      </c>
      <c r="H77" s="470">
        <f t="shared" si="7"/>
        <v>6400</v>
      </c>
      <c r="I77" s="5"/>
      <c r="J77" s="5"/>
      <c r="K77" s="5"/>
      <c r="L77" s="5"/>
      <c r="M77" s="5"/>
      <c r="N77" s="2" t="s">
        <v>4354</v>
      </c>
      <c r="O77" s="5">
        <v>3</v>
      </c>
      <c r="P77" s="5">
        <v>155</v>
      </c>
      <c r="Q77" s="5">
        <v>155</v>
      </c>
      <c r="R77" s="470">
        <v>155</v>
      </c>
      <c r="S77" s="470">
        <f t="shared" si="5"/>
        <v>9920</v>
      </c>
      <c r="T77" s="470">
        <f t="shared" si="6"/>
        <v>992000</v>
      </c>
      <c r="U77" s="246">
        <v>0</v>
      </c>
      <c r="V77" s="246" t="s">
        <v>4535</v>
      </c>
      <c r="W77" s="241"/>
      <c r="X77" s="186">
        <v>0</v>
      </c>
      <c r="Y77" s="186">
        <v>0</v>
      </c>
      <c r="Z77" s="186">
        <v>1000</v>
      </c>
      <c r="AA77" s="186">
        <v>1000</v>
      </c>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v>2000</v>
      </c>
      <c r="BC77" s="186">
        <v>2400</v>
      </c>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c r="CA77" s="186"/>
      <c r="CB77" s="186"/>
      <c r="CC77" s="186"/>
      <c r="CD77" s="186"/>
      <c r="CE77" s="186"/>
      <c r="CF77" s="186"/>
      <c r="CG77" s="186"/>
      <c r="CH77" s="186"/>
      <c r="CI77" s="186"/>
    </row>
    <row r="78" spans="1:87" s="588" customFormat="1" ht="47.25">
      <c r="A78" s="186">
        <v>75</v>
      </c>
      <c r="B78" s="485">
        <v>115</v>
      </c>
      <c r="C78" s="485" t="s">
        <v>3848</v>
      </c>
      <c r="D78" s="501" t="s">
        <v>4355</v>
      </c>
      <c r="E78" s="545" t="s">
        <v>3239</v>
      </c>
      <c r="F78" s="473" t="s">
        <v>3850</v>
      </c>
      <c r="G78" s="378" t="s">
        <v>163</v>
      </c>
      <c r="H78" s="470">
        <f t="shared" si="7"/>
        <v>13</v>
      </c>
      <c r="I78" s="5"/>
      <c r="J78" s="582" t="s">
        <v>3849</v>
      </c>
      <c r="K78" s="573">
        <v>154000</v>
      </c>
      <c r="L78" s="573" t="s">
        <v>4222</v>
      </c>
      <c r="M78" s="2"/>
      <c r="N78" s="2" t="s">
        <v>4356</v>
      </c>
      <c r="O78" s="5">
        <v>1</v>
      </c>
      <c r="P78" s="5">
        <v>154000</v>
      </c>
      <c r="Q78" s="5">
        <f>P78*1.2</f>
        <v>184800</v>
      </c>
      <c r="R78" s="583">
        <v>184800</v>
      </c>
      <c r="S78" s="470">
        <f t="shared" si="5"/>
        <v>24024</v>
      </c>
      <c r="T78" s="470">
        <f t="shared" si="6"/>
        <v>2402400</v>
      </c>
      <c r="U78" s="246">
        <v>0</v>
      </c>
      <c r="V78" s="246" t="s">
        <v>4535</v>
      </c>
      <c r="W78" s="241"/>
      <c r="X78" s="4"/>
      <c r="Y78" s="4"/>
      <c r="Z78" s="4">
        <v>3</v>
      </c>
      <c r="AA78" s="4">
        <v>3</v>
      </c>
      <c r="AB78" s="4"/>
      <c r="AC78" s="4"/>
      <c r="AD78" s="4"/>
      <c r="AE78" s="4"/>
      <c r="AF78" s="4"/>
      <c r="AG78" s="4"/>
      <c r="AH78" s="4"/>
      <c r="AI78" s="4"/>
      <c r="AJ78" s="4"/>
      <c r="AK78" s="4"/>
      <c r="AL78" s="4"/>
      <c r="AM78" s="4"/>
      <c r="AN78" s="4">
        <v>1</v>
      </c>
      <c r="AO78" s="4">
        <v>1</v>
      </c>
      <c r="AP78" s="4"/>
      <c r="AQ78" s="4"/>
      <c r="AR78" s="4"/>
      <c r="AS78" s="4"/>
      <c r="AT78" s="4"/>
      <c r="AU78" s="4"/>
      <c r="AV78" s="4"/>
      <c r="AW78" s="4"/>
      <c r="AX78" s="4"/>
      <c r="AY78" s="4"/>
      <c r="AZ78" s="4">
        <v>2</v>
      </c>
      <c r="BA78" s="4">
        <v>3</v>
      </c>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row>
    <row r="79" spans="1:87" s="588" customFormat="1" ht="31.5">
      <c r="A79" s="186">
        <v>76</v>
      </c>
      <c r="B79" s="485">
        <v>118</v>
      </c>
      <c r="C79" s="485" t="s">
        <v>3851</v>
      </c>
      <c r="D79" s="605" t="s">
        <v>4357</v>
      </c>
      <c r="E79" s="606" t="s">
        <v>3239</v>
      </c>
      <c r="F79" s="600" t="s">
        <v>3852</v>
      </c>
      <c r="G79" s="607" t="s">
        <v>2218</v>
      </c>
      <c r="H79" s="470">
        <f t="shared" si="7"/>
        <v>20</v>
      </c>
      <c r="I79" s="608">
        <v>73500</v>
      </c>
      <c r="J79" s="5"/>
      <c r="K79" s="5"/>
      <c r="L79" s="5"/>
      <c r="M79" s="5"/>
      <c r="N79" s="5"/>
      <c r="O79" s="5">
        <v>1</v>
      </c>
      <c r="P79" s="5">
        <v>73500</v>
      </c>
      <c r="Q79" s="5">
        <f>P79*1.2</f>
        <v>88200</v>
      </c>
      <c r="R79" s="609">
        <v>88200</v>
      </c>
      <c r="S79" s="470">
        <f t="shared" si="5"/>
        <v>17640</v>
      </c>
      <c r="T79" s="470">
        <f t="shared" si="6"/>
        <v>1764000</v>
      </c>
      <c r="U79" s="246">
        <v>0</v>
      </c>
      <c r="V79" s="246" t="s">
        <v>4535</v>
      </c>
      <c r="W79" s="241"/>
      <c r="X79" s="4"/>
      <c r="Y79" s="4"/>
      <c r="Z79" s="4"/>
      <c r="AA79" s="4"/>
      <c r="AB79" s="4"/>
      <c r="AC79" s="4"/>
      <c r="AD79" s="4"/>
      <c r="AE79" s="4"/>
      <c r="AF79" s="4"/>
      <c r="AG79" s="4"/>
      <c r="AH79" s="4"/>
      <c r="AI79" s="4"/>
      <c r="AJ79" s="4"/>
      <c r="AK79" s="4"/>
      <c r="AL79" s="4"/>
      <c r="AM79" s="4"/>
      <c r="AN79" s="4"/>
      <c r="AO79" s="4"/>
      <c r="AP79" s="4"/>
      <c r="AQ79" s="4"/>
      <c r="AR79" s="14">
        <v>5</v>
      </c>
      <c r="AS79" s="14">
        <v>4</v>
      </c>
      <c r="AT79" s="4"/>
      <c r="AU79" s="4"/>
      <c r="AV79" s="4">
        <v>5</v>
      </c>
      <c r="AW79" s="4">
        <v>6</v>
      </c>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row>
    <row r="80" spans="1:87" s="588" customFormat="1" ht="47.25">
      <c r="A80" s="186">
        <v>77</v>
      </c>
      <c r="B80" s="485">
        <v>120</v>
      </c>
      <c r="C80" s="485" t="s">
        <v>3853</v>
      </c>
      <c r="D80" s="8" t="s">
        <v>3854</v>
      </c>
      <c r="E80" s="8" t="s">
        <v>3239</v>
      </c>
      <c r="F80" s="187" t="s">
        <v>3722</v>
      </c>
      <c r="G80" s="186" t="s">
        <v>3741</v>
      </c>
      <c r="H80" s="470">
        <f t="shared" si="7"/>
        <v>300</v>
      </c>
      <c r="I80" s="5"/>
      <c r="J80" s="5"/>
      <c r="K80" s="5"/>
      <c r="L80" s="5"/>
      <c r="M80" s="5"/>
      <c r="N80" s="2" t="s">
        <v>4358</v>
      </c>
      <c r="O80" s="5">
        <v>3</v>
      </c>
      <c r="P80" s="5">
        <v>81400</v>
      </c>
      <c r="Q80" s="5">
        <v>81400</v>
      </c>
      <c r="R80" s="5">
        <v>81400</v>
      </c>
      <c r="S80" s="470">
        <f t="shared" si="5"/>
        <v>244200</v>
      </c>
      <c r="T80" s="470">
        <f t="shared" si="6"/>
        <v>24420000</v>
      </c>
      <c r="U80" s="246">
        <v>0</v>
      </c>
      <c r="V80" s="246" t="s">
        <v>4535</v>
      </c>
      <c r="W80" s="708" t="s">
        <v>2268</v>
      </c>
      <c r="X80" s="4"/>
      <c r="Y80" s="4"/>
      <c r="Z80" s="4"/>
      <c r="AA80" s="4"/>
      <c r="AB80" s="4"/>
      <c r="AC80" s="4"/>
      <c r="AD80" s="4"/>
      <c r="AE80" s="4"/>
      <c r="AF80" s="4">
        <v>150</v>
      </c>
      <c r="AG80" s="4">
        <v>150</v>
      </c>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row>
    <row r="81" spans="1:87" s="588" customFormat="1" ht="63">
      <c r="A81" s="186">
        <v>78</v>
      </c>
      <c r="B81" s="485">
        <v>123</v>
      </c>
      <c r="C81" s="485" t="s">
        <v>3855</v>
      </c>
      <c r="D81" s="478" t="s">
        <v>3856</v>
      </c>
      <c r="E81" s="8" t="s">
        <v>3857</v>
      </c>
      <c r="F81" s="476" t="s">
        <v>3858</v>
      </c>
      <c r="G81" s="485" t="s">
        <v>6</v>
      </c>
      <c r="H81" s="470">
        <f t="shared" si="7"/>
        <v>2568</v>
      </c>
      <c r="I81" s="581">
        <v>155190</v>
      </c>
      <c r="J81" s="5"/>
      <c r="K81" s="5"/>
      <c r="L81" s="5"/>
      <c r="M81" s="2"/>
      <c r="N81" s="2" t="s">
        <v>4359</v>
      </c>
      <c r="O81" s="5">
        <v>1</v>
      </c>
      <c r="P81" s="5">
        <v>155190</v>
      </c>
      <c r="Q81" s="5">
        <f>P81*1.2</f>
        <v>186228</v>
      </c>
      <c r="R81" s="470">
        <v>186228</v>
      </c>
      <c r="S81" s="470">
        <f t="shared" si="5"/>
        <v>4782335.04</v>
      </c>
      <c r="T81" s="470">
        <f t="shared" si="6"/>
        <v>478233504</v>
      </c>
      <c r="U81" s="246">
        <v>0</v>
      </c>
      <c r="V81" s="246" t="s">
        <v>4535</v>
      </c>
      <c r="W81" s="241"/>
      <c r="X81" s="186">
        <v>1250</v>
      </c>
      <c r="Y81" s="186">
        <v>1250</v>
      </c>
      <c r="Z81" s="186">
        <v>0</v>
      </c>
      <c r="AA81" s="186">
        <v>0</v>
      </c>
      <c r="AB81" s="186"/>
      <c r="AC81" s="186"/>
      <c r="AD81" s="186"/>
      <c r="AE81" s="186"/>
      <c r="AF81" s="186"/>
      <c r="AG81" s="186"/>
      <c r="AH81" s="186"/>
      <c r="AI81" s="186"/>
      <c r="AJ81" s="186"/>
      <c r="AK81" s="186"/>
      <c r="AL81" s="186"/>
      <c r="AM81" s="186"/>
      <c r="AN81" s="186"/>
      <c r="AO81" s="186"/>
      <c r="AP81" s="186"/>
      <c r="AQ81" s="186"/>
      <c r="AR81" s="186"/>
      <c r="AS81" s="186"/>
      <c r="AT81" s="186"/>
      <c r="AU81" s="186"/>
      <c r="AV81" s="186">
        <v>12</v>
      </c>
      <c r="AW81" s="186">
        <v>12</v>
      </c>
      <c r="AX81" s="186"/>
      <c r="AY81" s="186"/>
      <c r="AZ81" s="186"/>
      <c r="BA81" s="186"/>
      <c r="BB81" s="186">
        <v>20</v>
      </c>
      <c r="BC81" s="186">
        <v>24</v>
      </c>
      <c r="BD81" s="186"/>
      <c r="BE81" s="186"/>
      <c r="BF81" s="186"/>
      <c r="BG81" s="186"/>
      <c r="BH81" s="186"/>
      <c r="BI81" s="186"/>
      <c r="BJ81" s="186"/>
      <c r="BK81" s="186"/>
      <c r="BL81" s="186"/>
      <c r="BM81" s="186"/>
      <c r="BN81" s="186"/>
      <c r="BO81" s="186"/>
      <c r="BP81" s="186"/>
      <c r="BQ81" s="186"/>
      <c r="BR81" s="186"/>
      <c r="BS81" s="186"/>
      <c r="BT81" s="186"/>
      <c r="BU81" s="186"/>
      <c r="BV81" s="186"/>
      <c r="BW81" s="186"/>
      <c r="BX81" s="186"/>
      <c r="BY81" s="186"/>
      <c r="BZ81" s="186"/>
      <c r="CA81" s="186"/>
      <c r="CB81" s="186"/>
      <c r="CC81" s="186"/>
      <c r="CD81" s="186"/>
      <c r="CE81" s="186"/>
      <c r="CF81" s="186"/>
      <c r="CG81" s="186"/>
      <c r="CH81" s="186"/>
      <c r="CI81" s="186"/>
    </row>
    <row r="82" spans="1:87" s="588" customFormat="1" ht="47.25">
      <c r="A82" s="186">
        <v>79</v>
      </c>
      <c r="B82" s="485">
        <v>124</v>
      </c>
      <c r="C82" s="485" t="s">
        <v>3859</v>
      </c>
      <c r="D82" s="8" t="s">
        <v>4360</v>
      </c>
      <c r="E82" s="8" t="s">
        <v>3239</v>
      </c>
      <c r="F82" s="187" t="s">
        <v>3743</v>
      </c>
      <c r="G82" s="186" t="s">
        <v>3846</v>
      </c>
      <c r="H82" s="470">
        <f t="shared" si="7"/>
        <v>1000</v>
      </c>
      <c r="I82" s="5"/>
      <c r="J82" s="5"/>
      <c r="K82" s="5"/>
      <c r="L82" s="5"/>
      <c r="M82" s="5"/>
      <c r="N82" s="2" t="s">
        <v>4361</v>
      </c>
      <c r="O82" s="5">
        <v>3</v>
      </c>
      <c r="P82" s="5">
        <v>9614</v>
      </c>
      <c r="Q82" s="5">
        <v>9614</v>
      </c>
      <c r="R82" s="5">
        <v>9614</v>
      </c>
      <c r="S82" s="470">
        <f t="shared" si="5"/>
        <v>96140</v>
      </c>
      <c r="T82" s="470">
        <f t="shared" si="6"/>
        <v>9614000</v>
      </c>
      <c r="U82" s="246">
        <v>0</v>
      </c>
      <c r="V82" s="246" t="s">
        <v>4535</v>
      </c>
      <c r="W82" s="708" t="s">
        <v>2268</v>
      </c>
      <c r="X82" s="4"/>
      <c r="Y82" s="4"/>
      <c r="Z82" s="4"/>
      <c r="AA82" s="4"/>
      <c r="AB82" s="4"/>
      <c r="AC82" s="4"/>
      <c r="AD82" s="4"/>
      <c r="AE82" s="4"/>
      <c r="AF82" s="4">
        <v>500</v>
      </c>
      <c r="AG82" s="4">
        <v>500</v>
      </c>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row>
    <row r="83" spans="1:87" s="588" customFormat="1" ht="63">
      <c r="A83" s="186">
        <v>80</v>
      </c>
      <c r="B83" s="485">
        <v>125</v>
      </c>
      <c r="C83" s="485" t="s">
        <v>3860</v>
      </c>
      <c r="D83" s="8" t="s">
        <v>3861</v>
      </c>
      <c r="E83" s="8" t="s">
        <v>3239</v>
      </c>
      <c r="F83" s="187" t="s">
        <v>3862</v>
      </c>
      <c r="G83" s="186" t="s">
        <v>145</v>
      </c>
      <c r="H83" s="470">
        <f t="shared" si="7"/>
        <v>6</v>
      </c>
      <c r="I83" s="5"/>
      <c r="J83" s="573" t="s">
        <v>4362</v>
      </c>
      <c r="K83" s="573" t="s">
        <v>4363</v>
      </c>
      <c r="L83" s="573" t="s">
        <v>4364</v>
      </c>
      <c r="M83" s="5"/>
      <c r="N83" s="5">
        <v>105500</v>
      </c>
      <c r="O83" s="5">
        <v>1</v>
      </c>
      <c r="P83" s="5">
        <v>110000</v>
      </c>
      <c r="Q83" s="5">
        <f>P83*1.2</f>
        <v>132000</v>
      </c>
      <c r="R83" s="5">
        <v>132000</v>
      </c>
      <c r="S83" s="470">
        <f t="shared" si="5"/>
        <v>7920</v>
      </c>
      <c r="T83" s="470">
        <f t="shared" si="6"/>
        <v>792000</v>
      </c>
      <c r="U83" s="246">
        <v>0</v>
      </c>
      <c r="V83" s="246" t="s">
        <v>4535</v>
      </c>
      <c r="W83" s="241"/>
      <c r="X83" s="4">
        <v>1</v>
      </c>
      <c r="Y83" s="4">
        <v>1</v>
      </c>
      <c r="Z83" s="4"/>
      <c r="AA83" s="4"/>
      <c r="AB83" s="4"/>
      <c r="AC83" s="4"/>
      <c r="AD83" s="4"/>
      <c r="AE83" s="4"/>
      <c r="AF83" s="4">
        <v>2</v>
      </c>
      <c r="AG83" s="4">
        <v>2</v>
      </c>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row>
    <row r="84" spans="1:87" s="588" customFormat="1" ht="41.25" customHeight="1">
      <c r="A84" s="186">
        <v>81</v>
      </c>
      <c r="B84" s="485">
        <v>126</v>
      </c>
      <c r="C84" s="485" t="s">
        <v>3863</v>
      </c>
      <c r="D84" s="478" t="s">
        <v>3861</v>
      </c>
      <c r="E84" s="8" t="s">
        <v>3239</v>
      </c>
      <c r="F84" s="476" t="s">
        <v>3736</v>
      </c>
      <c r="G84" s="485" t="s">
        <v>6</v>
      </c>
      <c r="H84" s="470">
        <f t="shared" si="7"/>
        <v>104</v>
      </c>
      <c r="I84" s="5"/>
      <c r="J84" s="573" t="s">
        <v>4362</v>
      </c>
      <c r="K84" s="573" t="s">
        <v>4363</v>
      </c>
      <c r="L84" s="573" t="s">
        <v>4364</v>
      </c>
      <c r="M84" s="5"/>
      <c r="N84" s="5">
        <v>105500</v>
      </c>
      <c r="O84" s="5">
        <v>1</v>
      </c>
      <c r="P84" s="5">
        <v>79000</v>
      </c>
      <c r="Q84" s="5">
        <f>P84*1.2</f>
        <v>94800</v>
      </c>
      <c r="R84" s="470">
        <v>94800</v>
      </c>
      <c r="S84" s="470">
        <f t="shared" si="5"/>
        <v>98592</v>
      </c>
      <c r="T84" s="470">
        <f t="shared" si="6"/>
        <v>9859200</v>
      </c>
      <c r="U84" s="246">
        <v>0</v>
      </c>
      <c r="V84" s="246" t="s">
        <v>4535</v>
      </c>
      <c r="W84" s="708" t="s">
        <v>4538</v>
      </c>
      <c r="X84" s="4">
        <v>52</v>
      </c>
      <c r="Y84" s="4">
        <v>52</v>
      </c>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row>
    <row r="85" spans="1:87" s="588" customFormat="1" ht="47.25">
      <c r="A85" s="186">
        <v>82</v>
      </c>
      <c r="B85" s="485">
        <v>127</v>
      </c>
      <c r="C85" s="485" t="s">
        <v>3864</v>
      </c>
      <c r="D85" s="478" t="s">
        <v>4365</v>
      </c>
      <c r="E85" s="8" t="s">
        <v>3239</v>
      </c>
      <c r="F85" s="476" t="s">
        <v>3865</v>
      </c>
      <c r="G85" s="485" t="s">
        <v>2218</v>
      </c>
      <c r="H85" s="470">
        <f t="shared" si="7"/>
        <v>8</v>
      </c>
      <c r="I85" s="587">
        <v>1273000</v>
      </c>
      <c r="J85" s="5"/>
      <c r="K85" s="5"/>
      <c r="L85" s="5"/>
      <c r="M85" s="5"/>
      <c r="N85" s="5"/>
      <c r="O85" s="5">
        <v>1</v>
      </c>
      <c r="P85" s="5">
        <v>1273000</v>
      </c>
      <c r="Q85" s="5">
        <f>P85*1.2</f>
        <v>1527600</v>
      </c>
      <c r="R85" s="470">
        <v>1527600</v>
      </c>
      <c r="S85" s="470">
        <f t="shared" si="5"/>
        <v>122208</v>
      </c>
      <c r="T85" s="470">
        <f t="shared" si="6"/>
        <v>12220800</v>
      </c>
      <c r="U85" s="246">
        <v>0</v>
      </c>
      <c r="V85" s="246" t="s">
        <v>4535</v>
      </c>
      <c r="W85" s="708" t="s">
        <v>4542</v>
      </c>
      <c r="X85" s="186">
        <v>0</v>
      </c>
      <c r="Y85" s="186">
        <v>0</v>
      </c>
      <c r="Z85" s="186">
        <v>0</v>
      </c>
      <c r="AA85" s="186">
        <v>0</v>
      </c>
      <c r="AB85" s="186"/>
      <c r="AC85" s="186"/>
      <c r="AD85" s="186"/>
      <c r="AE85" s="186"/>
      <c r="AF85" s="186"/>
      <c r="AG85" s="186"/>
      <c r="AH85" s="186"/>
      <c r="AI85" s="186"/>
      <c r="AJ85" s="186"/>
      <c r="AK85" s="186"/>
      <c r="AL85" s="186">
        <v>3</v>
      </c>
      <c r="AM85" s="186">
        <v>5</v>
      </c>
      <c r="AN85" s="186"/>
      <c r="AO85" s="186"/>
      <c r="AP85" s="186"/>
      <c r="AQ85" s="186"/>
      <c r="AR85" s="186"/>
      <c r="AS85" s="186"/>
      <c r="AT85" s="186"/>
      <c r="AU85" s="186"/>
      <c r="AV85" s="186"/>
      <c r="AW85" s="186"/>
      <c r="AX85" s="186"/>
      <c r="AY85" s="186"/>
      <c r="AZ85" s="186"/>
      <c r="BA85" s="186"/>
      <c r="BB85" s="186">
        <v>0</v>
      </c>
      <c r="BC85" s="186">
        <v>0</v>
      </c>
      <c r="BD85" s="186"/>
      <c r="BE85" s="186"/>
      <c r="BF85" s="186"/>
      <c r="BG85" s="186"/>
      <c r="BH85" s="186"/>
      <c r="BI85" s="186"/>
      <c r="BJ85" s="186"/>
      <c r="BK85" s="186"/>
      <c r="BL85" s="186"/>
      <c r="BM85" s="186"/>
      <c r="BN85" s="186"/>
      <c r="BO85" s="186"/>
      <c r="BP85" s="186"/>
      <c r="BQ85" s="186"/>
      <c r="BR85" s="186"/>
      <c r="BS85" s="186"/>
      <c r="BT85" s="186"/>
      <c r="BU85" s="186"/>
      <c r="BV85" s="186"/>
      <c r="BW85" s="186"/>
      <c r="BX85" s="186"/>
      <c r="BY85" s="186"/>
      <c r="BZ85" s="186"/>
      <c r="CA85" s="186"/>
      <c r="CB85" s="186"/>
      <c r="CC85" s="186"/>
      <c r="CD85" s="186"/>
      <c r="CE85" s="186"/>
      <c r="CF85" s="186"/>
      <c r="CG85" s="186"/>
      <c r="CH85" s="186"/>
      <c r="CI85" s="186"/>
    </row>
    <row r="86" spans="1:87" s="588" customFormat="1" ht="63">
      <c r="A86" s="186">
        <v>83</v>
      </c>
      <c r="B86" s="485">
        <v>128</v>
      </c>
      <c r="C86" s="485" t="s">
        <v>3866</v>
      </c>
      <c r="D86" s="478" t="s">
        <v>4366</v>
      </c>
      <c r="E86" s="8" t="s">
        <v>3239</v>
      </c>
      <c r="F86" s="476" t="s">
        <v>2609</v>
      </c>
      <c r="G86" s="485" t="s">
        <v>2328</v>
      </c>
      <c r="H86" s="470">
        <f t="shared" si="7"/>
        <v>24</v>
      </c>
      <c r="I86" s="581">
        <v>523500</v>
      </c>
      <c r="J86" s="573" t="s">
        <v>4367</v>
      </c>
      <c r="K86" s="573">
        <v>242000</v>
      </c>
      <c r="L86" s="573" t="s">
        <v>4368</v>
      </c>
      <c r="M86" s="5"/>
      <c r="N86" s="5"/>
      <c r="O86" s="5">
        <v>1</v>
      </c>
      <c r="P86" s="5">
        <v>523500</v>
      </c>
      <c r="Q86" s="5">
        <f>P86*1.2</f>
        <v>628200</v>
      </c>
      <c r="R86" s="470">
        <v>628200</v>
      </c>
      <c r="S86" s="470">
        <f t="shared" si="5"/>
        <v>150768</v>
      </c>
      <c r="T86" s="470">
        <f t="shared" si="6"/>
        <v>15076800</v>
      </c>
      <c r="U86" s="246">
        <v>0</v>
      </c>
      <c r="V86" s="246" t="s">
        <v>4535</v>
      </c>
      <c r="W86" s="241"/>
      <c r="X86" s="186">
        <v>0</v>
      </c>
      <c r="Y86" s="186">
        <v>0</v>
      </c>
      <c r="Z86" s="186">
        <v>0</v>
      </c>
      <c r="AA86" s="186">
        <v>0</v>
      </c>
      <c r="AB86" s="186">
        <v>1</v>
      </c>
      <c r="AC86" s="186">
        <v>1</v>
      </c>
      <c r="AD86" s="186"/>
      <c r="AE86" s="186"/>
      <c r="AF86" s="186">
        <v>1</v>
      </c>
      <c r="AG86" s="186">
        <v>1</v>
      </c>
      <c r="AH86" s="186"/>
      <c r="AI86" s="186"/>
      <c r="AJ86" s="186"/>
      <c r="AK86" s="186"/>
      <c r="AL86" s="186">
        <v>3</v>
      </c>
      <c r="AM86" s="186">
        <v>5</v>
      </c>
      <c r="AN86" s="186"/>
      <c r="AO86" s="186"/>
      <c r="AP86" s="186"/>
      <c r="AQ86" s="186"/>
      <c r="AR86" s="186"/>
      <c r="AS86" s="186"/>
      <c r="AT86" s="186">
        <v>1</v>
      </c>
      <c r="AU86" s="186">
        <v>1</v>
      </c>
      <c r="AV86" s="186"/>
      <c r="AW86" s="186"/>
      <c r="AX86" s="186"/>
      <c r="AY86" s="186"/>
      <c r="AZ86" s="186"/>
      <c r="BA86" s="186"/>
      <c r="BB86" s="186">
        <v>0</v>
      </c>
      <c r="BC86" s="186">
        <v>0</v>
      </c>
      <c r="BD86" s="186"/>
      <c r="BE86" s="186"/>
      <c r="BF86" s="186"/>
      <c r="BG86" s="186"/>
      <c r="BH86" s="186"/>
      <c r="BI86" s="186"/>
      <c r="BJ86" s="186"/>
      <c r="BK86" s="186"/>
      <c r="BL86" s="186">
        <v>5</v>
      </c>
      <c r="BM86" s="186">
        <v>5</v>
      </c>
      <c r="BN86" s="186"/>
      <c r="BO86" s="186"/>
      <c r="BP86" s="186"/>
      <c r="BQ86" s="186"/>
      <c r="BR86" s="186"/>
      <c r="BS86" s="186"/>
      <c r="BT86" s="186"/>
      <c r="BU86" s="186"/>
      <c r="BV86" s="186"/>
      <c r="BW86" s="186"/>
      <c r="BX86" s="186"/>
      <c r="BY86" s="186"/>
      <c r="BZ86" s="186"/>
      <c r="CA86" s="186"/>
      <c r="CB86" s="186"/>
      <c r="CC86" s="186"/>
      <c r="CD86" s="186"/>
      <c r="CE86" s="186"/>
      <c r="CF86" s="186"/>
      <c r="CG86" s="186"/>
      <c r="CH86" s="186"/>
      <c r="CI86" s="186"/>
    </row>
    <row r="87" spans="1:87" s="588" customFormat="1" ht="63">
      <c r="A87" s="186">
        <v>84</v>
      </c>
      <c r="B87" s="485">
        <v>129</v>
      </c>
      <c r="C87" s="485" t="s">
        <v>3867</v>
      </c>
      <c r="D87" s="478" t="s">
        <v>4366</v>
      </c>
      <c r="E87" s="8" t="s">
        <v>3868</v>
      </c>
      <c r="F87" s="235" t="s">
        <v>3869</v>
      </c>
      <c r="G87" s="485" t="s">
        <v>2328</v>
      </c>
      <c r="H87" s="470">
        <f t="shared" si="7"/>
        <v>40</v>
      </c>
      <c r="I87" s="581">
        <v>523500</v>
      </c>
      <c r="J87" s="573" t="s">
        <v>4367</v>
      </c>
      <c r="K87" s="573">
        <v>242000</v>
      </c>
      <c r="L87" s="573" t="s">
        <v>4368</v>
      </c>
      <c r="M87" s="5"/>
      <c r="N87" s="5"/>
      <c r="O87" s="5">
        <v>1</v>
      </c>
      <c r="P87" s="5">
        <v>523500</v>
      </c>
      <c r="Q87" s="5">
        <f>P87*1.2</f>
        <v>628200</v>
      </c>
      <c r="R87" s="470">
        <v>628200</v>
      </c>
      <c r="S87" s="470">
        <f t="shared" si="5"/>
        <v>251280</v>
      </c>
      <c r="T87" s="470">
        <f t="shared" ref="T87:T97" si="8">R87*H87</f>
        <v>25128000</v>
      </c>
      <c r="U87" s="246">
        <v>0</v>
      </c>
      <c r="V87" s="246" t="s">
        <v>4535</v>
      </c>
      <c r="W87" s="708" t="s">
        <v>4538</v>
      </c>
      <c r="X87" s="4">
        <v>20</v>
      </c>
      <c r="Y87" s="4">
        <v>20</v>
      </c>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row>
    <row r="88" spans="1:87" s="575" customFormat="1" ht="37.5" customHeight="1">
      <c r="A88" s="186">
        <v>85</v>
      </c>
      <c r="B88" s="485">
        <v>130</v>
      </c>
      <c r="C88" s="485" t="s">
        <v>3870</v>
      </c>
      <c r="D88" s="33" t="s">
        <v>3871</v>
      </c>
      <c r="E88" s="8" t="s">
        <v>3239</v>
      </c>
      <c r="F88" s="231" t="s">
        <v>3872</v>
      </c>
      <c r="G88" s="17" t="s">
        <v>2926</v>
      </c>
      <c r="H88" s="470">
        <f t="shared" si="7"/>
        <v>10</v>
      </c>
      <c r="I88" s="102"/>
      <c r="J88" s="102"/>
      <c r="K88" s="102"/>
      <c r="L88" s="102"/>
      <c r="M88" s="102"/>
      <c r="N88" s="102"/>
      <c r="O88" s="102"/>
      <c r="P88" s="102"/>
      <c r="Q88" s="102"/>
      <c r="R88" s="470">
        <v>350000</v>
      </c>
      <c r="S88" s="470">
        <f t="shared" ref="S88:S97" si="9">T88*0.01</f>
        <v>35000</v>
      </c>
      <c r="T88" s="470">
        <f t="shared" si="8"/>
        <v>3500000</v>
      </c>
      <c r="U88" s="246">
        <v>0</v>
      </c>
      <c r="V88" s="246" t="s">
        <v>4535</v>
      </c>
      <c r="W88" s="708" t="s">
        <v>4538</v>
      </c>
      <c r="X88" s="14">
        <v>5</v>
      </c>
      <c r="Y88" s="14">
        <v>5</v>
      </c>
    </row>
    <row r="89" spans="1:87" s="575" customFormat="1" ht="47.25">
      <c r="A89" s="186">
        <v>86</v>
      </c>
      <c r="B89" s="485">
        <v>131</v>
      </c>
      <c r="C89" s="485" t="s">
        <v>3873</v>
      </c>
      <c r="D89" s="33" t="s">
        <v>3874</v>
      </c>
      <c r="E89" s="8" t="s">
        <v>3239</v>
      </c>
      <c r="F89" s="231" t="s">
        <v>3875</v>
      </c>
      <c r="G89" s="17" t="s">
        <v>2926</v>
      </c>
      <c r="H89" s="470">
        <f t="shared" si="7"/>
        <v>15</v>
      </c>
      <c r="I89" s="102"/>
      <c r="J89" s="102"/>
      <c r="K89" s="102"/>
      <c r="L89" s="102"/>
      <c r="M89" s="102"/>
      <c r="N89" s="102"/>
      <c r="O89" s="102"/>
      <c r="P89" s="102"/>
      <c r="Q89" s="102"/>
      <c r="R89" s="470">
        <v>350000</v>
      </c>
      <c r="S89" s="470">
        <f t="shared" si="9"/>
        <v>52500</v>
      </c>
      <c r="T89" s="470">
        <f t="shared" si="8"/>
        <v>5250000</v>
      </c>
      <c r="U89" s="246">
        <v>0</v>
      </c>
      <c r="V89" s="246" t="s">
        <v>4535</v>
      </c>
      <c r="W89" s="708" t="s">
        <v>4538</v>
      </c>
      <c r="X89" s="14">
        <v>7</v>
      </c>
      <c r="Y89" s="14">
        <v>8</v>
      </c>
    </row>
    <row r="90" spans="1:87" s="575" customFormat="1" ht="47.25">
      <c r="A90" s="186">
        <v>87</v>
      </c>
      <c r="B90" s="485">
        <v>132</v>
      </c>
      <c r="C90" s="485" t="s">
        <v>3876</v>
      </c>
      <c r="D90" s="33" t="s">
        <v>3877</v>
      </c>
      <c r="E90" s="8" t="s">
        <v>3239</v>
      </c>
      <c r="F90" s="231" t="s">
        <v>3872</v>
      </c>
      <c r="G90" s="17" t="s">
        <v>2926</v>
      </c>
      <c r="H90" s="470">
        <f t="shared" si="7"/>
        <v>10</v>
      </c>
      <c r="I90" s="102"/>
      <c r="J90" s="102"/>
      <c r="K90" s="102"/>
      <c r="L90" s="102"/>
      <c r="M90" s="102"/>
      <c r="N90" s="102"/>
      <c r="O90" s="102"/>
      <c r="P90" s="102"/>
      <c r="Q90" s="102"/>
      <c r="R90" s="470">
        <v>350000</v>
      </c>
      <c r="S90" s="470">
        <f t="shared" si="9"/>
        <v>35000</v>
      </c>
      <c r="T90" s="470">
        <f t="shared" si="8"/>
        <v>3500000</v>
      </c>
      <c r="U90" s="246">
        <v>0</v>
      </c>
      <c r="V90" s="246" t="s">
        <v>4535</v>
      </c>
      <c r="W90" s="708" t="s">
        <v>4538</v>
      </c>
      <c r="X90" s="14">
        <v>5</v>
      </c>
      <c r="Y90" s="14">
        <v>5</v>
      </c>
    </row>
    <row r="91" spans="1:87" s="575" customFormat="1" ht="47.25">
      <c r="A91" s="186">
        <v>88</v>
      </c>
      <c r="B91" s="485">
        <v>133</v>
      </c>
      <c r="C91" s="485" t="s">
        <v>3878</v>
      </c>
      <c r="D91" s="33" t="s">
        <v>3879</v>
      </c>
      <c r="E91" s="8" t="s">
        <v>3239</v>
      </c>
      <c r="F91" s="231" t="s">
        <v>3875</v>
      </c>
      <c r="G91" s="17" t="s">
        <v>2926</v>
      </c>
      <c r="H91" s="470">
        <f t="shared" si="7"/>
        <v>15</v>
      </c>
      <c r="I91" s="102"/>
      <c r="J91" s="102"/>
      <c r="K91" s="102"/>
      <c r="L91" s="102"/>
      <c r="M91" s="102"/>
      <c r="N91" s="102"/>
      <c r="O91" s="102"/>
      <c r="P91" s="102"/>
      <c r="Q91" s="102"/>
      <c r="R91" s="470">
        <v>350000</v>
      </c>
      <c r="S91" s="470">
        <f t="shared" si="9"/>
        <v>52500</v>
      </c>
      <c r="T91" s="470">
        <f t="shared" si="8"/>
        <v>5250000</v>
      </c>
      <c r="U91" s="246">
        <v>0</v>
      </c>
      <c r="V91" s="246" t="s">
        <v>4535</v>
      </c>
      <c r="W91" s="708" t="s">
        <v>4538</v>
      </c>
      <c r="X91" s="14">
        <v>7</v>
      </c>
      <c r="Y91" s="14">
        <v>8</v>
      </c>
    </row>
    <row r="92" spans="1:87" s="575" customFormat="1" ht="47.25">
      <c r="A92" s="186">
        <v>89</v>
      </c>
      <c r="B92" s="485">
        <v>134</v>
      </c>
      <c r="C92" s="485" t="s">
        <v>3880</v>
      </c>
      <c r="D92" s="33" t="s">
        <v>3881</v>
      </c>
      <c r="E92" s="8" t="s">
        <v>3239</v>
      </c>
      <c r="F92" s="231" t="s">
        <v>3872</v>
      </c>
      <c r="G92" s="17" t="s">
        <v>2926</v>
      </c>
      <c r="H92" s="470">
        <f t="shared" si="7"/>
        <v>10</v>
      </c>
      <c r="I92" s="102"/>
      <c r="J92" s="102"/>
      <c r="K92" s="102"/>
      <c r="L92" s="102"/>
      <c r="M92" s="102"/>
      <c r="N92" s="102"/>
      <c r="O92" s="102"/>
      <c r="P92" s="102"/>
      <c r="Q92" s="102"/>
      <c r="R92" s="470">
        <v>350000</v>
      </c>
      <c r="S92" s="470">
        <f t="shared" si="9"/>
        <v>35000</v>
      </c>
      <c r="T92" s="470">
        <f t="shared" si="8"/>
        <v>3500000</v>
      </c>
      <c r="U92" s="246">
        <v>0</v>
      </c>
      <c r="V92" s="246" t="s">
        <v>4535</v>
      </c>
      <c r="W92" s="708" t="s">
        <v>4538</v>
      </c>
      <c r="X92" s="14">
        <v>5</v>
      </c>
      <c r="Y92" s="14">
        <v>5</v>
      </c>
    </row>
    <row r="93" spans="1:87" s="575" customFormat="1" ht="47.25">
      <c r="A93" s="186">
        <v>90</v>
      </c>
      <c r="B93" s="485">
        <v>135</v>
      </c>
      <c r="C93" s="485" t="s">
        <v>3882</v>
      </c>
      <c r="D93" s="33" t="s">
        <v>3883</v>
      </c>
      <c r="E93" s="8" t="s">
        <v>3239</v>
      </c>
      <c r="F93" s="231" t="s">
        <v>3875</v>
      </c>
      <c r="G93" s="17" t="s">
        <v>2926</v>
      </c>
      <c r="H93" s="470">
        <f t="shared" si="7"/>
        <v>15</v>
      </c>
      <c r="I93" s="102"/>
      <c r="J93" s="102"/>
      <c r="K93" s="102"/>
      <c r="L93" s="102"/>
      <c r="M93" s="102"/>
      <c r="N93" s="102"/>
      <c r="O93" s="102"/>
      <c r="P93" s="102"/>
      <c r="Q93" s="102"/>
      <c r="R93" s="470">
        <v>350000</v>
      </c>
      <c r="S93" s="470">
        <f t="shared" si="9"/>
        <v>52500</v>
      </c>
      <c r="T93" s="470">
        <f t="shared" si="8"/>
        <v>5250000</v>
      </c>
      <c r="U93" s="246">
        <v>0</v>
      </c>
      <c r="V93" s="246" t="s">
        <v>4535</v>
      </c>
      <c r="W93" s="708" t="s">
        <v>4538</v>
      </c>
      <c r="X93" s="14">
        <v>7</v>
      </c>
      <c r="Y93" s="14">
        <v>8</v>
      </c>
    </row>
    <row r="94" spans="1:87" s="575" customFormat="1" ht="47.25">
      <c r="A94" s="186">
        <v>91</v>
      </c>
      <c r="B94" s="485">
        <v>136</v>
      </c>
      <c r="C94" s="485" t="s">
        <v>3884</v>
      </c>
      <c r="D94" s="33" t="s">
        <v>3885</v>
      </c>
      <c r="E94" s="8" t="s">
        <v>3239</v>
      </c>
      <c r="F94" s="235" t="s">
        <v>3886</v>
      </c>
      <c r="G94" s="17" t="s">
        <v>101</v>
      </c>
      <c r="H94" s="470">
        <f t="shared" si="7"/>
        <v>20</v>
      </c>
      <c r="I94" s="102"/>
      <c r="J94" s="102"/>
      <c r="K94" s="102"/>
      <c r="L94" s="102"/>
      <c r="M94" s="102"/>
      <c r="N94" s="102"/>
      <c r="O94" s="102"/>
      <c r="P94" s="102"/>
      <c r="Q94" s="102"/>
      <c r="R94" s="470">
        <v>95000</v>
      </c>
      <c r="S94" s="470">
        <f t="shared" si="9"/>
        <v>19000</v>
      </c>
      <c r="T94" s="470">
        <f t="shared" si="8"/>
        <v>1900000</v>
      </c>
      <c r="U94" s="246">
        <v>0</v>
      </c>
      <c r="V94" s="246" t="s">
        <v>4535</v>
      </c>
      <c r="W94" s="708" t="s">
        <v>4538</v>
      </c>
      <c r="X94" s="14">
        <v>10</v>
      </c>
      <c r="Y94" s="14">
        <v>10</v>
      </c>
    </row>
    <row r="95" spans="1:87" s="575" customFormat="1" ht="47.25">
      <c r="A95" s="186">
        <v>92</v>
      </c>
      <c r="B95" s="485">
        <v>137</v>
      </c>
      <c r="C95" s="485" t="s">
        <v>3887</v>
      </c>
      <c r="D95" s="33" t="s">
        <v>3888</v>
      </c>
      <c r="E95" s="8" t="s">
        <v>3239</v>
      </c>
      <c r="F95" s="235" t="s">
        <v>3889</v>
      </c>
      <c r="G95" s="17" t="s">
        <v>101</v>
      </c>
      <c r="H95" s="470">
        <f t="shared" si="7"/>
        <v>50</v>
      </c>
      <c r="I95" s="102"/>
      <c r="J95" s="102"/>
      <c r="K95" s="102"/>
      <c r="L95" s="102"/>
      <c r="M95" s="102"/>
      <c r="N95" s="102"/>
      <c r="O95" s="102"/>
      <c r="P95" s="102"/>
      <c r="Q95" s="102"/>
      <c r="R95" s="470">
        <v>65000</v>
      </c>
      <c r="S95" s="470">
        <f t="shared" si="9"/>
        <v>32500</v>
      </c>
      <c r="T95" s="470">
        <f t="shared" si="8"/>
        <v>3250000</v>
      </c>
      <c r="U95" s="246">
        <v>0</v>
      </c>
      <c r="V95" s="246" t="s">
        <v>4535</v>
      </c>
      <c r="W95" s="708" t="s">
        <v>4538</v>
      </c>
      <c r="X95" s="14">
        <v>25</v>
      </c>
      <c r="Y95" s="14">
        <v>25</v>
      </c>
    </row>
    <row r="96" spans="1:87" s="575" customFormat="1" ht="47.25">
      <c r="A96" s="186">
        <v>93</v>
      </c>
      <c r="B96" s="485">
        <v>138</v>
      </c>
      <c r="C96" s="485" t="s">
        <v>3890</v>
      </c>
      <c r="D96" s="33" t="s">
        <v>3891</v>
      </c>
      <c r="E96" s="8" t="s">
        <v>3239</v>
      </c>
      <c r="F96" s="235" t="s">
        <v>3892</v>
      </c>
      <c r="G96" s="17" t="s">
        <v>3893</v>
      </c>
      <c r="H96" s="470">
        <f t="shared" si="7"/>
        <v>6</v>
      </c>
      <c r="I96" s="102"/>
      <c r="J96" s="102"/>
      <c r="K96" s="102"/>
      <c r="L96" s="102"/>
      <c r="M96" s="102"/>
      <c r="N96" s="102"/>
      <c r="O96" s="102"/>
      <c r="P96" s="102"/>
      <c r="Q96" s="102"/>
      <c r="R96" s="470">
        <v>1750000</v>
      </c>
      <c r="S96" s="470">
        <f t="shared" si="9"/>
        <v>105000</v>
      </c>
      <c r="T96" s="470">
        <f t="shared" si="8"/>
        <v>10500000</v>
      </c>
      <c r="U96" s="246">
        <v>0</v>
      </c>
      <c r="V96" s="246" t="s">
        <v>4535</v>
      </c>
      <c r="W96" s="708" t="s">
        <v>4538</v>
      </c>
      <c r="X96" s="14">
        <v>3</v>
      </c>
      <c r="Y96" s="14">
        <v>3</v>
      </c>
    </row>
    <row r="97" spans="1:25" s="575" customFormat="1" ht="47.25">
      <c r="A97" s="186">
        <v>94</v>
      </c>
      <c r="B97" s="485">
        <v>139</v>
      </c>
      <c r="C97" s="485" t="s">
        <v>3894</v>
      </c>
      <c r="D97" s="33" t="s">
        <v>3895</v>
      </c>
      <c r="E97" s="8" t="s">
        <v>3239</v>
      </c>
      <c r="F97" s="187" t="s">
        <v>3896</v>
      </c>
      <c r="G97" s="186" t="s">
        <v>4084</v>
      </c>
      <c r="H97" s="470">
        <f t="shared" si="7"/>
        <v>4</v>
      </c>
      <c r="I97" s="102"/>
      <c r="J97" s="102"/>
      <c r="K97" s="102"/>
      <c r="L97" s="102"/>
      <c r="M97" s="102"/>
      <c r="N97" s="102"/>
      <c r="O97" s="102"/>
      <c r="P97" s="102"/>
      <c r="Q97" s="102"/>
      <c r="R97" s="470">
        <v>720000</v>
      </c>
      <c r="S97" s="470">
        <f t="shared" si="9"/>
        <v>28800</v>
      </c>
      <c r="T97" s="470">
        <f t="shared" si="8"/>
        <v>2880000</v>
      </c>
      <c r="U97" s="246">
        <v>0</v>
      </c>
      <c r="V97" s="246" t="s">
        <v>4535</v>
      </c>
      <c r="W97" s="708" t="s">
        <v>4538</v>
      </c>
      <c r="X97" s="14">
        <v>2</v>
      </c>
      <c r="Y97" s="14">
        <v>2</v>
      </c>
    </row>
    <row r="98" spans="1:25">
      <c r="T98" s="613">
        <f>SUM(T4:T97)</f>
        <v>16158023605</v>
      </c>
    </row>
  </sheetData>
  <mergeCells count="48">
    <mergeCell ref="B1:T1"/>
    <mergeCell ref="B2:B3"/>
    <mergeCell ref="C2:C3"/>
    <mergeCell ref="D2:D3"/>
    <mergeCell ref="E2:E3"/>
    <mergeCell ref="F2:F3"/>
    <mergeCell ref="G2:G3"/>
    <mergeCell ref="H2:H3"/>
    <mergeCell ref="J2:L2"/>
    <mergeCell ref="M2:N2"/>
    <mergeCell ref="R2:R3"/>
    <mergeCell ref="S2:S3"/>
    <mergeCell ref="T2:T3"/>
    <mergeCell ref="AX2:AY2"/>
    <mergeCell ref="W2:W3"/>
    <mergeCell ref="A2:A3"/>
    <mergeCell ref="AB2:AC2"/>
    <mergeCell ref="AJ2:AK2"/>
    <mergeCell ref="AL2:AM2"/>
    <mergeCell ref="AN2:AO2"/>
    <mergeCell ref="AP2:AQ2"/>
    <mergeCell ref="AR2:AS2"/>
    <mergeCell ref="V2:V3"/>
    <mergeCell ref="X2:Y2"/>
    <mergeCell ref="Z2:AA2"/>
    <mergeCell ref="AZ2:BA2"/>
    <mergeCell ref="AD2:AE2"/>
    <mergeCell ref="AF2:AG2"/>
    <mergeCell ref="AH2:AI2"/>
    <mergeCell ref="CF2:CG2"/>
    <mergeCell ref="BR2:BS2"/>
    <mergeCell ref="BB2:BC2"/>
    <mergeCell ref="BD2:BE2"/>
    <mergeCell ref="BF2:BG2"/>
    <mergeCell ref="BH2:BI2"/>
    <mergeCell ref="BJ2:BK2"/>
    <mergeCell ref="BL2:BM2"/>
    <mergeCell ref="BN2:BO2"/>
    <mergeCell ref="BP2:BQ2"/>
    <mergeCell ref="AT2:AU2"/>
    <mergeCell ref="AV2:AW2"/>
    <mergeCell ref="CH2:CI2"/>
    <mergeCell ref="BT2:BU2"/>
    <mergeCell ref="BV2:BW2"/>
    <mergeCell ref="BX2:BY2"/>
    <mergeCell ref="BZ2:CA2"/>
    <mergeCell ref="CB2:CC2"/>
    <mergeCell ref="CD2:C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H66"/>
  <sheetViews>
    <sheetView workbookViewId="0">
      <selection activeCell="B4" sqref="B1:C1048576"/>
    </sheetView>
  </sheetViews>
  <sheetFormatPr defaultRowHeight="15.75"/>
  <cols>
    <col min="1" max="1" width="5.42578125" style="436" customWidth="1"/>
    <col min="2" max="2" width="6" style="164" hidden="1" customWidth="1"/>
    <col min="3" max="3" width="10" style="164" hidden="1" customWidth="1"/>
    <col min="4" max="4" width="31.42578125" style="164" customWidth="1"/>
    <col min="5" max="5" width="41.28515625" style="164" customWidth="1"/>
    <col min="6" max="6" width="9.140625" style="164"/>
    <col min="7" max="7" width="15.85546875" style="164" customWidth="1"/>
    <col min="8" max="8" width="10.28515625" style="165" customWidth="1"/>
    <col min="9" max="16" width="9.140625" style="165" hidden="1" customWidth="1"/>
    <col min="17" max="18" width="14.42578125" style="165" hidden="1" customWidth="1"/>
    <col min="19" max="19" width="20.7109375" style="164" hidden="1" customWidth="1"/>
    <col min="20" max="20" width="12.7109375" style="164" hidden="1" customWidth="1"/>
    <col min="21" max="21" width="19.85546875" style="719" customWidth="1"/>
    <col min="22" max="22" width="14.85546875" style="720" customWidth="1"/>
    <col min="23" max="60" width="9.140625" style="164" customWidth="1"/>
    <col min="61" max="62" width="9.140625" style="62" customWidth="1"/>
    <col min="63" max="86" width="9.140625" style="164" customWidth="1"/>
    <col min="87" max="16384" width="9.140625" style="164"/>
  </cols>
  <sheetData>
    <row r="1" spans="1:86" s="552" customFormat="1" ht="58.5" customHeight="1">
      <c r="A1" s="99"/>
      <c r="B1" s="993" t="s">
        <v>4577</v>
      </c>
      <c r="C1" s="993"/>
      <c r="D1" s="993"/>
      <c r="E1" s="993"/>
      <c r="F1" s="993"/>
      <c r="G1" s="993"/>
      <c r="H1" s="993"/>
      <c r="I1" s="993"/>
      <c r="J1" s="993"/>
      <c r="K1" s="993"/>
      <c r="L1" s="993"/>
      <c r="M1" s="993"/>
      <c r="N1" s="993"/>
      <c r="O1" s="993"/>
      <c r="P1" s="993"/>
      <c r="Q1" s="993"/>
      <c r="R1" s="993"/>
      <c r="S1" s="567"/>
      <c r="U1" s="717"/>
      <c r="V1" s="249"/>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row>
    <row r="2" spans="1:86" s="155" customFormat="1" ht="48" customHeight="1">
      <c r="A2" s="989" t="s">
        <v>421</v>
      </c>
      <c r="B2" s="994" t="s">
        <v>2176</v>
      </c>
      <c r="C2" s="995" t="s">
        <v>762</v>
      </c>
      <c r="D2" s="997" t="s">
        <v>4050</v>
      </c>
      <c r="E2" s="997" t="s">
        <v>2297</v>
      </c>
      <c r="F2" s="998" t="s">
        <v>1351</v>
      </c>
      <c r="G2" s="998" t="s">
        <v>4369</v>
      </c>
      <c r="H2" s="998" t="s">
        <v>527</v>
      </c>
      <c r="I2" s="1000" t="s">
        <v>4370</v>
      </c>
      <c r="J2" s="1001"/>
      <c r="K2" s="1001"/>
      <c r="L2" s="1002"/>
      <c r="M2" s="1003" t="s">
        <v>4371</v>
      </c>
      <c r="N2" s="1004"/>
      <c r="O2" s="1003" t="s">
        <v>4372</v>
      </c>
      <c r="P2" s="1004"/>
      <c r="Q2" s="998" t="s">
        <v>4373</v>
      </c>
      <c r="R2" s="998" t="s">
        <v>1179</v>
      </c>
      <c r="S2" s="990" t="s">
        <v>4374</v>
      </c>
      <c r="U2" s="992" t="s">
        <v>4527</v>
      </c>
      <c r="V2" s="992" t="s">
        <v>4544</v>
      </c>
      <c r="W2" s="987" t="s">
        <v>471</v>
      </c>
      <c r="X2" s="988"/>
      <c r="Y2" s="987" t="s">
        <v>472</v>
      </c>
      <c r="Z2" s="988"/>
      <c r="AA2" s="987" t="s">
        <v>473</v>
      </c>
      <c r="AB2" s="988"/>
      <c r="AC2" s="987" t="s">
        <v>474</v>
      </c>
      <c r="AD2" s="988"/>
      <c r="AE2" s="987" t="s">
        <v>475</v>
      </c>
      <c r="AF2" s="988"/>
      <c r="AG2" s="987" t="s">
        <v>476</v>
      </c>
      <c r="AH2" s="988"/>
      <c r="AI2" s="987" t="s">
        <v>477</v>
      </c>
      <c r="AJ2" s="988"/>
      <c r="AK2" s="987" t="s">
        <v>491</v>
      </c>
      <c r="AL2" s="988"/>
      <c r="AM2" s="987" t="s">
        <v>478</v>
      </c>
      <c r="AN2" s="988"/>
      <c r="AO2" s="987" t="s">
        <v>479</v>
      </c>
      <c r="AP2" s="988"/>
      <c r="AQ2" s="987" t="s">
        <v>480</v>
      </c>
      <c r="AR2" s="988"/>
      <c r="AS2" s="987" t="s">
        <v>481</v>
      </c>
      <c r="AT2" s="988"/>
      <c r="AU2" s="987" t="s">
        <v>482</v>
      </c>
      <c r="AV2" s="988"/>
      <c r="AW2" s="987" t="s">
        <v>483</v>
      </c>
      <c r="AX2" s="988"/>
      <c r="AY2" s="987" t="s">
        <v>484</v>
      </c>
      <c r="AZ2" s="988"/>
      <c r="BA2" s="987" t="s">
        <v>485</v>
      </c>
      <c r="BB2" s="988"/>
      <c r="BC2" s="987" t="s">
        <v>486</v>
      </c>
      <c r="BD2" s="988"/>
      <c r="BE2" s="987" t="s">
        <v>487</v>
      </c>
      <c r="BF2" s="988"/>
      <c r="BG2" s="987" t="s">
        <v>488</v>
      </c>
      <c r="BH2" s="988"/>
      <c r="BI2" s="987" t="s">
        <v>4511</v>
      </c>
      <c r="BJ2" s="988"/>
      <c r="BK2" s="987" t="s">
        <v>492</v>
      </c>
      <c r="BL2" s="988"/>
      <c r="BM2" s="986" t="s">
        <v>493</v>
      </c>
      <c r="BN2" s="986"/>
      <c r="BO2" s="986" t="s">
        <v>494</v>
      </c>
      <c r="BP2" s="986"/>
      <c r="BQ2" s="986" t="s">
        <v>495</v>
      </c>
      <c r="BR2" s="986"/>
      <c r="BS2" s="986" t="s">
        <v>496</v>
      </c>
      <c r="BT2" s="986"/>
      <c r="BU2" s="986" t="s">
        <v>497</v>
      </c>
      <c r="BV2" s="986"/>
      <c r="BW2" s="986" t="s">
        <v>498</v>
      </c>
      <c r="BX2" s="986"/>
      <c r="BY2" s="986" t="s">
        <v>499</v>
      </c>
      <c r="BZ2" s="986"/>
      <c r="CA2" s="986" t="s">
        <v>500</v>
      </c>
      <c r="CB2" s="986"/>
      <c r="CC2" s="986" t="s">
        <v>501</v>
      </c>
      <c r="CD2" s="986"/>
      <c r="CE2" s="986" t="s">
        <v>502</v>
      </c>
      <c r="CF2" s="986"/>
      <c r="CG2" s="986" t="s">
        <v>503</v>
      </c>
      <c r="CH2" s="986"/>
    </row>
    <row r="3" spans="1:86" s="155" customFormat="1" ht="33.75" customHeight="1">
      <c r="A3" s="989"/>
      <c r="B3" s="994"/>
      <c r="C3" s="996"/>
      <c r="D3" s="997"/>
      <c r="E3" s="997"/>
      <c r="F3" s="999"/>
      <c r="G3" s="999"/>
      <c r="H3" s="999"/>
      <c r="I3" s="614" t="s">
        <v>1452</v>
      </c>
      <c r="J3" s="614" t="s">
        <v>4375</v>
      </c>
      <c r="K3" s="614" t="s">
        <v>4376</v>
      </c>
      <c r="L3" s="614" t="s">
        <v>4377</v>
      </c>
      <c r="M3" s="615" t="s">
        <v>4378</v>
      </c>
      <c r="N3" s="616" t="s">
        <v>4379</v>
      </c>
      <c r="O3" s="617" t="s">
        <v>4380</v>
      </c>
      <c r="P3" s="617" t="s">
        <v>4381</v>
      </c>
      <c r="Q3" s="999"/>
      <c r="R3" s="999"/>
      <c r="S3" s="991"/>
      <c r="U3" s="992"/>
      <c r="V3" s="992"/>
      <c r="W3" s="618" t="s">
        <v>489</v>
      </c>
      <c r="X3" s="618" t="s">
        <v>490</v>
      </c>
      <c r="Y3" s="618" t="s">
        <v>489</v>
      </c>
      <c r="Z3" s="618" t="s">
        <v>490</v>
      </c>
      <c r="AA3" s="618" t="s">
        <v>489</v>
      </c>
      <c r="AB3" s="618" t="s">
        <v>490</v>
      </c>
      <c r="AC3" s="618" t="s">
        <v>489</v>
      </c>
      <c r="AD3" s="618" t="s">
        <v>490</v>
      </c>
      <c r="AE3" s="618" t="s">
        <v>489</v>
      </c>
      <c r="AF3" s="618" t="s">
        <v>490</v>
      </c>
      <c r="AG3" s="618" t="s">
        <v>489</v>
      </c>
      <c r="AH3" s="618" t="s">
        <v>490</v>
      </c>
      <c r="AI3" s="618" t="s">
        <v>489</v>
      </c>
      <c r="AJ3" s="618" t="s">
        <v>490</v>
      </c>
      <c r="AK3" s="618" t="s">
        <v>489</v>
      </c>
      <c r="AL3" s="618" t="s">
        <v>490</v>
      </c>
      <c r="AM3" s="618" t="s">
        <v>489</v>
      </c>
      <c r="AN3" s="618" t="s">
        <v>490</v>
      </c>
      <c r="AO3" s="618" t="s">
        <v>489</v>
      </c>
      <c r="AP3" s="618" t="s">
        <v>490</v>
      </c>
      <c r="AQ3" s="618" t="s">
        <v>489</v>
      </c>
      <c r="AR3" s="618" t="s">
        <v>490</v>
      </c>
      <c r="AS3" s="618" t="s">
        <v>489</v>
      </c>
      <c r="AT3" s="618" t="s">
        <v>490</v>
      </c>
      <c r="AU3" s="618" t="s">
        <v>489</v>
      </c>
      <c r="AV3" s="618" t="s">
        <v>490</v>
      </c>
      <c r="AW3" s="618" t="s">
        <v>489</v>
      </c>
      <c r="AX3" s="618" t="s">
        <v>490</v>
      </c>
      <c r="AY3" s="618" t="s">
        <v>489</v>
      </c>
      <c r="AZ3" s="618" t="s">
        <v>490</v>
      </c>
      <c r="BA3" s="618" t="s">
        <v>489</v>
      </c>
      <c r="BB3" s="618" t="s">
        <v>490</v>
      </c>
      <c r="BC3" s="618" t="s">
        <v>489</v>
      </c>
      <c r="BD3" s="618" t="s">
        <v>490</v>
      </c>
      <c r="BE3" s="618" t="s">
        <v>489</v>
      </c>
      <c r="BF3" s="618" t="s">
        <v>490</v>
      </c>
      <c r="BG3" s="618" t="s">
        <v>489</v>
      </c>
      <c r="BH3" s="618" t="s">
        <v>490</v>
      </c>
      <c r="BI3" s="691" t="s">
        <v>489</v>
      </c>
      <c r="BJ3" s="691" t="s">
        <v>490</v>
      </c>
      <c r="BK3" s="618" t="s">
        <v>489</v>
      </c>
      <c r="BL3" s="618" t="s">
        <v>490</v>
      </c>
      <c r="BM3" s="618" t="s">
        <v>489</v>
      </c>
      <c r="BN3" s="618" t="s">
        <v>490</v>
      </c>
      <c r="BO3" s="618" t="s">
        <v>489</v>
      </c>
      <c r="BP3" s="618" t="s">
        <v>490</v>
      </c>
      <c r="BQ3" s="618" t="s">
        <v>489</v>
      </c>
      <c r="BR3" s="618" t="s">
        <v>490</v>
      </c>
      <c r="BS3" s="618" t="s">
        <v>489</v>
      </c>
      <c r="BT3" s="618" t="s">
        <v>490</v>
      </c>
      <c r="BU3" s="618" t="s">
        <v>489</v>
      </c>
      <c r="BV3" s="618" t="s">
        <v>490</v>
      </c>
      <c r="BW3" s="618" t="s">
        <v>489</v>
      </c>
      <c r="BX3" s="618" t="s">
        <v>490</v>
      </c>
      <c r="BY3" s="618" t="s">
        <v>489</v>
      </c>
      <c r="BZ3" s="618" t="s">
        <v>490</v>
      </c>
      <c r="CA3" s="618" t="s">
        <v>489</v>
      </c>
      <c r="CB3" s="618" t="s">
        <v>490</v>
      </c>
      <c r="CC3" s="618" t="s">
        <v>489</v>
      </c>
      <c r="CD3" s="618" t="s">
        <v>490</v>
      </c>
      <c r="CE3" s="618" t="s">
        <v>489</v>
      </c>
      <c r="CF3" s="618" t="s">
        <v>490</v>
      </c>
      <c r="CG3" s="618" t="s">
        <v>489</v>
      </c>
      <c r="CH3" s="618" t="s">
        <v>490</v>
      </c>
    </row>
    <row r="4" spans="1:86" s="155" customFormat="1" ht="48" customHeight="1">
      <c r="A4" s="723">
        <v>1</v>
      </c>
      <c r="B4" s="15">
        <v>4</v>
      </c>
      <c r="C4" s="15" t="s">
        <v>3897</v>
      </c>
      <c r="D4" s="413" t="s">
        <v>3898</v>
      </c>
      <c r="E4" s="619" t="s">
        <v>3899</v>
      </c>
      <c r="F4" s="141" t="s">
        <v>3304</v>
      </c>
      <c r="G4" s="141"/>
      <c r="H4" s="620">
        <f t="shared" ref="H4:H35" si="0">SUM(W4:CH4)</f>
        <v>384</v>
      </c>
      <c r="I4" s="627"/>
      <c r="J4" s="627"/>
      <c r="K4" s="627"/>
      <c r="L4" s="620"/>
      <c r="M4" s="621"/>
      <c r="N4" s="620"/>
      <c r="O4" s="627" t="s">
        <v>4384</v>
      </c>
      <c r="P4" s="620">
        <v>57292</v>
      </c>
      <c r="Q4" s="620">
        <f t="shared" ref="Q4:Q14" si="1">IF(MAX(VALUE(M4),VALUE(J4))&gt;0,IF(J4=0,M4,IF(M4=0,J4,MIN(J4,M4)))*120%,VALUE(P4))</f>
        <v>57292</v>
      </c>
      <c r="R4" s="620">
        <f t="shared" ref="R4:R14" si="2">S4*0.01</f>
        <v>220001.28</v>
      </c>
      <c r="S4" s="620">
        <f t="shared" ref="S4:S14" si="3">Q4*H4</f>
        <v>22000128</v>
      </c>
      <c r="T4" s="721">
        <v>0</v>
      </c>
      <c r="U4" s="246" t="s">
        <v>2252</v>
      </c>
      <c r="V4" s="722" t="s">
        <v>475</v>
      </c>
      <c r="W4" s="15"/>
      <c r="X4" s="15"/>
      <c r="Y4" s="15"/>
      <c r="Z4" s="15"/>
      <c r="AA4" s="15"/>
      <c r="AB4" s="15"/>
      <c r="AC4" s="15"/>
      <c r="AD4" s="15"/>
      <c r="AE4" s="15">
        <v>192</v>
      </c>
      <c r="AF4" s="15">
        <v>192</v>
      </c>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row>
    <row r="5" spans="1:86" s="155" customFormat="1" ht="60" customHeight="1">
      <c r="A5" s="723">
        <v>2</v>
      </c>
      <c r="B5" s="15">
        <v>7</v>
      </c>
      <c r="C5" s="15" t="s">
        <v>3900</v>
      </c>
      <c r="D5" s="15" t="s">
        <v>4578</v>
      </c>
      <c r="E5" s="15" t="s">
        <v>3901</v>
      </c>
      <c r="F5" s="141" t="s">
        <v>2218</v>
      </c>
      <c r="G5" s="141" t="s">
        <v>3902</v>
      </c>
      <c r="H5" s="620">
        <f t="shared" si="0"/>
        <v>5</v>
      </c>
      <c r="I5" s="620"/>
      <c r="J5" s="620"/>
      <c r="K5" s="620"/>
      <c r="L5" s="620"/>
      <c r="M5" s="621"/>
      <c r="N5" s="620"/>
      <c r="O5" s="622" t="s">
        <v>4387</v>
      </c>
      <c r="P5" s="620">
        <v>18040</v>
      </c>
      <c r="Q5" s="620">
        <f t="shared" si="1"/>
        <v>18040</v>
      </c>
      <c r="R5" s="620">
        <f t="shared" si="2"/>
        <v>902</v>
      </c>
      <c r="S5" s="620">
        <f t="shared" si="3"/>
        <v>90200</v>
      </c>
      <c r="T5" s="721">
        <v>0</v>
      </c>
      <c r="U5" s="246" t="s">
        <v>2252</v>
      </c>
      <c r="V5" s="722" t="s">
        <v>4529</v>
      </c>
      <c r="W5" s="15"/>
      <c r="X5" s="15"/>
      <c r="Y5" s="15"/>
      <c r="Z5" s="15"/>
      <c r="AA5" s="15"/>
      <c r="AB5" s="15"/>
      <c r="AC5" s="15"/>
      <c r="AD5" s="15"/>
      <c r="AE5" s="15"/>
      <c r="AF5" s="15"/>
      <c r="AG5" s="15">
        <v>2</v>
      </c>
      <c r="AH5" s="15">
        <v>3</v>
      </c>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row>
    <row r="6" spans="1:86" s="155" customFormat="1" ht="48.75" customHeight="1">
      <c r="A6" s="723">
        <v>3</v>
      </c>
      <c r="B6" s="15">
        <v>15</v>
      </c>
      <c r="C6" s="15" t="s">
        <v>3903</v>
      </c>
      <c r="D6" s="15" t="s">
        <v>3904</v>
      </c>
      <c r="E6" s="15" t="s">
        <v>3905</v>
      </c>
      <c r="F6" s="141" t="s">
        <v>163</v>
      </c>
      <c r="G6" s="141"/>
      <c r="H6" s="620">
        <f t="shared" si="0"/>
        <v>73</v>
      </c>
      <c r="I6" s="630" t="s">
        <v>4388</v>
      </c>
      <c r="J6" s="629">
        <v>252000</v>
      </c>
      <c r="K6" s="628" t="s">
        <v>4385</v>
      </c>
      <c r="L6" s="630" t="s">
        <v>4389</v>
      </c>
      <c r="M6" s="621">
        <v>165000</v>
      </c>
      <c r="N6" s="620"/>
      <c r="O6" s="622"/>
      <c r="P6" s="622"/>
      <c r="Q6" s="620">
        <f t="shared" si="1"/>
        <v>198000</v>
      </c>
      <c r="R6" s="620">
        <f t="shared" si="2"/>
        <v>144540</v>
      </c>
      <c r="S6" s="620">
        <f t="shared" si="3"/>
        <v>14454000</v>
      </c>
      <c r="T6" s="721">
        <v>0</v>
      </c>
      <c r="U6" s="246" t="s">
        <v>2252</v>
      </c>
      <c r="V6" s="722"/>
      <c r="W6" s="15">
        <v>6</v>
      </c>
      <c r="X6" s="15">
        <v>6</v>
      </c>
      <c r="Y6" s="15">
        <v>4</v>
      </c>
      <c r="Z6" s="15">
        <v>4</v>
      </c>
      <c r="AA6" s="15">
        <v>14</v>
      </c>
      <c r="AB6" s="15">
        <v>14</v>
      </c>
      <c r="AC6" s="15"/>
      <c r="AD6" s="15"/>
      <c r="AE6" s="15"/>
      <c r="AF6" s="15"/>
      <c r="AG6" s="15"/>
      <c r="AH6" s="15"/>
      <c r="AI6" s="15"/>
      <c r="AJ6" s="15"/>
      <c r="AK6" s="15">
        <v>5</v>
      </c>
      <c r="AL6" s="15">
        <v>7</v>
      </c>
      <c r="AM6" s="15"/>
      <c r="AN6" s="15"/>
      <c r="AO6" s="15"/>
      <c r="AP6" s="15"/>
      <c r="AQ6" s="15"/>
      <c r="AR6" s="15"/>
      <c r="AS6" s="15"/>
      <c r="AT6" s="15"/>
      <c r="AU6" s="15">
        <v>4</v>
      </c>
      <c r="AV6" s="15">
        <v>4</v>
      </c>
      <c r="AW6" s="15"/>
      <c r="AX6" s="15"/>
      <c r="AY6" s="15"/>
      <c r="AZ6" s="15"/>
      <c r="BA6" s="15"/>
      <c r="BB6" s="15"/>
      <c r="BC6" s="15"/>
      <c r="BD6" s="15"/>
      <c r="BE6" s="15"/>
      <c r="BF6" s="15"/>
      <c r="BG6" s="15">
        <v>2</v>
      </c>
      <c r="BH6" s="15">
        <v>3</v>
      </c>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row>
    <row r="7" spans="1:86" s="155" customFormat="1" ht="63.75" thickBot="1">
      <c r="A7" s="723">
        <v>4</v>
      </c>
      <c r="B7" s="15">
        <v>24</v>
      </c>
      <c r="C7" s="15" t="s">
        <v>3906</v>
      </c>
      <c r="D7" s="15" t="s">
        <v>3907</v>
      </c>
      <c r="E7" s="15" t="s">
        <v>3908</v>
      </c>
      <c r="F7" s="141" t="s">
        <v>2328</v>
      </c>
      <c r="G7" s="141" t="s">
        <v>2328</v>
      </c>
      <c r="H7" s="620">
        <f t="shared" si="0"/>
        <v>60</v>
      </c>
      <c r="I7" s="620"/>
      <c r="J7" s="620"/>
      <c r="K7" s="620"/>
      <c r="L7" s="620"/>
      <c r="M7" s="621"/>
      <c r="N7" s="620"/>
      <c r="O7" s="622" t="s">
        <v>4390</v>
      </c>
      <c r="P7" s="620">
        <v>4550000</v>
      </c>
      <c r="Q7" s="620">
        <f t="shared" si="1"/>
        <v>4550000</v>
      </c>
      <c r="R7" s="620">
        <f t="shared" si="2"/>
        <v>2730000</v>
      </c>
      <c r="S7" s="620">
        <f t="shared" si="3"/>
        <v>273000000</v>
      </c>
      <c r="T7" s="721">
        <v>0</v>
      </c>
      <c r="U7" s="246" t="s">
        <v>2252</v>
      </c>
      <c r="V7" s="722" t="s">
        <v>4511</v>
      </c>
      <c r="W7" s="15">
        <v>0</v>
      </c>
      <c r="X7" s="15">
        <v>0</v>
      </c>
      <c r="Y7" s="15">
        <v>0</v>
      </c>
      <c r="Z7" s="15">
        <v>0</v>
      </c>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v>30</v>
      </c>
      <c r="BJ7" s="15">
        <v>30</v>
      </c>
      <c r="BK7" s="15"/>
      <c r="BL7" s="15"/>
      <c r="BM7" s="15"/>
      <c r="BN7" s="15"/>
      <c r="BO7" s="15"/>
      <c r="BP7" s="15"/>
      <c r="BQ7" s="15"/>
      <c r="BR7" s="15"/>
      <c r="BS7" s="15"/>
      <c r="BT7" s="15"/>
      <c r="BU7" s="15"/>
      <c r="BV7" s="15"/>
      <c r="BW7" s="15"/>
      <c r="BX7" s="15"/>
      <c r="BY7" s="15"/>
      <c r="BZ7" s="15"/>
      <c r="CA7" s="15"/>
      <c r="CB7" s="15"/>
      <c r="CC7" s="15"/>
      <c r="CD7" s="15"/>
      <c r="CE7" s="15"/>
      <c r="CF7" s="15"/>
      <c r="CG7" s="15"/>
      <c r="CH7" s="15"/>
    </row>
    <row r="8" spans="1:86" s="155" customFormat="1" ht="63.75" thickBot="1">
      <c r="A8" s="723">
        <v>5</v>
      </c>
      <c r="B8" s="15">
        <v>34</v>
      </c>
      <c r="C8" s="15" t="s">
        <v>3909</v>
      </c>
      <c r="D8" s="638" t="s">
        <v>3910</v>
      </c>
      <c r="E8" s="15" t="s">
        <v>3911</v>
      </c>
      <c r="F8" s="141" t="s">
        <v>2218</v>
      </c>
      <c r="G8" s="141" t="s">
        <v>3912</v>
      </c>
      <c r="H8" s="620">
        <f t="shared" si="0"/>
        <v>9</v>
      </c>
      <c r="I8" s="625" t="s">
        <v>4391</v>
      </c>
      <c r="J8" s="624">
        <v>814800</v>
      </c>
      <c r="K8" s="625" t="s">
        <v>4382</v>
      </c>
      <c r="L8" s="626" t="s">
        <v>4392</v>
      </c>
      <c r="M8" s="621">
        <v>710000</v>
      </c>
      <c r="N8" s="620" t="s">
        <v>4393</v>
      </c>
      <c r="O8" s="639"/>
      <c r="P8" s="622"/>
      <c r="Q8" s="620">
        <f t="shared" si="1"/>
        <v>852000</v>
      </c>
      <c r="R8" s="620">
        <f t="shared" si="2"/>
        <v>76680</v>
      </c>
      <c r="S8" s="620">
        <f t="shared" si="3"/>
        <v>7668000</v>
      </c>
      <c r="T8" s="721">
        <v>0</v>
      </c>
      <c r="U8" s="246" t="s">
        <v>2252</v>
      </c>
      <c r="V8" s="722" t="s">
        <v>4529</v>
      </c>
      <c r="W8" s="15">
        <v>0</v>
      </c>
      <c r="X8" s="15">
        <v>0</v>
      </c>
      <c r="Y8" s="15">
        <v>0</v>
      </c>
      <c r="Z8" s="15">
        <v>0</v>
      </c>
      <c r="AA8" s="15"/>
      <c r="AB8" s="15"/>
      <c r="AC8" s="15"/>
      <c r="AD8" s="15"/>
      <c r="AE8" s="15"/>
      <c r="AF8" s="15"/>
      <c r="AG8" s="15">
        <v>4</v>
      </c>
      <c r="AH8" s="15">
        <v>5</v>
      </c>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row>
    <row r="9" spans="1:86" s="155" customFormat="1" ht="94.5">
      <c r="A9" s="723">
        <v>6</v>
      </c>
      <c r="B9" s="15">
        <v>42</v>
      </c>
      <c r="C9" s="15" t="s">
        <v>3913</v>
      </c>
      <c r="D9" s="15" t="s">
        <v>3914</v>
      </c>
      <c r="E9" s="642" t="s">
        <v>3915</v>
      </c>
      <c r="F9" s="141" t="s">
        <v>3304</v>
      </c>
      <c r="G9" s="141"/>
      <c r="H9" s="620">
        <f t="shared" si="0"/>
        <v>44000</v>
      </c>
      <c r="I9" s="622"/>
      <c r="J9" s="620"/>
      <c r="K9" s="627"/>
      <c r="L9" s="620"/>
      <c r="M9" s="621"/>
      <c r="N9" s="620"/>
      <c r="O9" s="622" t="s">
        <v>4394</v>
      </c>
      <c r="P9" s="620">
        <v>15969</v>
      </c>
      <c r="Q9" s="620">
        <f t="shared" si="1"/>
        <v>15969</v>
      </c>
      <c r="R9" s="620">
        <f t="shared" si="2"/>
        <v>7026360</v>
      </c>
      <c r="S9" s="620">
        <f t="shared" si="3"/>
        <v>702636000</v>
      </c>
      <c r="T9" s="721">
        <v>0</v>
      </c>
      <c r="U9" s="246" t="s">
        <v>2252</v>
      </c>
      <c r="V9" s="722" t="s">
        <v>488</v>
      </c>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48">
        <v>20000</v>
      </c>
      <c r="BH9" s="48">
        <v>24000</v>
      </c>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row>
    <row r="10" spans="1:86" s="114" customFormat="1" ht="55.5" customHeight="1">
      <c r="A10" s="723">
        <v>7</v>
      </c>
      <c r="B10" s="15">
        <v>45</v>
      </c>
      <c r="C10" s="15" t="s">
        <v>3916</v>
      </c>
      <c r="D10" s="15" t="s">
        <v>3917</v>
      </c>
      <c r="E10" s="15" t="s">
        <v>3918</v>
      </c>
      <c r="F10" s="141" t="s">
        <v>3304</v>
      </c>
      <c r="G10" s="141"/>
      <c r="H10" s="620">
        <f t="shared" si="0"/>
        <v>400</v>
      </c>
      <c r="I10" s="630" t="s">
        <v>4395</v>
      </c>
      <c r="J10" s="620"/>
      <c r="K10" s="630" t="s">
        <v>4396</v>
      </c>
      <c r="L10" s="628" t="s">
        <v>4385</v>
      </c>
      <c r="M10" s="643">
        <v>46000</v>
      </c>
      <c r="N10" s="620" t="s">
        <v>4397</v>
      </c>
      <c r="O10" s="622"/>
      <c r="P10" s="622"/>
      <c r="Q10" s="620">
        <f t="shared" si="1"/>
        <v>55200</v>
      </c>
      <c r="R10" s="620">
        <f t="shared" si="2"/>
        <v>220800</v>
      </c>
      <c r="S10" s="620">
        <f t="shared" si="3"/>
        <v>22080000</v>
      </c>
      <c r="T10" s="721">
        <v>0</v>
      </c>
      <c r="U10" s="246" t="s">
        <v>2252</v>
      </c>
      <c r="V10" s="248" t="s">
        <v>472</v>
      </c>
      <c r="W10" s="15">
        <v>0</v>
      </c>
      <c r="X10" s="15">
        <v>0</v>
      </c>
      <c r="Y10" s="15">
        <v>200</v>
      </c>
      <c r="Z10" s="15">
        <v>200</v>
      </c>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row>
    <row r="11" spans="1:86" s="114" customFormat="1" ht="65.25" customHeight="1">
      <c r="A11" s="723">
        <v>8</v>
      </c>
      <c r="B11" s="15">
        <v>46</v>
      </c>
      <c r="C11" s="15" t="s">
        <v>3919</v>
      </c>
      <c r="D11" s="15" t="s">
        <v>3920</v>
      </c>
      <c r="E11" s="15" t="s">
        <v>3918</v>
      </c>
      <c r="F11" s="141" t="s">
        <v>3304</v>
      </c>
      <c r="G11" s="141"/>
      <c r="H11" s="620">
        <f t="shared" si="0"/>
        <v>800</v>
      </c>
      <c r="I11" s="630" t="s">
        <v>4398</v>
      </c>
      <c r="J11" s="620"/>
      <c r="K11" s="628" t="s">
        <v>4385</v>
      </c>
      <c r="L11" s="630" t="s">
        <v>4396</v>
      </c>
      <c r="M11" s="621">
        <v>35000</v>
      </c>
      <c r="N11" s="620" t="s">
        <v>4399</v>
      </c>
      <c r="O11" s="622"/>
      <c r="P11" s="622"/>
      <c r="Q11" s="620">
        <f t="shared" si="1"/>
        <v>42000</v>
      </c>
      <c r="R11" s="620">
        <f t="shared" si="2"/>
        <v>336000</v>
      </c>
      <c r="S11" s="620">
        <f t="shared" si="3"/>
        <v>33600000</v>
      </c>
      <c r="T11" s="721">
        <v>0</v>
      </c>
      <c r="U11" s="246" t="s">
        <v>2252</v>
      </c>
      <c r="V11" s="248" t="s">
        <v>472</v>
      </c>
      <c r="W11" s="15">
        <v>0</v>
      </c>
      <c r="X11" s="15">
        <v>0</v>
      </c>
      <c r="Y11" s="15">
        <v>400</v>
      </c>
      <c r="Z11" s="15">
        <v>400</v>
      </c>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row>
    <row r="12" spans="1:86" s="114" customFormat="1" ht="60" customHeight="1">
      <c r="A12" s="723">
        <v>9</v>
      </c>
      <c r="B12" s="15">
        <v>47</v>
      </c>
      <c r="C12" s="15" t="s">
        <v>3921</v>
      </c>
      <c r="D12" s="15" t="s">
        <v>3922</v>
      </c>
      <c r="E12" s="15" t="s">
        <v>3918</v>
      </c>
      <c r="F12" s="141" t="s">
        <v>3304</v>
      </c>
      <c r="G12" s="141"/>
      <c r="H12" s="620">
        <f t="shared" si="0"/>
        <v>400</v>
      </c>
      <c r="I12" s="630" t="s">
        <v>4400</v>
      </c>
      <c r="J12" s="620"/>
      <c r="K12" s="628" t="s">
        <v>4385</v>
      </c>
      <c r="L12" s="630" t="s">
        <v>4383</v>
      </c>
      <c r="M12" s="643">
        <v>63700</v>
      </c>
      <c r="N12" s="620" t="s">
        <v>4401</v>
      </c>
      <c r="O12" s="622"/>
      <c r="P12" s="622"/>
      <c r="Q12" s="620">
        <f t="shared" si="1"/>
        <v>76440</v>
      </c>
      <c r="R12" s="620">
        <f t="shared" si="2"/>
        <v>305760</v>
      </c>
      <c r="S12" s="620">
        <f t="shared" si="3"/>
        <v>30576000</v>
      </c>
      <c r="T12" s="721">
        <v>0</v>
      </c>
      <c r="U12" s="246" t="s">
        <v>2252</v>
      </c>
      <c r="V12" s="248" t="s">
        <v>472</v>
      </c>
      <c r="W12" s="15">
        <v>0</v>
      </c>
      <c r="X12" s="15">
        <v>0</v>
      </c>
      <c r="Y12" s="15">
        <v>200</v>
      </c>
      <c r="Z12" s="15">
        <v>200</v>
      </c>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row>
    <row r="13" spans="1:86" s="155" customFormat="1" ht="34.5" customHeight="1">
      <c r="A13" s="723">
        <v>10</v>
      </c>
      <c r="B13" s="15">
        <v>49</v>
      </c>
      <c r="C13" s="15" t="s">
        <v>3923</v>
      </c>
      <c r="D13" s="15" t="s">
        <v>3924</v>
      </c>
      <c r="E13" s="15" t="s">
        <v>3905</v>
      </c>
      <c r="F13" s="141" t="s">
        <v>163</v>
      </c>
      <c r="G13" s="141"/>
      <c r="H13" s="620">
        <f t="shared" si="0"/>
        <v>34</v>
      </c>
      <c r="I13" s="623" t="s">
        <v>4402</v>
      </c>
      <c r="J13" s="620">
        <v>2290050</v>
      </c>
      <c r="K13" s="625" t="s">
        <v>4403</v>
      </c>
      <c r="L13" s="626" t="s">
        <v>4404</v>
      </c>
      <c r="M13" s="621">
        <v>420000</v>
      </c>
      <c r="N13" s="620"/>
      <c r="O13" s="622"/>
      <c r="P13" s="622"/>
      <c r="Q13" s="620">
        <f t="shared" si="1"/>
        <v>504000</v>
      </c>
      <c r="R13" s="620">
        <f t="shared" si="2"/>
        <v>171360</v>
      </c>
      <c r="S13" s="620">
        <f t="shared" si="3"/>
        <v>17136000</v>
      </c>
      <c r="T13" s="721">
        <v>0</v>
      </c>
      <c r="U13" s="246" t="s">
        <v>2252</v>
      </c>
      <c r="V13" s="722"/>
      <c r="W13" s="15">
        <v>0</v>
      </c>
      <c r="X13" s="15">
        <v>0</v>
      </c>
      <c r="Y13" s="15">
        <v>3</v>
      </c>
      <c r="Z13" s="15">
        <v>3</v>
      </c>
      <c r="AA13" s="15">
        <v>14</v>
      </c>
      <c r="AB13" s="15">
        <v>14</v>
      </c>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row>
    <row r="14" spans="1:86" s="155" customFormat="1" ht="78.75">
      <c r="A14" s="723">
        <v>11</v>
      </c>
      <c r="B14" s="15">
        <v>51</v>
      </c>
      <c r="C14" s="15" t="s">
        <v>3925</v>
      </c>
      <c r="D14" s="15" t="s">
        <v>3926</v>
      </c>
      <c r="E14" s="642" t="s">
        <v>3927</v>
      </c>
      <c r="F14" s="141" t="s">
        <v>3304</v>
      </c>
      <c r="G14" s="141"/>
      <c r="H14" s="620">
        <f t="shared" si="0"/>
        <v>44640</v>
      </c>
      <c r="I14" s="622"/>
      <c r="J14" s="620"/>
      <c r="K14" s="627"/>
      <c r="L14" s="620"/>
      <c r="M14" s="621"/>
      <c r="N14" s="620"/>
      <c r="O14" s="622" t="s">
        <v>4405</v>
      </c>
      <c r="P14" s="627">
        <v>1315</v>
      </c>
      <c r="Q14" s="620">
        <f t="shared" si="1"/>
        <v>1315</v>
      </c>
      <c r="R14" s="620">
        <f t="shared" si="2"/>
        <v>587016</v>
      </c>
      <c r="S14" s="620">
        <f t="shared" si="3"/>
        <v>58701600</v>
      </c>
      <c r="T14" s="721">
        <v>0</v>
      </c>
      <c r="U14" s="246" t="s">
        <v>2252</v>
      </c>
      <c r="V14" s="722"/>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48">
        <v>20160</v>
      </c>
      <c r="BH14" s="48">
        <v>24480</v>
      </c>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row>
    <row r="15" spans="1:86" s="155" customFormat="1">
      <c r="A15" s="723">
        <v>12</v>
      </c>
      <c r="B15" s="15">
        <v>78</v>
      </c>
      <c r="C15" s="15" t="s">
        <v>3928</v>
      </c>
      <c r="D15" s="15" t="s">
        <v>3929</v>
      </c>
      <c r="E15" s="15" t="s">
        <v>3905</v>
      </c>
      <c r="F15" s="141" t="s">
        <v>163</v>
      </c>
      <c r="G15" s="141"/>
      <c r="H15" s="620">
        <f t="shared" si="0"/>
        <v>112</v>
      </c>
      <c r="I15" s="620"/>
      <c r="J15" s="620"/>
      <c r="K15" s="620"/>
      <c r="L15" s="620"/>
      <c r="M15" s="644">
        <v>99750</v>
      </c>
      <c r="N15" s="620"/>
      <c r="O15" s="622"/>
      <c r="P15" s="622"/>
      <c r="Q15" s="620">
        <f t="shared" ref="Q15:Q33" si="4">IF(MAX(VALUE(M15),VALUE(J15))&gt;0,IF(J15=0,M15,IF(M15=0,J15,MIN(J15,M15)))*120%,VALUE(P15))</f>
        <v>119700</v>
      </c>
      <c r="R15" s="620">
        <f t="shared" ref="R15:R33" si="5">S15*0.01</f>
        <v>134064</v>
      </c>
      <c r="S15" s="620">
        <f t="shared" ref="S15:S33" si="6">Q15*H15</f>
        <v>13406400</v>
      </c>
      <c r="T15" s="721">
        <v>0</v>
      </c>
      <c r="U15" s="246" t="s">
        <v>2252</v>
      </c>
      <c r="V15" s="722"/>
      <c r="W15" s="15">
        <v>0</v>
      </c>
      <c r="X15" s="15">
        <v>0</v>
      </c>
      <c r="Y15" s="15">
        <v>4</v>
      </c>
      <c r="Z15" s="15">
        <v>4</v>
      </c>
      <c r="AA15" s="15">
        <v>12</v>
      </c>
      <c r="AB15" s="15">
        <v>12</v>
      </c>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v>40</v>
      </c>
      <c r="BL15" s="15">
        <v>40</v>
      </c>
      <c r="BM15" s="15"/>
      <c r="BN15" s="15"/>
      <c r="BO15" s="15"/>
      <c r="BP15" s="15"/>
      <c r="BQ15" s="15"/>
      <c r="BR15" s="15"/>
      <c r="BS15" s="15"/>
      <c r="BT15" s="15"/>
      <c r="BU15" s="15"/>
      <c r="BV15" s="15"/>
      <c r="BW15" s="15"/>
      <c r="BX15" s="15"/>
      <c r="BY15" s="15"/>
      <c r="BZ15" s="15"/>
      <c r="CA15" s="15"/>
      <c r="CB15" s="15"/>
      <c r="CC15" s="15"/>
      <c r="CD15" s="15"/>
      <c r="CE15" s="15"/>
      <c r="CF15" s="15"/>
      <c r="CG15" s="15"/>
      <c r="CH15" s="15"/>
    </row>
    <row r="16" spans="1:86" s="155" customFormat="1" ht="31.5">
      <c r="A16" s="723">
        <v>13</v>
      </c>
      <c r="B16" s="15">
        <v>81</v>
      </c>
      <c r="C16" s="15" t="s">
        <v>3930</v>
      </c>
      <c r="D16" s="15" t="s">
        <v>4413</v>
      </c>
      <c r="E16" s="15" t="s">
        <v>3931</v>
      </c>
      <c r="F16" s="479" t="s">
        <v>2218</v>
      </c>
      <c r="G16" s="479"/>
      <c r="H16" s="620">
        <f t="shared" si="0"/>
        <v>35</v>
      </c>
      <c r="I16" s="620"/>
      <c r="J16" s="620"/>
      <c r="K16" s="620"/>
      <c r="L16" s="620"/>
      <c r="M16" s="621"/>
      <c r="N16" s="620"/>
      <c r="O16" s="636"/>
      <c r="P16" s="621">
        <v>1732500</v>
      </c>
      <c r="Q16" s="620">
        <f t="shared" si="4"/>
        <v>1732500</v>
      </c>
      <c r="R16" s="620">
        <f t="shared" si="5"/>
        <v>606375</v>
      </c>
      <c r="S16" s="620">
        <f t="shared" si="6"/>
        <v>60637500</v>
      </c>
      <c r="T16" s="721">
        <v>0</v>
      </c>
      <c r="U16" s="246" t="s">
        <v>2252</v>
      </c>
      <c r="V16" s="722" t="s">
        <v>484</v>
      </c>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v>15</v>
      </c>
      <c r="AZ16" s="15">
        <v>20</v>
      </c>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row>
    <row r="17" spans="1:86" s="155" customFormat="1" ht="47.25">
      <c r="A17" s="723">
        <v>14</v>
      </c>
      <c r="B17" s="15">
        <v>82</v>
      </c>
      <c r="C17" s="15" t="s">
        <v>3932</v>
      </c>
      <c r="D17" s="15" t="s">
        <v>4414</v>
      </c>
      <c r="E17" s="15" t="s">
        <v>3933</v>
      </c>
      <c r="F17" s="141" t="s">
        <v>3304</v>
      </c>
      <c r="G17" s="141"/>
      <c r="H17" s="620">
        <f t="shared" si="0"/>
        <v>2830</v>
      </c>
      <c r="I17" s="620"/>
      <c r="J17" s="620"/>
      <c r="K17" s="620"/>
      <c r="L17" s="620"/>
      <c r="M17" s="621"/>
      <c r="N17" s="620"/>
      <c r="O17" s="622" t="s">
        <v>4415</v>
      </c>
      <c r="P17" s="622">
        <v>78000</v>
      </c>
      <c r="Q17" s="620">
        <f t="shared" si="4"/>
        <v>78000</v>
      </c>
      <c r="R17" s="620">
        <f t="shared" si="5"/>
        <v>2207400</v>
      </c>
      <c r="S17" s="620">
        <f t="shared" si="6"/>
        <v>220740000</v>
      </c>
      <c r="T17" s="721">
        <v>0</v>
      </c>
      <c r="U17" s="246" t="s">
        <v>2252</v>
      </c>
      <c r="V17" s="722"/>
      <c r="W17" s="15">
        <v>0</v>
      </c>
      <c r="X17" s="15">
        <v>0</v>
      </c>
      <c r="Y17" s="15">
        <v>0</v>
      </c>
      <c r="Z17" s="15">
        <v>0</v>
      </c>
      <c r="AA17" s="15"/>
      <c r="AB17" s="15"/>
      <c r="AC17" s="15"/>
      <c r="AD17" s="15"/>
      <c r="AE17" s="15"/>
      <c r="AF17" s="15"/>
      <c r="AG17" s="15"/>
      <c r="AH17" s="15"/>
      <c r="AI17" s="15"/>
      <c r="AJ17" s="15"/>
      <c r="AK17" s="15"/>
      <c r="AL17" s="15"/>
      <c r="AM17" s="15"/>
      <c r="AN17" s="15"/>
      <c r="AO17" s="15"/>
      <c r="AP17" s="15"/>
      <c r="AQ17" s="15"/>
      <c r="AR17" s="15"/>
      <c r="AS17" s="15"/>
      <c r="AT17" s="15"/>
      <c r="AU17" s="15">
        <v>1320</v>
      </c>
      <c r="AV17" s="15">
        <v>1400</v>
      </c>
      <c r="AW17" s="15"/>
      <c r="AX17" s="15"/>
      <c r="AY17" s="15">
        <v>50</v>
      </c>
      <c r="AZ17" s="15">
        <v>60</v>
      </c>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row>
    <row r="18" spans="1:86" s="155" customFormat="1" ht="36.75" customHeight="1">
      <c r="A18" s="723">
        <v>15</v>
      </c>
      <c r="B18" s="15">
        <v>83</v>
      </c>
      <c r="C18" s="15" t="s">
        <v>3934</v>
      </c>
      <c r="D18" s="15" t="s">
        <v>4416</v>
      </c>
      <c r="E18" s="15" t="s">
        <v>3933</v>
      </c>
      <c r="F18" s="141" t="s">
        <v>3304</v>
      </c>
      <c r="G18" s="141"/>
      <c r="H18" s="620">
        <f t="shared" si="0"/>
        <v>150</v>
      </c>
      <c r="I18" s="620"/>
      <c r="J18" s="620"/>
      <c r="K18" s="620"/>
      <c r="L18" s="620"/>
      <c r="M18" s="621">
        <v>28219</v>
      </c>
      <c r="N18" s="622" t="s">
        <v>4417</v>
      </c>
      <c r="O18" s="622"/>
      <c r="P18" s="622"/>
      <c r="Q18" s="620">
        <f t="shared" si="4"/>
        <v>33862.799999999996</v>
      </c>
      <c r="R18" s="620">
        <f t="shared" si="5"/>
        <v>50794.19999999999</v>
      </c>
      <c r="S18" s="620">
        <f t="shared" si="6"/>
        <v>5079419.9999999991</v>
      </c>
      <c r="T18" s="721">
        <v>0</v>
      </c>
      <c r="U18" s="246" t="s">
        <v>2252</v>
      </c>
      <c r="V18" s="722" t="s">
        <v>484</v>
      </c>
      <c r="W18" s="15">
        <v>0</v>
      </c>
      <c r="X18" s="15">
        <v>0</v>
      </c>
      <c r="Y18" s="15">
        <v>0</v>
      </c>
      <c r="Z18" s="15">
        <v>0</v>
      </c>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v>70</v>
      </c>
      <c r="AZ18" s="15">
        <v>80</v>
      </c>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row>
    <row r="19" spans="1:86" s="155" customFormat="1" ht="31.5">
      <c r="A19" s="723">
        <v>16</v>
      </c>
      <c r="B19" s="15">
        <v>84</v>
      </c>
      <c r="C19" s="15" t="s">
        <v>3935</v>
      </c>
      <c r="D19" s="15" t="s">
        <v>3936</v>
      </c>
      <c r="E19" s="15" t="s">
        <v>3933</v>
      </c>
      <c r="F19" s="141" t="s">
        <v>3304</v>
      </c>
      <c r="G19" s="141"/>
      <c r="H19" s="620">
        <f t="shared" si="0"/>
        <v>150</v>
      </c>
      <c r="I19" s="620"/>
      <c r="J19" s="620"/>
      <c r="K19" s="620"/>
      <c r="L19" s="620"/>
      <c r="M19" s="621">
        <v>25961</v>
      </c>
      <c r="N19" s="645" t="s">
        <v>4418</v>
      </c>
      <c r="O19" s="622"/>
      <c r="P19" s="622"/>
      <c r="Q19" s="620">
        <f t="shared" si="4"/>
        <v>31153.199999999997</v>
      </c>
      <c r="R19" s="620">
        <f t="shared" si="5"/>
        <v>46729.8</v>
      </c>
      <c r="S19" s="620">
        <f t="shared" si="6"/>
        <v>4672980</v>
      </c>
      <c r="T19" s="721">
        <v>0</v>
      </c>
      <c r="U19" s="246" t="s">
        <v>2252</v>
      </c>
      <c r="V19" s="722" t="s">
        <v>484</v>
      </c>
      <c r="W19" s="15">
        <v>0</v>
      </c>
      <c r="X19" s="15">
        <v>0</v>
      </c>
      <c r="Y19" s="15">
        <v>0</v>
      </c>
      <c r="Z19" s="15">
        <v>0</v>
      </c>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v>70</v>
      </c>
      <c r="AZ19" s="15">
        <v>80</v>
      </c>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row>
    <row r="20" spans="1:86" s="155" customFormat="1" ht="31.5">
      <c r="A20" s="723">
        <v>17</v>
      </c>
      <c r="B20" s="15">
        <v>85</v>
      </c>
      <c r="C20" s="15" t="s">
        <v>3937</v>
      </c>
      <c r="D20" s="15" t="s">
        <v>4419</v>
      </c>
      <c r="E20" s="15" t="s">
        <v>3938</v>
      </c>
      <c r="F20" s="141" t="s">
        <v>3304</v>
      </c>
      <c r="G20" s="141"/>
      <c r="H20" s="620">
        <f t="shared" si="0"/>
        <v>875</v>
      </c>
      <c r="I20" s="620"/>
      <c r="J20" s="620"/>
      <c r="K20" s="620"/>
      <c r="L20" s="620"/>
      <c r="M20" s="621"/>
      <c r="N20" s="620"/>
      <c r="O20" s="636"/>
      <c r="P20" s="621">
        <v>72450</v>
      </c>
      <c r="Q20" s="620">
        <f t="shared" si="4"/>
        <v>72450</v>
      </c>
      <c r="R20" s="620">
        <f t="shared" si="5"/>
        <v>633937.5</v>
      </c>
      <c r="S20" s="620">
        <f t="shared" si="6"/>
        <v>63393750</v>
      </c>
      <c r="T20" s="721">
        <v>0</v>
      </c>
      <c r="U20" s="246" t="s">
        <v>2252</v>
      </c>
      <c r="V20" s="722" t="s">
        <v>484</v>
      </c>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v>375</v>
      </c>
      <c r="AZ20" s="15">
        <v>500</v>
      </c>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row>
    <row r="21" spans="1:86" s="155" customFormat="1" ht="47.25">
      <c r="A21" s="723">
        <v>18</v>
      </c>
      <c r="B21" s="15">
        <v>86</v>
      </c>
      <c r="C21" s="15" t="s">
        <v>3939</v>
      </c>
      <c r="D21" s="15" t="s">
        <v>4420</v>
      </c>
      <c r="E21" s="15" t="s">
        <v>3938</v>
      </c>
      <c r="F21" s="141" t="s">
        <v>3304</v>
      </c>
      <c r="G21" s="141"/>
      <c r="H21" s="620">
        <f t="shared" si="0"/>
        <v>110</v>
      </c>
      <c r="I21" s="620"/>
      <c r="J21" s="620"/>
      <c r="K21" s="620"/>
      <c r="L21" s="620"/>
      <c r="M21" s="621">
        <v>42250</v>
      </c>
      <c r="N21" s="622" t="s">
        <v>4421</v>
      </c>
      <c r="O21" s="622"/>
      <c r="P21" s="622"/>
      <c r="Q21" s="620">
        <f t="shared" si="4"/>
        <v>50700</v>
      </c>
      <c r="R21" s="620">
        <f t="shared" si="5"/>
        <v>55770</v>
      </c>
      <c r="S21" s="620">
        <f t="shared" si="6"/>
        <v>5577000</v>
      </c>
      <c r="T21" s="721">
        <v>0</v>
      </c>
      <c r="U21" s="246" t="s">
        <v>2252</v>
      </c>
      <c r="V21" s="722" t="s">
        <v>484</v>
      </c>
      <c r="W21" s="15">
        <v>0</v>
      </c>
      <c r="X21" s="15">
        <v>0</v>
      </c>
      <c r="Y21" s="15">
        <v>0</v>
      </c>
      <c r="Z21" s="15">
        <v>0</v>
      </c>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v>50</v>
      </c>
      <c r="AZ21" s="15">
        <v>60</v>
      </c>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row>
    <row r="22" spans="1:86" s="155" customFormat="1" ht="220.5">
      <c r="A22" s="723">
        <v>19</v>
      </c>
      <c r="B22" s="15">
        <v>88</v>
      </c>
      <c r="C22" s="15" t="s">
        <v>3940</v>
      </c>
      <c r="D22" s="413" t="s">
        <v>3941</v>
      </c>
      <c r="E22" s="619" t="s">
        <v>4422</v>
      </c>
      <c r="F22" s="141" t="s">
        <v>3304</v>
      </c>
      <c r="G22" s="141" t="s">
        <v>4423</v>
      </c>
      <c r="H22" s="620">
        <f t="shared" si="0"/>
        <v>384</v>
      </c>
      <c r="I22" s="627"/>
      <c r="J22" s="620"/>
      <c r="K22" s="627"/>
      <c r="L22" s="620"/>
      <c r="M22" s="621"/>
      <c r="N22" s="620"/>
      <c r="O22" s="627" t="s">
        <v>4424</v>
      </c>
      <c r="P22" s="621">
        <v>62000</v>
      </c>
      <c r="Q22" s="620">
        <f t="shared" si="4"/>
        <v>62000</v>
      </c>
      <c r="R22" s="620">
        <f t="shared" si="5"/>
        <v>238080</v>
      </c>
      <c r="S22" s="620">
        <f t="shared" si="6"/>
        <v>23808000</v>
      </c>
      <c r="T22" s="721">
        <v>0</v>
      </c>
      <c r="U22" s="246" t="s">
        <v>2252</v>
      </c>
      <c r="V22" s="722" t="s">
        <v>475</v>
      </c>
      <c r="W22" s="15"/>
      <c r="X22" s="15"/>
      <c r="Y22" s="15"/>
      <c r="Z22" s="15"/>
      <c r="AA22" s="15"/>
      <c r="AB22" s="15"/>
      <c r="AC22" s="15"/>
      <c r="AD22" s="15"/>
      <c r="AE22" s="15">
        <v>192</v>
      </c>
      <c r="AF22" s="15">
        <v>192</v>
      </c>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row>
    <row r="23" spans="1:86" s="155" customFormat="1">
      <c r="A23" s="723">
        <v>20</v>
      </c>
      <c r="B23" s="15">
        <v>89</v>
      </c>
      <c r="C23" s="15" t="s">
        <v>3942</v>
      </c>
      <c r="D23" s="15" t="s">
        <v>4425</v>
      </c>
      <c r="E23" s="15" t="s">
        <v>3943</v>
      </c>
      <c r="F23" s="141" t="s">
        <v>2218</v>
      </c>
      <c r="G23" s="141" t="s">
        <v>3944</v>
      </c>
      <c r="H23" s="620">
        <f t="shared" si="0"/>
        <v>3</v>
      </c>
      <c r="I23" s="620"/>
      <c r="J23" s="620"/>
      <c r="K23" s="620"/>
      <c r="L23" s="620"/>
      <c r="M23" s="621"/>
      <c r="N23" s="620"/>
      <c r="O23" s="622"/>
      <c r="P23" s="2">
        <v>790500</v>
      </c>
      <c r="Q23" s="620">
        <f t="shared" si="4"/>
        <v>790500</v>
      </c>
      <c r="R23" s="620">
        <f t="shared" si="5"/>
        <v>23715</v>
      </c>
      <c r="S23" s="620">
        <f t="shared" si="6"/>
        <v>2371500</v>
      </c>
      <c r="T23" s="721">
        <v>0</v>
      </c>
      <c r="U23" s="246" t="s">
        <v>2252</v>
      </c>
      <c r="V23" s="722" t="s">
        <v>478</v>
      </c>
      <c r="W23" s="15">
        <v>0</v>
      </c>
      <c r="X23" s="15">
        <v>0</v>
      </c>
      <c r="Y23" s="15">
        <v>0</v>
      </c>
      <c r="Z23" s="15">
        <v>0</v>
      </c>
      <c r="AA23" s="15"/>
      <c r="AB23" s="15"/>
      <c r="AC23" s="15"/>
      <c r="AD23" s="15"/>
      <c r="AE23" s="15"/>
      <c r="AF23" s="15"/>
      <c r="AG23" s="15"/>
      <c r="AH23" s="15"/>
      <c r="AI23" s="15"/>
      <c r="AJ23" s="15"/>
      <c r="AK23" s="15"/>
      <c r="AL23" s="15"/>
      <c r="AM23" s="15">
        <v>1</v>
      </c>
      <c r="AN23" s="15">
        <v>2</v>
      </c>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row>
    <row r="24" spans="1:86" s="155" customFormat="1" ht="46.5" customHeight="1">
      <c r="A24" s="723">
        <v>21</v>
      </c>
      <c r="B24" s="15">
        <v>90</v>
      </c>
      <c r="C24" s="15" t="s">
        <v>3945</v>
      </c>
      <c r="D24" s="15" t="s">
        <v>3946</v>
      </c>
      <c r="E24" s="15" t="s">
        <v>3905</v>
      </c>
      <c r="F24" s="141" t="s">
        <v>2218</v>
      </c>
      <c r="G24" s="141" t="s">
        <v>3947</v>
      </c>
      <c r="H24" s="620">
        <f t="shared" si="0"/>
        <v>3</v>
      </c>
      <c r="I24" s="620"/>
      <c r="J24" s="620"/>
      <c r="K24" s="620"/>
      <c r="L24" s="620"/>
      <c r="M24" s="621"/>
      <c r="N24" s="620"/>
      <c r="O24" s="622" t="s">
        <v>4426</v>
      </c>
      <c r="P24" s="2">
        <v>790500</v>
      </c>
      <c r="Q24" s="620">
        <f t="shared" si="4"/>
        <v>790500</v>
      </c>
      <c r="R24" s="620">
        <f t="shared" si="5"/>
        <v>23715</v>
      </c>
      <c r="S24" s="620">
        <f t="shared" si="6"/>
        <v>2371500</v>
      </c>
      <c r="T24" s="721">
        <v>0</v>
      </c>
      <c r="U24" s="246" t="s">
        <v>2252</v>
      </c>
      <c r="V24" s="722" t="s">
        <v>478</v>
      </c>
      <c r="W24" s="15">
        <v>0</v>
      </c>
      <c r="X24" s="15">
        <v>0</v>
      </c>
      <c r="Y24" s="15">
        <v>0</v>
      </c>
      <c r="Z24" s="15">
        <v>0</v>
      </c>
      <c r="AA24" s="15"/>
      <c r="AB24" s="15"/>
      <c r="AC24" s="15"/>
      <c r="AD24" s="15"/>
      <c r="AE24" s="15"/>
      <c r="AF24" s="15"/>
      <c r="AG24" s="15"/>
      <c r="AH24" s="15"/>
      <c r="AI24" s="15"/>
      <c r="AJ24" s="15"/>
      <c r="AK24" s="15"/>
      <c r="AL24" s="15"/>
      <c r="AM24" s="15">
        <v>1</v>
      </c>
      <c r="AN24" s="15">
        <v>2</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row>
    <row r="25" spans="1:86" s="155" customFormat="1">
      <c r="A25" s="723">
        <v>22</v>
      </c>
      <c r="B25" s="15">
        <v>91</v>
      </c>
      <c r="C25" s="15" t="s">
        <v>3948</v>
      </c>
      <c r="D25" s="15" t="s">
        <v>3949</v>
      </c>
      <c r="E25" s="15" t="s">
        <v>3905</v>
      </c>
      <c r="F25" s="141" t="s">
        <v>2218</v>
      </c>
      <c r="G25" s="141" t="s">
        <v>3944</v>
      </c>
      <c r="H25" s="620">
        <f t="shared" si="0"/>
        <v>3</v>
      </c>
      <c r="I25" s="620"/>
      <c r="J25" s="620"/>
      <c r="K25" s="620"/>
      <c r="L25" s="620"/>
      <c r="M25" s="621"/>
      <c r="N25" s="620"/>
      <c r="O25" s="622"/>
      <c r="P25" s="2">
        <v>790500</v>
      </c>
      <c r="Q25" s="620">
        <f t="shared" si="4"/>
        <v>790500</v>
      </c>
      <c r="R25" s="620">
        <f t="shared" si="5"/>
        <v>23715</v>
      </c>
      <c r="S25" s="620">
        <f t="shared" si="6"/>
        <v>2371500</v>
      </c>
      <c r="T25" s="721">
        <v>0</v>
      </c>
      <c r="U25" s="246" t="s">
        <v>2252</v>
      </c>
      <c r="V25" s="722" t="s">
        <v>478</v>
      </c>
      <c r="W25" s="15">
        <v>0</v>
      </c>
      <c r="X25" s="15">
        <v>0</v>
      </c>
      <c r="Y25" s="15">
        <v>0</v>
      </c>
      <c r="Z25" s="15">
        <v>0</v>
      </c>
      <c r="AA25" s="15"/>
      <c r="AB25" s="15"/>
      <c r="AC25" s="15"/>
      <c r="AD25" s="15"/>
      <c r="AE25" s="15"/>
      <c r="AF25" s="15"/>
      <c r="AG25" s="15"/>
      <c r="AH25" s="15"/>
      <c r="AI25" s="15"/>
      <c r="AJ25" s="15"/>
      <c r="AK25" s="15"/>
      <c r="AL25" s="15"/>
      <c r="AM25" s="15">
        <v>1</v>
      </c>
      <c r="AN25" s="15">
        <v>2</v>
      </c>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row>
    <row r="26" spans="1:86" s="155" customFormat="1">
      <c r="A26" s="723">
        <v>23</v>
      </c>
      <c r="B26" s="15">
        <v>92</v>
      </c>
      <c r="C26" s="15" t="s">
        <v>3950</v>
      </c>
      <c r="D26" s="15" t="s">
        <v>4427</v>
      </c>
      <c r="E26" s="15" t="s">
        <v>3905</v>
      </c>
      <c r="F26" s="141" t="s">
        <v>2218</v>
      </c>
      <c r="G26" s="141" t="s">
        <v>3944</v>
      </c>
      <c r="H26" s="620">
        <f t="shared" si="0"/>
        <v>3</v>
      </c>
      <c r="I26" s="620"/>
      <c r="J26" s="620"/>
      <c r="K26" s="620"/>
      <c r="L26" s="620"/>
      <c r="M26" s="621"/>
      <c r="N26" s="620"/>
      <c r="O26" s="622"/>
      <c r="P26" s="2">
        <v>790500</v>
      </c>
      <c r="Q26" s="620">
        <f t="shared" si="4"/>
        <v>790500</v>
      </c>
      <c r="R26" s="620">
        <f t="shared" si="5"/>
        <v>23715</v>
      </c>
      <c r="S26" s="620">
        <f t="shared" si="6"/>
        <v>2371500</v>
      </c>
      <c r="T26" s="721">
        <v>0</v>
      </c>
      <c r="U26" s="246" t="s">
        <v>2252</v>
      </c>
      <c r="V26" s="722" t="s">
        <v>478</v>
      </c>
      <c r="W26" s="15">
        <v>0</v>
      </c>
      <c r="X26" s="15">
        <v>0</v>
      </c>
      <c r="Y26" s="15">
        <v>0</v>
      </c>
      <c r="Z26" s="15">
        <v>0</v>
      </c>
      <c r="AA26" s="15"/>
      <c r="AB26" s="15"/>
      <c r="AC26" s="15"/>
      <c r="AD26" s="15"/>
      <c r="AE26" s="15"/>
      <c r="AF26" s="15"/>
      <c r="AG26" s="15"/>
      <c r="AH26" s="15"/>
      <c r="AI26" s="15"/>
      <c r="AJ26" s="15"/>
      <c r="AK26" s="15"/>
      <c r="AL26" s="15"/>
      <c r="AM26" s="15">
        <v>1</v>
      </c>
      <c r="AN26" s="15">
        <v>2</v>
      </c>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row>
    <row r="27" spans="1:86" s="155" customFormat="1" ht="27.75" customHeight="1">
      <c r="A27" s="723">
        <v>24</v>
      </c>
      <c r="B27" s="15">
        <v>94</v>
      </c>
      <c r="C27" s="15" t="s">
        <v>3951</v>
      </c>
      <c r="D27" s="15" t="s">
        <v>3952</v>
      </c>
      <c r="E27" s="15" t="s">
        <v>3905</v>
      </c>
      <c r="F27" s="141" t="s">
        <v>3755</v>
      </c>
      <c r="G27" s="141"/>
      <c r="H27" s="620">
        <f t="shared" si="0"/>
        <v>32</v>
      </c>
      <c r="I27" s="622" t="s">
        <v>4428</v>
      </c>
      <c r="J27" s="620">
        <v>121000</v>
      </c>
      <c r="K27" s="622" t="s">
        <v>4429</v>
      </c>
      <c r="L27" s="622" t="s">
        <v>4406</v>
      </c>
      <c r="M27" s="621"/>
      <c r="N27" s="620"/>
      <c r="O27" s="622" t="s">
        <v>3952</v>
      </c>
      <c r="P27" s="646">
        <v>1150000</v>
      </c>
      <c r="Q27" s="620">
        <f t="shared" si="4"/>
        <v>145200</v>
      </c>
      <c r="R27" s="620">
        <f t="shared" si="5"/>
        <v>46464</v>
      </c>
      <c r="S27" s="620">
        <f t="shared" si="6"/>
        <v>4646400</v>
      </c>
      <c r="T27" s="721">
        <v>6900000</v>
      </c>
      <c r="U27" s="246" t="s">
        <v>2149</v>
      </c>
      <c r="V27" s="722"/>
      <c r="W27" s="15">
        <v>12</v>
      </c>
      <c r="X27" s="15">
        <v>12</v>
      </c>
      <c r="Y27" s="15">
        <v>2</v>
      </c>
      <c r="Z27" s="15">
        <v>2</v>
      </c>
      <c r="AA27" s="15">
        <v>1</v>
      </c>
      <c r="AB27" s="15">
        <v>1</v>
      </c>
      <c r="AC27" s="15"/>
      <c r="AD27" s="15"/>
      <c r="AE27" s="15">
        <v>1</v>
      </c>
      <c r="AF27" s="15">
        <v>1</v>
      </c>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row>
    <row r="28" spans="1:86" s="155" customFormat="1" ht="63">
      <c r="A28" s="723">
        <v>25</v>
      </c>
      <c r="B28" s="15">
        <v>102</v>
      </c>
      <c r="C28" s="15" t="s">
        <v>3953</v>
      </c>
      <c r="D28" s="15" t="s">
        <v>3954</v>
      </c>
      <c r="E28" s="15" t="s">
        <v>3955</v>
      </c>
      <c r="F28" s="473" t="s">
        <v>3304</v>
      </c>
      <c r="G28" s="473" t="s">
        <v>4430</v>
      </c>
      <c r="H28" s="620">
        <f t="shared" si="0"/>
        <v>12400</v>
      </c>
      <c r="I28" s="620"/>
      <c r="J28" s="620"/>
      <c r="K28" s="620"/>
      <c r="L28" s="620"/>
      <c r="M28" s="640">
        <v>7560</v>
      </c>
      <c r="N28" s="641" t="s">
        <v>4431</v>
      </c>
      <c r="O28" s="622"/>
      <c r="P28" s="622"/>
      <c r="Q28" s="620">
        <f t="shared" si="4"/>
        <v>9072</v>
      </c>
      <c r="R28" s="620">
        <f t="shared" si="5"/>
        <v>1124928</v>
      </c>
      <c r="S28" s="620">
        <f t="shared" si="6"/>
        <v>112492800</v>
      </c>
      <c r="T28" s="721">
        <v>12500</v>
      </c>
      <c r="U28" s="246" t="s">
        <v>2149</v>
      </c>
      <c r="V28" s="722"/>
      <c r="W28" s="15">
        <v>0</v>
      </c>
      <c r="X28" s="15">
        <v>0</v>
      </c>
      <c r="Y28" s="15">
        <v>0</v>
      </c>
      <c r="Z28" s="15">
        <v>0</v>
      </c>
      <c r="AA28" s="15"/>
      <c r="AB28" s="15"/>
      <c r="AC28" s="15"/>
      <c r="AD28" s="15"/>
      <c r="AE28" s="15"/>
      <c r="AF28" s="15"/>
      <c r="AG28" s="15"/>
      <c r="AH28" s="15"/>
      <c r="AI28" s="15"/>
      <c r="AJ28" s="15"/>
      <c r="AK28" s="15"/>
      <c r="AL28" s="15"/>
      <c r="AM28" s="15"/>
      <c r="AN28" s="15"/>
      <c r="AO28" s="15"/>
      <c r="AP28" s="15"/>
      <c r="AQ28" s="15"/>
      <c r="AR28" s="15"/>
      <c r="AS28" s="15"/>
      <c r="AT28" s="15"/>
      <c r="AU28" s="15"/>
      <c r="AV28" s="15"/>
      <c r="AW28" s="15">
        <v>200</v>
      </c>
      <c r="AX28" s="15">
        <v>200</v>
      </c>
      <c r="AY28" s="15"/>
      <c r="AZ28" s="15"/>
      <c r="BA28" s="15"/>
      <c r="BB28" s="15"/>
      <c r="BC28" s="15"/>
      <c r="BD28" s="15"/>
      <c r="BE28" s="15"/>
      <c r="BF28" s="15"/>
      <c r="BG28" s="15"/>
      <c r="BH28" s="15"/>
      <c r="BI28" s="15"/>
      <c r="BJ28" s="15"/>
      <c r="BK28" s="15">
        <v>6000</v>
      </c>
      <c r="BL28" s="15">
        <v>6000</v>
      </c>
      <c r="BM28" s="15"/>
      <c r="BN28" s="15"/>
      <c r="BO28" s="15"/>
      <c r="BP28" s="15"/>
      <c r="BQ28" s="15"/>
      <c r="BR28" s="15"/>
      <c r="BS28" s="15"/>
      <c r="BT28" s="15"/>
      <c r="BU28" s="15"/>
      <c r="BV28" s="15"/>
      <c r="BW28" s="15"/>
      <c r="BX28" s="15"/>
      <c r="BY28" s="15"/>
      <c r="BZ28" s="15"/>
      <c r="CA28" s="15"/>
      <c r="CB28" s="15"/>
      <c r="CC28" s="15"/>
      <c r="CD28" s="15"/>
      <c r="CE28" s="15"/>
      <c r="CF28" s="15"/>
      <c r="CG28" s="15"/>
      <c r="CH28" s="15"/>
    </row>
    <row r="29" spans="1:86" s="155" customFormat="1" ht="94.5">
      <c r="A29" s="723">
        <v>26</v>
      </c>
      <c r="B29" s="15">
        <v>113</v>
      </c>
      <c r="C29" s="15" t="s">
        <v>3956</v>
      </c>
      <c r="D29" s="15" t="s">
        <v>3957</v>
      </c>
      <c r="E29" s="15" t="s">
        <v>3958</v>
      </c>
      <c r="F29" s="141" t="s">
        <v>3304</v>
      </c>
      <c r="G29" s="141" t="s">
        <v>3959</v>
      </c>
      <c r="H29" s="620">
        <f t="shared" si="0"/>
        <v>1520</v>
      </c>
      <c r="I29" s="623" t="s">
        <v>4434</v>
      </c>
      <c r="J29" s="620">
        <v>22000</v>
      </c>
      <c r="K29" s="625" t="s">
        <v>4382</v>
      </c>
      <c r="L29" s="626" t="s">
        <v>2208</v>
      </c>
      <c r="M29" s="621">
        <v>33600</v>
      </c>
      <c r="N29" s="620" t="s">
        <v>4435</v>
      </c>
      <c r="O29" s="622"/>
      <c r="P29" s="622"/>
      <c r="Q29" s="620">
        <f t="shared" si="4"/>
        <v>26400</v>
      </c>
      <c r="R29" s="620">
        <f t="shared" si="5"/>
        <v>401280</v>
      </c>
      <c r="S29" s="620">
        <f t="shared" si="6"/>
        <v>40128000</v>
      </c>
      <c r="T29" s="721">
        <v>0</v>
      </c>
      <c r="U29" s="246" t="s">
        <v>2252</v>
      </c>
      <c r="V29" s="722"/>
      <c r="W29" s="15">
        <v>500</v>
      </c>
      <c r="X29" s="15">
        <v>500</v>
      </c>
      <c r="Y29" s="15">
        <v>0</v>
      </c>
      <c r="Z29" s="15">
        <v>0</v>
      </c>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v>200</v>
      </c>
      <c r="BL29" s="15">
        <v>200</v>
      </c>
      <c r="BM29" s="15"/>
      <c r="BN29" s="15"/>
      <c r="BO29" s="15"/>
      <c r="BP29" s="15"/>
      <c r="BQ29" s="15"/>
      <c r="BR29" s="15"/>
      <c r="BS29" s="15"/>
      <c r="BT29" s="15"/>
      <c r="BU29" s="15"/>
      <c r="BV29" s="15"/>
      <c r="BW29" s="15"/>
      <c r="BX29" s="15"/>
      <c r="BY29" s="15"/>
      <c r="BZ29" s="15"/>
      <c r="CA29" s="15"/>
      <c r="CB29" s="15"/>
      <c r="CC29" s="15"/>
      <c r="CD29" s="15"/>
      <c r="CE29" s="15">
        <v>60</v>
      </c>
      <c r="CF29" s="15">
        <v>60</v>
      </c>
      <c r="CG29" s="15"/>
      <c r="CH29" s="15"/>
    </row>
    <row r="30" spans="1:86" s="155" customFormat="1" ht="409.5">
      <c r="A30" s="723">
        <v>27</v>
      </c>
      <c r="B30" s="15">
        <v>118</v>
      </c>
      <c r="C30" s="15" t="s">
        <v>3960</v>
      </c>
      <c r="D30" s="648" t="s">
        <v>3961</v>
      </c>
      <c r="E30" s="619" t="s">
        <v>4439</v>
      </c>
      <c r="F30" s="141" t="s">
        <v>3962</v>
      </c>
      <c r="G30" s="141"/>
      <c r="H30" s="620">
        <f t="shared" si="0"/>
        <v>85200</v>
      </c>
      <c r="I30" s="623" t="s">
        <v>4440</v>
      </c>
      <c r="J30" s="620">
        <v>5796</v>
      </c>
      <c r="K30" s="625" t="s">
        <v>4382</v>
      </c>
      <c r="L30" s="626" t="s">
        <v>4386</v>
      </c>
      <c r="M30" s="620">
        <v>3950</v>
      </c>
      <c r="N30" s="649" t="s">
        <v>4438</v>
      </c>
      <c r="O30" s="622"/>
      <c r="P30" s="622"/>
      <c r="Q30" s="620">
        <f t="shared" si="4"/>
        <v>4740</v>
      </c>
      <c r="R30" s="620">
        <f t="shared" si="5"/>
        <v>4038480</v>
      </c>
      <c r="S30" s="620">
        <f t="shared" si="6"/>
        <v>403848000</v>
      </c>
      <c r="T30" s="721">
        <v>0</v>
      </c>
      <c r="U30" s="246" t="s">
        <v>2252</v>
      </c>
      <c r="V30" s="722"/>
      <c r="W30" s="15">
        <v>22600</v>
      </c>
      <c r="X30" s="15">
        <v>22600</v>
      </c>
      <c r="Y30" s="15">
        <v>1000</v>
      </c>
      <c r="Z30" s="15">
        <v>1000</v>
      </c>
      <c r="AA30" s="15">
        <v>2000</v>
      </c>
      <c r="AB30" s="15">
        <v>2000</v>
      </c>
      <c r="AC30" s="15"/>
      <c r="AD30" s="15"/>
      <c r="AE30" s="15"/>
      <c r="AF30" s="15"/>
      <c r="AG30" s="15"/>
      <c r="AH30" s="15"/>
      <c r="AI30" s="15"/>
      <c r="AJ30" s="15"/>
      <c r="AK30" s="15"/>
      <c r="AL30" s="15"/>
      <c r="AM30" s="15">
        <v>8000</v>
      </c>
      <c r="AN30" s="15">
        <v>9000</v>
      </c>
      <c r="AO30" s="15"/>
      <c r="AP30" s="15"/>
      <c r="AQ30" s="15"/>
      <c r="AR30" s="15"/>
      <c r="AS30" s="15">
        <v>5000</v>
      </c>
      <c r="AT30" s="15">
        <v>5000</v>
      </c>
      <c r="AU30" s="15"/>
      <c r="AV30" s="15"/>
      <c r="AW30" s="15"/>
      <c r="AX30" s="15"/>
      <c r="AY30" s="15"/>
      <c r="AZ30" s="15"/>
      <c r="BA30" s="15">
        <v>3000</v>
      </c>
      <c r="BB30" s="15">
        <v>4000</v>
      </c>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row>
    <row r="31" spans="1:86" s="155" customFormat="1" ht="63">
      <c r="A31" s="723">
        <v>28</v>
      </c>
      <c r="B31" s="15">
        <v>121</v>
      </c>
      <c r="C31" s="15" t="s">
        <v>3963</v>
      </c>
      <c r="D31" s="15" t="s">
        <v>3964</v>
      </c>
      <c r="E31" s="15" t="s">
        <v>3965</v>
      </c>
      <c r="F31" s="141" t="s">
        <v>3304</v>
      </c>
      <c r="G31" s="141"/>
      <c r="H31" s="620">
        <f t="shared" si="0"/>
        <v>15000</v>
      </c>
      <c r="I31" s="620"/>
      <c r="J31" s="620"/>
      <c r="K31" s="620"/>
      <c r="L31" s="620"/>
      <c r="M31" s="621"/>
      <c r="N31" s="620"/>
      <c r="O31" s="627" t="s">
        <v>4442</v>
      </c>
      <c r="P31" s="635">
        <v>780</v>
      </c>
      <c r="Q31" s="620">
        <f t="shared" si="4"/>
        <v>780</v>
      </c>
      <c r="R31" s="620">
        <f t="shared" si="5"/>
        <v>117000</v>
      </c>
      <c r="S31" s="620">
        <f t="shared" si="6"/>
        <v>11700000</v>
      </c>
      <c r="T31" s="721">
        <v>0</v>
      </c>
      <c r="U31" s="246" t="s">
        <v>2252</v>
      </c>
      <c r="V31" s="722" t="s">
        <v>4511</v>
      </c>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v>8000</v>
      </c>
      <c r="BJ31" s="15">
        <v>7000</v>
      </c>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row>
    <row r="32" spans="1:86" s="155" customFormat="1" ht="31.5">
      <c r="A32" s="723">
        <v>29</v>
      </c>
      <c r="B32" s="15">
        <v>123</v>
      </c>
      <c r="C32" s="15" t="s">
        <v>3966</v>
      </c>
      <c r="D32" s="619" t="s">
        <v>3967</v>
      </c>
      <c r="E32" s="619" t="s">
        <v>3239</v>
      </c>
      <c r="F32" s="141" t="s">
        <v>3304</v>
      </c>
      <c r="G32" s="141"/>
      <c r="H32" s="620">
        <f t="shared" si="0"/>
        <v>200</v>
      </c>
      <c r="I32" s="627"/>
      <c r="J32" s="620"/>
      <c r="K32" s="627"/>
      <c r="L32" s="620"/>
      <c r="M32" s="621"/>
      <c r="N32" s="620"/>
      <c r="O32" s="627" t="s">
        <v>4443</v>
      </c>
      <c r="P32" s="620">
        <v>80000</v>
      </c>
      <c r="Q32" s="620">
        <f t="shared" si="4"/>
        <v>80000</v>
      </c>
      <c r="R32" s="620">
        <f t="shared" si="5"/>
        <v>160000</v>
      </c>
      <c r="S32" s="620">
        <f t="shared" si="6"/>
        <v>16000000</v>
      </c>
      <c r="T32" s="721">
        <v>0</v>
      </c>
      <c r="U32" s="246" t="s">
        <v>2252</v>
      </c>
      <c r="V32" s="722" t="s">
        <v>475</v>
      </c>
      <c r="W32" s="15"/>
      <c r="X32" s="15"/>
      <c r="Y32" s="15"/>
      <c r="Z32" s="15"/>
      <c r="AA32" s="15"/>
      <c r="AB32" s="15"/>
      <c r="AC32" s="15"/>
      <c r="AD32" s="15"/>
      <c r="AE32" s="15">
        <v>100</v>
      </c>
      <c r="AF32" s="15">
        <v>100</v>
      </c>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row>
    <row r="33" spans="1:86" s="155" customFormat="1" ht="94.5">
      <c r="A33" s="723">
        <v>30</v>
      </c>
      <c r="B33" s="15">
        <v>127</v>
      </c>
      <c r="C33" s="15" t="s">
        <v>3968</v>
      </c>
      <c r="D33" s="413" t="s">
        <v>3969</v>
      </c>
      <c r="E33" s="619" t="s">
        <v>4444</v>
      </c>
      <c r="F33" s="141" t="s">
        <v>3304</v>
      </c>
      <c r="G33" s="141"/>
      <c r="H33" s="620">
        <f t="shared" si="0"/>
        <v>4608</v>
      </c>
      <c r="I33" s="627" t="s">
        <v>4445</v>
      </c>
      <c r="J33" s="620">
        <v>47500</v>
      </c>
      <c r="K33" s="627" t="s">
        <v>4411</v>
      </c>
      <c r="L33" s="620"/>
      <c r="M33" s="621">
        <v>47500</v>
      </c>
      <c r="N33" s="620"/>
      <c r="O33" s="627"/>
      <c r="P33" s="627"/>
      <c r="Q33" s="620">
        <f t="shared" si="4"/>
        <v>57000</v>
      </c>
      <c r="R33" s="620">
        <f t="shared" si="5"/>
        <v>2626560</v>
      </c>
      <c r="S33" s="620">
        <f t="shared" si="6"/>
        <v>262656000</v>
      </c>
      <c r="T33" s="721">
        <v>0</v>
      </c>
      <c r="U33" s="246" t="s">
        <v>2252</v>
      </c>
      <c r="V33" s="722" t="s">
        <v>475</v>
      </c>
      <c r="W33" s="15"/>
      <c r="X33" s="15"/>
      <c r="Y33" s="15"/>
      <c r="Z33" s="15"/>
      <c r="AA33" s="15"/>
      <c r="AB33" s="15"/>
      <c r="AC33" s="15"/>
      <c r="AD33" s="15"/>
      <c r="AE33" s="15">
        <v>2304</v>
      </c>
      <c r="AF33" s="15">
        <v>2304</v>
      </c>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row>
    <row r="34" spans="1:86" s="155" customFormat="1" ht="116.25" customHeight="1">
      <c r="A34" s="723">
        <v>31</v>
      </c>
      <c r="B34" s="15">
        <v>131</v>
      </c>
      <c r="C34" s="15" t="s">
        <v>3970</v>
      </c>
      <c r="D34" s="15" t="s">
        <v>3971</v>
      </c>
      <c r="E34" s="619" t="s">
        <v>4446</v>
      </c>
      <c r="F34" s="141" t="s">
        <v>3304</v>
      </c>
      <c r="G34" s="141" t="s">
        <v>3972</v>
      </c>
      <c r="H34" s="620">
        <f t="shared" si="0"/>
        <v>700</v>
      </c>
      <c r="I34" s="620"/>
      <c r="J34" s="620"/>
      <c r="K34" s="620"/>
      <c r="L34" s="620"/>
      <c r="M34" s="621"/>
      <c r="N34" s="620"/>
      <c r="O34" s="622" t="s">
        <v>4447</v>
      </c>
      <c r="P34" s="637">
        <v>27760</v>
      </c>
      <c r="Q34" s="620">
        <f t="shared" ref="Q34:Q59" si="7">IF(MAX(VALUE(M34),VALUE(J34))&gt;0,IF(J34=0,M34,IF(M34=0,J34,MIN(J34,M34)))*120%,VALUE(P34))</f>
        <v>27760</v>
      </c>
      <c r="R34" s="620">
        <f t="shared" ref="R34:R59" si="8">S34*0.01</f>
        <v>194320</v>
      </c>
      <c r="S34" s="620">
        <f t="shared" ref="S34:S59" si="9">Q34*H34</f>
        <v>19432000</v>
      </c>
      <c r="T34" s="721">
        <v>0</v>
      </c>
      <c r="U34" s="246" t="s">
        <v>2252</v>
      </c>
      <c r="V34" s="722" t="s">
        <v>4510</v>
      </c>
      <c r="W34" s="15">
        <v>0</v>
      </c>
      <c r="X34" s="15">
        <v>0</v>
      </c>
      <c r="Y34" s="15">
        <v>0</v>
      </c>
      <c r="Z34" s="15">
        <v>0</v>
      </c>
      <c r="AA34" s="15"/>
      <c r="AB34" s="15"/>
      <c r="AC34" s="15"/>
      <c r="AD34" s="15"/>
      <c r="AE34" s="15"/>
      <c r="AF34" s="15"/>
      <c r="AG34" s="15"/>
      <c r="AH34" s="15"/>
      <c r="AI34" s="15"/>
      <c r="AJ34" s="15"/>
      <c r="AK34" s="15">
        <v>300</v>
      </c>
      <c r="AL34" s="15">
        <v>400</v>
      </c>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row>
    <row r="35" spans="1:86" s="155" customFormat="1" ht="63">
      <c r="A35" s="723">
        <v>32</v>
      </c>
      <c r="B35" s="15">
        <v>134</v>
      </c>
      <c r="C35" s="15" t="s">
        <v>3973</v>
      </c>
      <c r="D35" s="15" t="s">
        <v>3974</v>
      </c>
      <c r="E35" s="15" t="s">
        <v>3975</v>
      </c>
      <c r="F35" s="141" t="s">
        <v>3304</v>
      </c>
      <c r="G35" s="141"/>
      <c r="H35" s="620">
        <f t="shared" si="0"/>
        <v>1920</v>
      </c>
      <c r="I35" s="620"/>
      <c r="J35" s="620"/>
      <c r="K35" s="620"/>
      <c r="L35" s="620"/>
      <c r="M35" s="621">
        <v>52000</v>
      </c>
      <c r="N35" s="620"/>
      <c r="O35" s="622"/>
      <c r="P35" s="622"/>
      <c r="Q35" s="620">
        <f t="shared" si="7"/>
        <v>62400</v>
      </c>
      <c r="R35" s="620">
        <f t="shared" si="8"/>
        <v>1198080</v>
      </c>
      <c r="S35" s="620">
        <f t="shared" si="9"/>
        <v>119808000</v>
      </c>
      <c r="T35" s="721">
        <v>0</v>
      </c>
      <c r="U35" s="246" t="s">
        <v>2252</v>
      </c>
      <c r="V35" s="722" t="s">
        <v>471</v>
      </c>
      <c r="W35" s="15">
        <v>960</v>
      </c>
      <c r="X35" s="15">
        <v>960</v>
      </c>
      <c r="Y35" s="15">
        <v>0</v>
      </c>
      <c r="Z35" s="15">
        <v>0</v>
      </c>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row>
    <row r="36" spans="1:86" s="155" customFormat="1" ht="78.75">
      <c r="A36" s="723">
        <v>33</v>
      </c>
      <c r="B36" s="15">
        <v>135</v>
      </c>
      <c r="C36" s="15" t="s">
        <v>3976</v>
      </c>
      <c r="D36" s="15" t="s">
        <v>4448</v>
      </c>
      <c r="E36" s="15" t="s">
        <v>3977</v>
      </c>
      <c r="F36" s="141" t="s">
        <v>3304</v>
      </c>
      <c r="G36" s="141"/>
      <c r="H36" s="620">
        <f t="shared" ref="H36:H65" si="10">SUM(W36:CH36)</f>
        <v>3000</v>
      </c>
      <c r="I36" s="620"/>
      <c r="J36" s="620"/>
      <c r="K36" s="620"/>
      <c r="L36" s="620"/>
      <c r="M36" s="621"/>
      <c r="N36" s="620"/>
      <c r="O36" s="622" t="s">
        <v>4449</v>
      </c>
      <c r="P36" s="622">
        <v>3740</v>
      </c>
      <c r="Q36" s="620">
        <f t="shared" si="7"/>
        <v>3740</v>
      </c>
      <c r="R36" s="620">
        <f t="shared" si="8"/>
        <v>112200</v>
      </c>
      <c r="S36" s="620">
        <f t="shared" si="9"/>
        <v>11220000</v>
      </c>
      <c r="T36" s="721">
        <v>0</v>
      </c>
      <c r="U36" s="246" t="s">
        <v>2252</v>
      </c>
      <c r="V36" s="722" t="s">
        <v>475</v>
      </c>
      <c r="W36" s="15">
        <v>0</v>
      </c>
      <c r="X36" s="15">
        <v>0</v>
      </c>
      <c r="Y36" s="15">
        <v>0</v>
      </c>
      <c r="Z36" s="15">
        <v>0</v>
      </c>
      <c r="AA36" s="15"/>
      <c r="AB36" s="15"/>
      <c r="AC36" s="15"/>
      <c r="AD36" s="15"/>
      <c r="AE36" s="15">
        <v>1400</v>
      </c>
      <c r="AF36" s="15">
        <v>1600</v>
      </c>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row>
    <row r="37" spans="1:86" s="155" customFormat="1" ht="43.5" customHeight="1">
      <c r="A37" s="723">
        <v>34</v>
      </c>
      <c r="B37" s="15">
        <v>136</v>
      </c>
      <c r="C37" s="15" t="s">
        <v>3978</v>
      </c>
      <c r="D37" s="15" t="s">
        <v>3979</v>
      </c>
      <c r="E37" s="15" t="s">
        <v>3980</v>
      </c>
      <c r="F37" s="141" t="s">
        <v>3304</v>
      </c>
      <c r="G37" s="141" t="s">
        <v>3981</v>
      </c>
      <c r="H37" s="620">
        <f t="shared" si="10"/>
        <v>2520</v>
      </c>
      <c r="I37" s="620"/>
      <c r="J37" s="620"/>
      <c r="K37" s="620"/>
      <c r="L37" s="620"/>
      <c r="M37" s="640">
        <v>13500</v>
      </c>
      <c r="N37" s="641" t="s">
        <v>4450</v>
      </c>
      <c r="O37" s="622"/>
      <c r="P37" s="622"/>
      <c r="Q37" s="620">
        <f t="shared" si="7"/>
        <v>16200</v>
      </c>
      <c r="R37" s="620">
        <f t="shared" si="8"/>
        <v>408240</v>
      </c>
      <c r="S37" s="620">
        <f t="shared" si="9"/>
        <v>40824000</v>
      </c>
      <c r="T37" s="721">
        <v>0</v>
      </c>
      <c r="U37" s="246" t="s">
        <v>2252</v>
      </c>
      <c r="V37" s="722"/>
      <c r="W37" s="15">
        <v>0</v>
      </c>
      <c r="X37" s="15">
        <v>0</v>
      </c>
      <c r="Y37" s="15">
        <v>250</v>
      </c>
      <c r="Z37" s="15">
        <v>250</v>
      </c>
      <c r="AA37" s="15">
        <v>150</v>
      </c>
      <c r="AB37" s="15">
        <v>150</v>
      </c>
      <c r="AC37" s="15"/>
      <c r="AD37" s="15"/>
      <c r="AE37" s="15"/>
      <c r="AF37" s="15"/>
      <c r="AG37" s="15"/>
      <c r="AH37" s="15"/>
      <c r="AI37" s="15"/>
      <c r="AJ37" s="15"/>
      <c r="AK37" s="15"/>
      <c r="AL37" s="15"/>
      <c r="AM37" s="15"/>
      <c r="AN37" s="15"/>
      <c r="AO37" s="15"/>
      <c r="AP37" s="15"/>
      <c r="AQ37" s="15"/>
      <c r="AR37" s="15"/>
      <c r="AS37" s="15"/>
      <c r="AT37" s="15"/>
      <c r="AU37" s="15">
        <v>500</v>
      </c>
      <c r="AV37" s="15">
        <v>500</v>
      </c>
      <c r="AW37" s="15"/>
      <c r="AX37" s="15"/>
      <c r="AY37" s="15"/>
      <c r="AZ37" s="15"/>
      <c r="BA37" s="15">
        <v>300</v>
      </c>
      <c r="BB37" s="15">
        <v>300</v>
      </c>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v>60</v>
      </c>
      <c r="CF37" s="15">
        <v>60</v>
      </c>
      <c r="CG37" s="15"/>
      <c r="CH37" s="15"/>
    </row>
    <row r="38" spans="1:86" s="155" customFormat="1" ht="89.25" customHeight="1">
      <c r="A38" s="723">
        <v>35</v>
      </c>
      <c r="B38" s="15">
        <v>137</v>
      </c>
      <c r="C38" s="15" t="s">
        <v>3982</v>
      </c>
      <c r="D38" s="15" t="s">
        <v>3983</v>
      </c>
      <c r="E38" s="15" t="s">
        <v>4451</v>
      </c>
      <c r="F38" s="141" t="s">
        <v>3304</v>
      </c>
      <c r="G38" s="141"/>
      <c r="H38" s="620">
        <f t="shared" si="10"/>
        <v>25100</v>
      </c>
      <c r="I38" s="623" t="s">
        <v>4452</v>
      </c>
      <c r="J38" s="620">
        <v>10000</v>
      </c>
      <c r="K38" s="625" t="s">
        <v>4382</v>
      </c>
      <c r="L38" s="626" t="s">
        <v>4383</v>
      </c>
      <c r="M38" s="640">
        <v>7560</v>
      </c>
      <c r="N38" s="641" t="s">
        <v>4453</v>
      </c>
      <c r="O38" s="622"/>
      <c r="P38" s="622"/>
      <c r="Q38" s="620">
        <f t="shared" si="7"/>
        <v>9072</v>
      </c>
      <c r="R38" s="620">
        <f t="shared" si="8"/>
        <v>2277072</v>
      </c>
      <c r="S38" s="620">
        <f t="shared" si="9"/>
        <v>227707200</v>
      </c>
      <c r="T38" s="721">
        <v>28875</v>
      </c>
      <c r="U38" s="246" t="s">
        <v>2149</v>
      </c>
      <c r="V38" s="722"/>
      <c r="W38" s="15">
        <v>0</v>
      </c>
      <c r="X38" s="15">
        <v>0</v>
      </c>
      <c r="Y38" s="15">
        <v>0</v>
      </c>
      <c r="Z38" s="15">
        <v>0</v>
      </c>
      <c r="AA38" s="15"/>
      <c r="AB38" s="15"/>
      <c r="AC38" s="15"/>
      <c r="AD38" s="15"/>
      <c r="AE38" s="15">
        <v>400</v>
      </c>
      <c r="AF38" s="15">
        <v>400</v>
      </c>
      <c r="AG38" s="15"/>
      <c r="AH38" s="15"/>
      <c r="AI38" s="15"/>
      <c r="AJ38" s="15"/>
      <c r="AK38" s="15">
        <v>100</v>
      </c>
      <c r="AL38" s="15">
        <v>100</v>
      </c>
      <c r="AM38" s="15">
        <v>1500</v>
      </c>
      <c r="AN38" s="15">
        <v>1500</v>
      </c>
      <c r="AO38" s="15"/>
      <c r="AP38" s="15"/>
      <c r="AQ38" s="15"/>
      <c r="AR38" s="15"/>
      <c r="AS38" s="15"/>
      <c r="AT38" s="15"/>
      <c r="AU38" s="15"/>
      <c r="AV38" s="15"/>
      <c r="AW38" s="15"/>
      <c r="AX38" s="15"/>
      <c r="AY38" s="15"/>
      <c r="AZ38" s="15"/>
      <c r="BA38" s="15">
        <v>500</v>
      </c>
      <c r="BB38" s="15">
        <v>600</v>
      </c>
      <c r="BC38" s="15">
        <v>10000</v>
      </c>
      <c r="BD38" s="15">
        <v>10000</v>
      </c>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row>
    <row r="39" spans="1:86" s="155" customFormat="1" ht="157.5">
      <c r="A39" s="723">
        <v>36</v>
      </c>
      <c r="B39" s="15">
        <v>138</v>
      </c>
      <c r="C39" s="15" t="s">
        <v>3984</v>
      </c>
      <c r="D39" s="15" t="s">
        <v>3985</v>
      </c>
      <c r="E39" s="15" t="s">
        <v>4454</v>
      </c>
      <c r="F39" s="141" t="s">
        <v>3304</v>
      </c>
      <c r="G39" s="141" t="s">
        <v>3986</v>
      </c>
      <c r="H39" s="620">
        <f t="shared" si="10"/>
        <v>7020</v>
      </c>
      <c r="I39" s="620"/>
      <c r="J39" s="620"/>
      <c r="K39" s="620"/>
      <c r="L39" s="620"/>
      <c r="M39" s="621">
        <v>12000</v>
      </c>
      <c r="N39" s="620" t="s">
        <v>4455</v>
      </c>
      <c r="O39" s="622"/>
      <c r="P39" s="622"/>
      <c r="Q39" s="620">
        <f t="shared" si="7"/>
        <v>14400</v>
      </c>
      <c r="R39" s="620">
        <f t="shared" si="8"/>
        <v>1010880</v>
      </c>
      <c r="S39" s="620">
        <f t="shared" si="9"/>
        <v>101088000</v>
      </c>
      <c r="T39" s="721">
        <v>0</v>
      </c>
      <c r="U39" s="246" t="s">
        <v>2252</v>
      </c>
      <c r="V39" s="722"/>
      <c r="W39" s="15">
        <v>0</v>
      </c>
      <c r="X39" s="15">
        <v>0</v>
      </c>
      <c r="Y39" s="15">
        <v>0</v>
      </c>
      <c r="Z39" s="15">
        <v>0</v>
      </c>
      <c r="AA39" s="15">
        <v>800</v>
      </c>
      <c r="AB39" s="15">
        <v>800</v>
      </c>
      <c r="AC39" s="15"/>
      <c r="AD39" s="15"/>
      <c r="AE39" s="15"/>
      <c r="AF39" s="15"/>
      <c r="AG39" s="15"/>
      <c r="AH39" s="15"/>
      <c r="AI39" s="15">
        <v>50</v>
      </c>
      <c r="AJ39" s="15">
        <v>50</v>
      </c>
      <c r="AK39" s="15"/>
      <c r="AL39" s="15"/>
      <c r="AM39" s="15"/>
      <c r="AN39" s="15"/>
      <c r="AO39" s="15"/>
      <c r="AP39" s="15"/>
      <c r="AQ39" s="15">
        <v>700</v>
      </c>
      <c r="AR39" s="15">
        <v>600</v>
      </c>
      <c r="AS39" s="15"/>
      <c r="AT39" s="15"/>
      <c r="AU39" s="15"/>
      <c r="AV39" s="15"/>
      <c r="AW39" s="15"/>
      <c r="AX39" s="15"/>
      <c r="AY39" s="15">
        <v>600</v>
      </c>
      <c r="AZ39" s="15">
        <v>700</v>
      </c>
      <c r="BA39" s="15">
        <v>1000</v>
      </c>
      <c r="BB39" s="15">
        <v>1200</v>
      </c>
      <c r="BC39" s="15"/>
      <c r="BD39" s="15"/>
      <c r="BE39" s="15"/>
      <c r="BF39" s="15"/>
      <c r="BG39" s="15"/>
      <c r="BH39" s="15"/>
      <c r="BI39" s="15"/>
      <c r="BJ39" s="15"/>
      <c r="BK39" s="15"/>
      <c r="BL39" s="15"/>
      <c r="BM39" s="15"/>
      <c r="BN39" s="15"/>
      <c r="BO39" s="15"/>
      <c r="BP39" s="15"/>
      <c r="BQ39" s="15"/>
      <c r="BR39" s="15"/>
      <c r="BS39" s="15">
        <v>200</v>
      </c>
      <c r="BT39" s="15">
        <v>200</v>
      </c>
      <c r="BU39" s="15"/>
      <c r="BV39" s="15"/>
      <c r="BW39" s="15"/>
      <c r="BX39" s="15"/>
      <c r="BY39" s="15"/>
      <c r="BZ39" s="15"/>
      <c r="CA39" s="15"/>
      <c r="CB39" s="15"/>
      <c r="CC39" s="15"/>
      <c r="CD39" s="15"/>
      <c r="CE39" s="15">
        <v>60</v>
      </c>
      <c r="CF39" s="15">
        <v>60</v>
      </c>
      <c r="CG39" s="15"/>
      <c r="CH39" s="15"/>
    </row>
    <row r="40" spans="1:86" s="155" customFormat="1" ht="53.25" customHeight="1">
      <c r="A40" s="723">
        <v>37</v>
      </c>
      <c r="B40" s="15">
        <v>139</v>
      </c>
      <c r="C40" s="15" t="s">
        <v>3987</v>
      </c>
      <c r="D40" s="15" t="s">
        <v>4456</v>
      </c>
      <c r="E40" s="15" t="s">
        <v>3988</v>
      </c>
      <c r="F40" s="141" t="s">
        <v>3304</v>
      </c>
      <c r="G40" s="141"/>
      <c r="H40" s="620">
        <f t="shared" si="10"/>
        <v>800</v>
      </c>
      <c r="I40" s="623" t="s">
        <v>4457</v>
      </c>
      <c r="J40" s="620">
        <v>11025</v>
      </c>
      <c r="K40" s="625" t="s">
        <v>4382</v>
      </c>
      <c r="L40" s="626" t="s">
        <v>4410</v>
      </c>
      <c r="M40" s="621">
        <v>13850</v>
      </c>
      <c r="N40" s="620"/>
      <c r="O40" s="622"/>
      <c r="P40" s="622"/>
      <c r="Q40" s="620">
        <f t="shared" si="7"/>
        <v>13230</v>
      </c>
      <c r="R40" s="620">
        <f t="shared" si="8"/>
        <v>105840</v>
      </c>
      <c r="S40" s="620">
        <f t="shared" si="9"/>
        <v>10584000</v>
      </c>
      <c r="T40" s="721">
        <v>0</v>
      </c>
      <c r="U40" s="246" t="s">
        <v>2252</v>
      </c>
      <c r="V40" s="722"/>
      <c r="W40" s="15">
        <v>0</v>
      </c>
      <c r="X40" s="15">
        <v>0</v>
      </c>
      <c r="Y40" s="15">
        <v>0</v>
      </c>
      <c r="Z40" s="15">
        <v>0</v>
      </c>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v>300</v>
      </c>
      <c r="BJ40" s="15">
        <v>300</v>
      </c>
      <c r="BK40" s="15"/>
      <c r="BL40" s="15"/>
      <c r="BM40" s="15"/>
      <c r="BN40" s="15"/>
      <c r="BO40" s="15"/>
      <c r="BP40" s="15"/>
      <c r="BQ40" s="15"/>
      <c r="BR40" s="15"/>
      <c r="BS40" s="15">
        <v>100</v>
      </c>
      <c r="BT40" s="15">
        <v>100</v>
      </c>
      <c r="BU40" s="15"/>
      <c r="BV40" s="15"/>
      <c r="BW40" s="15"/>
      <c r="BX40" s="15"/>
      <c r="BY40" s="15"/>
      <c r="BZ40" s="15"/>
      <c r="CA40" s="15"/>
      <c r="CB40" s="15"/>
      <c r="CC40" s="15"/>
      <c r="CD40" s="15"/>
      <c r="CE40" s="15"/>
      <c r="CF40" s="15"/>
      <c r="CG40" s="15"/>
      <c r="CH40" s="15"/>
    </row>
    <row r="41" spans="1:86" s="155" customFormat="1" ht="157.5">
      <c r="A41" s="723">
        <v>38</v>
      </c>
      <c r="B41" s="15">
        <v>141</v>
      </c>
      <c r="C41" s="15" t="s">
        <v>3989</v>
      </c>
      <c r="D41" s="16" t="s">
        <v>3990</v>
      </c>
      <c r="E41" s="15" t="s">
        <v>4458</v>
      </c>
      <c r="F41" s="141" t="s">
        <v>3304</v>
      </c>
      <c r="G41" s="141" t="s">
        <v>4459</v>
      </c>
      <c r="H41" s="620">
        <f t="shared" si="10"/>
        <v>7400</v>
      </c>
      <c r="I41" s="620"/>
      <c r="J41" s="620"/>
      <c r="K41" s="620"/>
      <c r="L41" s="620"/>
      <c r="M41" s="621"/>
      <c r="N41" s="620"/>
      <c r="O41" s="620" t="s">
        <v>4460</v>
      </c>
      <c r="P41" s="622">
        <v>38000</v>
      </c>
      <c r="Q41" s="620">
        <f t="shared" si="7"/>
        <v>38000</v>
      </c>
      <c r="R41" s="620">
        <f t="shared" si="8"/>
        <v>2812000</v>
      </c>
      <c r="S41" s="620">
        <f t="shared" si="9"/>
        <v>281200000</v>
      </c>
      <c r="T41" s="721">
        <v>0</v>
      </c>
      <c r="U41" s="246" t="s">
        <v>2252</v>
      </c>
      <c r="V41" s="722"/>
      <c r="W41" s="15">
        <v>0</v>
      </c>
      <c r="X41" s="15">
        <v>0</v>
      </c>
      <c r="Y41" s="15">
        <v>0</v>
      </c>
      <c r="Z41" s="15">
        <v>0</v>
      </c>
      <c r="AA41" s="15">
        <v>250</v>
      </c>
      <c r="AB41" s="15">
        <v>250</v>
      </c>
      <c r="AC41" s="15"/>
      <c r="AD41" s="15"/>
      <c r="AE41" s="15"/>
      <c r="AF41" s="15"/>
      <c r="AG41" s="15"/>
      <c r="AH41" s="15"/>
      <c r="AI41" s="15"/>
      <c r="AJ41" s="15"/>
      <c r="AK41" s="15"/>
      <c r="AL41" s="15"/>
      <c r="AM41" s="15"/>
      <c r="AN41" s="15"/>
      <c r="AO41" s="15"/>
      <c r="AP41" s="15"/>
      <c r="AQ41" s="15">
        <v>800</v>
      </c>
      <c r="AR41" s="15">
        <v>700</v>
      </c>
      <c r="AS41" s="15">
        <v>200</v>
      </c>
      <c r="AT41" s="15">
        <v>200</v>
      </c>
      <c r="AU41" s="15"/>
      <c r="AV41" s="15"/>
      <c r="AW41" s="15"/>
      <c r="AX41" s="15"/>
      <c r="AY41" s="15">
        <v>1700</v>
      </c>
      <c r="AZ41" s="15">
        <v>2000</v>
      </c>
      <c r="BA41" s="15">
        <v>600</v>
      </c>
      <c r="BB41" s="15">
        <v>700</v>
      </c>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row>
    <row r="42" spans="1:86" s="155" customFormat="1" ht="157.5">
      <c r="A42" s="723">
        <v>39</v>
      </c>
      <c r="B42" s="15">
        <v>148</v>
      </c>
      <c r="C42" s="15" t="s">
        <v>3991</v>
      </c>
      <c r="D42" s="651" t="s">
        <v>3992</v>
      </c>
      <c r="E42" s="407" t="s">
        <v>4462</v>
      </c>
      <c r="F42" s="141" t="s">
        <v>3304</v>
      </c>
      <c r="G42" s="141"/>
      <c r="H42" s="620">
        <f t="shared" si="10"/>
        <v>2040</v>
      </c>
      <c r="I42" s="633" t="s">
        <v>4463</v>
      </c>
      <c r="J42" s="620">
        <v>33600</v>
      </c>
      <c r="K42" s="634" t="s">
        <v>4464</v>
      </c>
      <c r="L42" s="620" t="s">
        <v>4432</v>
      </c>
      <c r="M42" s="621"/>
      <c r="N42" s="620"/>
      <c r="O42" s="634"/>
      <c r="P42" s="634"/>
      <c r="Q42" s="620">
        <f t="shared" si="7"/>
        <v>40320</v>
      </c>
      <c r="R42" s="620">
        <f t="shared" si="8"/>
        <v>822528</v>
      </c>
      <c r="S42" s="620">
        <f t="shared" si="9"/>
        <v>82252800</v>
      </c>
      <c r="T42" s="721">
        <v>0</v>
      </c>
      <c r="U42" s="246" t="s">
        <v>2252</v>
      </c>
      <c r="V42" s="722" t="s">
        <v>471</v>
      </c>
      <c r="W42" s="15">
        <v>980</v>
      </c>
      <c r="X42" s="15">
        <v>1060</v>
      </c>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row>
    <row r="43" spans="1:86" s="155" customFormat="1" ht="45" customHeight="1">
      <c r="A43" s="723">
        <v>40</v>
      </c>
      <c r="B43" s="15">
        <v>150</v>
      </c>
      <c r="C43" s="15" t="s">
        <v>3993</v>
      </c>
      <c r="D43" s="15" t="s">
        <v>3994</v>
      </c>
      <c r="E43" s="652" t="s">
        <v>4461</v>
      </c>
      <c r="F43" s="141" t="s">
        <v>3304</v>
      </c>
      <c r="G43" s="141" t="s">
        <v>3995</v>
      </c>
      <c r="H43" s="620">
        <f t="shared" si="10"/>
        <v>450</v>
      </c>
      <c r="I43" s="628" t="s">
        <v>4465</v>
      </c>
      <c r="J43" s="620">
        <v>27250</v>
      </c>
      <c r="K43" s="628" t="s">
        <v>4385</v>
      </c>
      <c r="L43" s="628" t="s">
        <v>4466</v>
      </c>
      <c r="M43" s="643">
        <v>26899</v>
      </c>
      <c r="N43" s="620" t="s">
        <v>4467</v>
      </c>
      <c r="O43" s="622"/>
      <c r="P43" s="622">
        <v>26899</v>
      </c>
      <c r="Q43" s="620">
        <f t="shared" si="7"/>
        <v>32278.799999999999</v>
      </c>
      <c r="R43" s="620">
        <f t="shared" si="8"/>
        <v>145254.6</v>
      </c>
      <c r="S43" s="620">
        <f t="shared" si="9"/>
        <v>14525460</v>
      </c>
      <c r="T43" s="721">
        <v>0</v>
      </c>
      <c r="U43" s="246" t="s">
        <v>2252</v>
      </c>
      <c r="V43" s="722" t="s">
        <v>4529</v>
      </c>
      <c r="W43" s="15">
        <v>0</v>
      </c>
      <c r="X43" s="15">
        <v>0</v>
      </c>
      <c r="Y43" s="15">
        <v>0</v>
      </c>
      <c r="Z43" s="15">
        <v>0</v>
      </c>
      <c r="AA43" s="15"/>
      <c r="AB43" s="15"/>
      <c r="AC43" s="15"/>
      <c r="AD43" s="15"/>
      <c r="AE43" s="15"/>
      <c r="AF43" s="15"/>
      <c r="AG43" s="15">
        <v>200</v>
      </c>
      <c r="AH43" s="15">
        <v>250</v>
      </c>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row>
    <row r="44" spans="1:86" s="155" customFormat="1" ht="231.75" customHeight="1">
      <c r="A44" s="723">
        <v>41</v>
      </c>
      <c r="B44" s="15">
        <v>151</v>
      </c>
      <c r="C44" s="15" t="s">
        <v>3996</v>
      </c>
      <c r="D44" s="378" t="s">
        <v>3997</v>
      </c>
      <c r="E44" s="653" t="s">
        <v>4468</v>
      </c>
      <c r="F44" s="141" t="s">
        <v>3304</v>
      </c>
      <c r="G44" s="141" t="s">
        <v>3998</v>
      </c>
      <c r="H44" s="620">
        <f t="shared" si="10"/>
        <v>22600</v>
      </c>
      <c r="I44" s="633" t="s">
        <v>4469</v>
      </c>
      <c r="J44" s="620">
        <v>68000</v>
      </c>
      <c r="K44" s="634" t="s">
        <v>4470</v>
      </c>
      <c r="L44" s="620"/>
      <c r="M44" s="643"/>
      <c r="N44" s="620" t="s">
        <v>4471</v>
      </c>
      <c r="O44" s="634"/>
      <c r="P44" s="634"/>
      <c r="Q44" s="620">
        <f t="shared" si="7"/>
        <v>81600</v>
      </c>
      <c r="R44" s="620">
        <f t="shared" si="8"/>
        <v>18441600</v>
      </c>
      <c r="S44" s="620">
        <f t="shared" si="9"/>
        <v>1844160000</v>
      </c>
      <c r="T44" s="721">
        <v>0</v>
      </c>
      <c r="U44" s="246" t="s">
        <v>2252</v>
      </c>
      <c r="V44" s="722"/>
      <c r="W44" s="15">
        <v>10000</v>
      </c>
      <c r="X44" s="15">
        <v>10000</v>
      </c>
      <c r="Y44" s="15"/>
      <c r="Z44" s="15"/>
      <c r="AA44" s="15">
        <v>1300</v>
      </c>
      <c r="AB44" s="15">
        <v>1300</v>
      </c>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row>
    <row r="45" spans="1:86" s="155" customFormat="1" ht="31.5">
      <c r="A45" s="723">
        <v>42</v>
      </c>
      <c r="B45" s="15">
        <v>157</v>
      </c>
      <c r="C45" s="15" t="s">
        <v>3999</v>
      </c>
      <c r="D45" s="15" t="s">
        <v>4000</v>
      </c>
      <c r="E45" s="652" t="s">
        <v>4001</v>
      </c>
      <c r="F45" s="141" t="s">
        <v>3304</v>
      </c>
      <c r="G45" s="141"/>
      <c r="H45" s="620">
        <f t="shared" si="10"/>
        <v>100</v>
      </c>
      <c r="I45" s="620"/>
      <c r="J45" s="620"/>
      <c r="K45" s="620"/>
      <c r="L45" s="620"/>
      <c r="M45" s="621">
        <v>43050</v>
      </c>
      <c r="N45" s="620"/>
      <c r="O45" s="622"/>
      <c r="P45" s="622"/>
      <c r="Q45" s="620">
        <f t="shared" si="7"/>
        <v>51660</v>
      </c>
      <c r="R45" s="620">
        <f t="shared" si="8"/>
        <v>51660</v>
      </c>
      <c r="S45" s="620">
        <f t="shared" si="9"/>
        <v>5166000</v>
      </c>
      <c r="T45" s="721">
        <v>0</v>
      </c>
      <c r="U45" s="246" t="s">
        <v>2252</v>
      </c>
      <c r="V45" s="722" t="s">
        <v>471</v>
      </c>
      <c r="W45" s="15">
        <v>50</v>
      </c>
      <c r="X45" s="15">
        <v>50</v>
      </c>
      <c r="Y45" s="15">
        <v>0</v>
      </c>
      <c r="Z45" s="15">
        <v>0</v>
      </c>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row>
    <row r="46" spans="1:86" s="155" customFormat="1" ht="94.5">
      <c r="A46" s="723">
        <v>43</v>
      </c>
      <c r="B46" s="15">
        <v>165</v>
      </c>
      <c r="C46" s="15" t="s">
        <v>4002</v>
      </c>
      <c r="D46" s="15" t="s">
        <v>4003</v>
      </c>
      <c r="E46" s="652" t="s">
        <v>4004</v>
      </c>
      <c r="F46" s="141" t="s">
        <v>3304</v>
      </c>
      <c r="G46" s="141" t="s">
        <v>4472</v>
      </c>
      <c r="H46" s="620">
        <f t="shared" si="10"/>
        <v>1420</v>
      </c>
      <c r="I46" s="633" t="s">
        <v>4473</v>
      </c>
      <c r="J46" s="620">
        <v>8000</v>
      </c>
      <c r="K46" s="634" t="s">
        <v>4474</v>
      </c>
      <c r="L46" s="620" t="s">
        <v>4432</v>
      </c>
      <c r="M46" s="621">
        <v>7560</v>
      </c>
      <c r="N46" s="620" t="s">
        <v>4431</v>
      </c>
      <c r="O46" s="634"/>
      <c r="P46" s="634"/>
      <c r="Q46" s="620">
        <f t="shared" si="7"/>
        <v>9072</v>
      </c>
      <c r="R46" s="620">
        <f t="shared" si="8"/>
        <v>128822.40000000001</v>
      </c>
      <c r="S46" s="620">
        <f t="shared" si="9"/>
        <v>12882240</v>
      </c>
      <c r="T46" s="721">
        <v>0</v>
      </c>
      <c r="U46" s="246" t="s">
        <v>2252</v>
      </c>
      <c r="V46" s="722" t="s">
        <v>471</v>
      </c>
      <c r="W46" s="15">
        <v>650</v>
      </c>
      <c r="X46" s="15">
        <v>770</v>
      </c>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row>
    <row r="47" spans="1:86" s="155" customFormat="1" ht="126">
      <c r="A47" s="723">
        <v>44</v>
      </c>
      <c r="B47" s="15">
        <v>166</v>
      </c>
      <c r="C47" s="15" t="s">
        <v>4005</v>
      </c>
      <c r="D47" s="651" t="s">
        <v>4006</v>
      </c>
      <c r="E47" s="653" t="s">
        <v>4475</v>
      </c>
      <c r="F47" s="141" t="s">
        <v>3304</v>
      </c>
      <c r="G47" s="141"/>
      <c r="H47" s="620">
        <f t="shared" si="10"/>
        <v>2550</v>
      </c>
      <c r="I47" s="632" t="s">
        <v>4407</v>
      </c>
      <c r="J47" s="620">
        <v>22050</v>
      </c>
      <c r="K47" s="632" t="s">
        <v>4408</v>
      </c>
      <c r="L47" s="632" t="s">
        <v>2208</v>
      </c>
      <c r="M47" s="621">
        <v>14400</v>
      </c>
      <c r="N47" s="620" t="s">
        <v>4409</v>
      </c>
      <c r="O47" s="634" t="s">
        <v>4407</v>
      </c>
      <c r="P47" s="634" t="s">
        <v>4476</v>
      </c>
      <c r="Q47" s="620">
        <f t="shared" si="7"/>
        <v>17280</v>
      </c>
      <c r="R47" s="620">
        <f t="shared" si="8"/>
        <v>440640</v>
      </c>
      <c r="S47" s="620">
        <f t="shared" si="9"/>
        <v>44064000</v>
      </c>
      <c r="T47" s="721">
        <v>0</v>
      </c>
      <c r="U47" s="246" t="s">
        <v>2252</v>
      </c>
      <c r="V47" s="722" t="s">
        <v>471</v>
      </c>
      <c r="W47" s="15">
        <v>1150</v>
      </c>
      <c r="X47" s="15">
        <v>1400</v>
      </c>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row>
    <row r="48" spans="1:86" s="155" customFormat="1" ht="126">
      <c r="A48" s="723">
        <v>45</v>
      </c>
      <c r="B48" s="15">
        <v>168</v>
      </c>
      <c r="C48" s="15" t="s">
        <v>4007</v>
      </c>
      <c r="D48" s="651" t="s">
        <v>4008</v>
      </c>
      <c r="E48" s="653" t="s">
        <v>4475</v>
      </c>
      <c r="F48" s="141" t="s">
        <v>3304</v>
      </c>
      <c r="G48" s="141" t="s">
        <v>4009</v>
      </c>
      <c r="H48" s="620">
        <f t="shared" si="10"/>
        <v>3950</v>
      </c>
      <c r="I48" s="633"/>
      <c r="J48" s="620"/>
      <c r="K48" s="634"/>
      <c r="L48" s="620"/>
      <c r="M48" s="621"/>
      <c r="N48" s="620"/>
      <c r="O48" s="633" t="s">
        <v>4477</v>
      </c>
      <c r="P48" s="646">
        <v>35500</v>
      </c>
      <c r="Q48" s="620">
        <f t="shared" si="7"/>
        <v>35500</v>
      </c>
      <c r="R48" s="620">
        <f t="shared" si="8"/>
        <v>1402250</v>
      </c>
      <c r="S48" s="620">
        <f t="shared" si="9"/>
        <v>140225000</v>
      </c>
      <c r="T48" s="721">
        <v>0</v>
      </c>
      <c r="U48" s="246" t="s">
        <v>2252</v>
      </c>
      <c r="V48" s="722" t="s">
        <v>471</v>
      </c>
      <c r="W48" s="15">
        <v>1850</v>
      </c>
      <c r="X48" s="15">
        <v>2100</v>
      </c>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row>
    <row r="49" spans="1:86" s="155" customFormat="1" ht="179.25" customHeight="1">
      <c r="A49" s="723">
        <v>46</v>
      </c>
      <c r="B49" s="15">
        <v>172</v>
      </c>
      <c r="C49" s="15" t="s">
        <v>4010</v>
      </c>
      <c r="D49" s="15" t="s">
        <v>4011</v>
      </c>
      <c r="E49" s="15" t="s">
        <v>4479</v>
      </c>
      <c r="F49" s="141" t="s">
        <v>3304</v>
      </c>
      <c r="G49" s="141" t="s">
        <v>3986</v>
      </c>
      <c r="H49" s="620">
        <f t="shared" si="10"/>
        <v>1400</v>
      </c>
      <c r="I49" s="620"/>
      <c r="J49" s="620"/>
      <c r="K49" s="620"/>
      <c r="L49" s="620"/>
      <c r="M49" s="640">
        <v>18900</v>
      </c>
      <c r="N49" s="641" t="s">
        <v>4478</v>
      </c>
      <c r="O49" s="622" t="s">
        <v>4480</v>
      </c>
      <c r="P49" s="622">
        <v>28000</v>
      </c>
      <c r="Q49" s="620">
        <f t="shared" si="7"/>
        <v>22680</v>
      </c>
      <c r="R49" s="620">
        <f t="shared" si="8"/>
        <v>317520</v>
      </c>
      <c r="S49" s="620">
        <f t="shared" si="9"/>
        <v>31752000</v>
      </c>
      <c r="T49" s="721">
        <v>0</v>
      </c>
      <c r="U49" s="246" t="s">
        <v>2252</v>
      </c>
      <c r="V49" s="722"/>
      <c r="W49" s="15">
        <v>0</v>
      </c>
      <c r="X49" s="15">
        <v>0</v>
      </c>
      <c r="Y49" s="15">
        <v>0</v>
      </c>
      <c r="Z49" s="15">
        <v>0</v>
      </c>
      <c r="AA49" s="15">
        <v>300</v>
      </c>
      <c r="AB49" s="15">
        <v>400</v>
      </c>
      <c r="AC49" s="15"/>
      <c r="AD49" s="15"/>
      <c r="AE49" s="15"/>
      <c r="AF49" s="15"/>
      <c r="AG49" s="15"/>
      <c r="AH49" s="15"/>
      <c r="AI49" s="15"/>
      <c r="AJ49" s="15"/>
      <c r="AK49" s="15"/>
      <c r="AL49" s="15"/>
      <c r="AM49" s="15"/>
      <c r="AN49" s="15"/>
      <c r="AO49" s="15"/>
      <c r="AP49" s="15"/>
      <c r="AQ49" s="15"/>
      <c r="AR49" s="15"/>
      <c r="AS49" s="15"/>
      <c r="AT49" s="15"/>
      <c r="AU49" s="15"/>
      <c r="AV49" s="15"/>
      <c r="AW49" s="15"/>
      <c r="AX49" s="15"/>
      <c r="AY49" s="15">
        <v>300</v>
      </c>
      <c r="AZ49" s="15">
        <v>400</v>
      </c>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row>
    <row r="50" spans="1:86" s="155" customFormat="1" ht="126">
      <c r="A50" s="723">
        <v>47</v>
      </c>
      <c r="B50" s="15">
        <v>174</v>
      </c>
      <c r="C50" s="15" t="s">
        <v>4012</v>
      </c>
      <c r="D50" s="651" t="s">
        <v>4013</v>
      </c>
      <c r="E50" s="407" t="s">
        <v>4014</v>
      </c>
      <c r="F50" s="141" t="s">
        <v>3304</v>
      </c>
      <c r="G50" s="141"/>
      <c r="H50" s="620">
        <f t="shared" si="10"/>
        <v>4670</v>
      </c>
      <c r="I50" s="633" t="s">
        <v>4481</v>
      </c>
      <c r="J50" s="620">
        <v>30500</v>
      </c>
      <c r="K50" s="634" t="s">
        <v>4482</v>
      </c>
      <c r="L50" s="620" t="s">
        <v>4432</v>
      </c>
      <c r="M50" s="640">
        <v>13850</v>
      </c>
      <c r="N50" s="620" t="s">
        <v>4483</v>
      </c>
      <c r="O50" s="634"/>
      <c r="P50" s="634"/>
      <c r="Q50" s="620">
        <f t="shared" si="7"/>
        <v>16620</v>
      </c>
      <c r="R50" s="620">
        <f t="shared" si="8"/>
        <v>776154</v>
      </c>
      <c r="S50" s="620">
        <f t="shared" si="9"/>
        <v>77615400</v>
      </c>
      <c r="T50" s="721">
        <v>0</v>
      </c>
      <c r="U50" s="246" t="s">
        <v>2252</v>
      </c>
      <c r="V50" s="722" t="s">
        <v>471</v>
      </c>
      <c r="W50" s="15">
        <v>2250</v>
      </c>
      <c r="X50" s="15">
        <v>2420</v>
      </c>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row>
    <row r="51" spans="1:86" s="155" customFormat="1" ht="110.25">
      <c r="A51" s="723">
        <v>48</v>
      </c>
      <c r="B51" s="15">
        <v>180</v>
      </c>
      <c r="C51" s="15" t="s">
        <v>4015</v>
      </c>
      <c r="D51" s="15" t="s">
        <v>4016</v>
      </c>
      <c r="E51" s="15" t="s">
        <v>4017</v>
      </c>
      <c r="F51" s="141" t="s">
        <v>3304</v>
      </c>
      <c r="G51" s="141"/>
      <c r="H51" s="620">
        <f t="shared" si="10"/>
        <v>1200</v>
      </c>
      <c r="I51" s="632" t="s">
        <v>4463</v>
      </c>
      <c r="J51" s="620">
        <v>32025</v>
      </c>
      <c r="K51" s="632" t="s">
        <v>4436</v>
      </c>
      <c r="L51" s="632" t="s">
        <v>2208</v>
      </c>
      <c r="M51" s="621"/>
      <c r="N51" s="620"/>
      <c r="O51" s="641" t="s">
        <v>4485</v>
      </c>
      <c r="P51" s="641" t="s">
        <v>4486</v>
      </c>
      <c r="Q51" s="620">
        <f t="shared" si="7"/>
        <v>38430</v>
      </c>
      <c r="R51" s="620">
        <f t="shared" si="8"/>
        <v>461160</v>
      </c>
      <c r="S51" s="620">
        <f t="shared" si="9"/>
        <v>46116000</v>
      </c>
      <c r="T51" s="721">
        <v>0</v>
      </c>
      <c r="U51" s="246" t="s">
        <v>2252</v>
      </c>
      <c r="V51" s="722"/>
      <c r="W51" s="15">
        <v>0</v>
      </c>
      <c r="X51" s="15">
        <v>0</v>
      </c>
      <c r="Y51" s="15">
        <v>0</v>
      </c>
      <c r="Z51" s="15">
        <v>0</v>
      </c>
      <c r="AA51" s="15"/>
      <c r="AB51" s="15"/>
      <c r="AC51" s="15"/>
      <c r="AD51" s="15"/>
      <c r="AE51" s="15"/>
      <c r="AF51" s="15"/>
      <c r="AG51" s="15"/>
      <c r="AH51" s="15"/>
      <c r="AI51" s="15"/>
      <c r="AJ51" s="15"/>
      <c r="AK51" s="15"/>
      <c r="AL51" s="15"/>
      <c r="AM51" s="15"/>
      <c r="AN51" s="15"/>
      <c r="AO51" s="15"/>
      <c r="AP51" s="15"/>
      <c r="AQ51" s="15"/>
      <c r="AR51" s="15"/>
      <c r="AS51" s="15"/>
      <c r="AT51" s="15"/>
      <c r="AU51" s="15">
        <v>500</v>
      </c>
      <c r="AV51" s="15">
        <v>500</v>
      </c>
      <c r="AW51" s="15"/>
      <c r="AX51" s="15"/>
      <c r="AY51" s="15"/>
      <c r="AZ51" s="15"/>
      <c r="BA51" s="15">
        <v>100</v>
      </c>
      <c r="BB51" s="15">
        <v>100</v>
      </c>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row>
    <row r="52" spans="1:86" s="155" customFormat="1" ht="204.75">
      <c r="A52" s="723">
        <v>49</v>
      </c>
      <c r="B52" s="15">
        <v>181</v>
      </c>
      <c r="C52" s="15" t="s">
        <v>4018</v>
      </c>
      <c r="D52" s="407" t="s">
        <v>4016</v>
      </c>
      <c r="E52" s="407" t="s">
        <v>4487</v>
      </c>
      <c r="F52" s="141" t="s">
        <v>3304</v>
      </c>
      <c r="G52" s="141"/>
      <c r="H52" s="620">
        <f t="shared" si="10"/>
        <v>3800</v>
      </c>
      <c r="I52" s="627" t="s">
        <v>4488</v>
      </c>
      <c r="J52" s="620">
        <v>30450</v>
      </c>
      <c r="K52" s="627" t="s">
        <v>4489</v>
      </c>
      <c r="L52" s="620"/>
      <c r="M52" s="621"/>
      <c r="N52" s="620"/>
      <c r="O52" s="627"/>
      <c r="P52" s="627"/>
      <c r="Q52" s="620">
        <f t="shared" si="7"/>
        <v>36540</v>
      </c>
      <c r="R52" s="620">
        <f t="shared" si="8"/>
        <v>1388520</v>
      </c>
      <c r="S52" s="620">
        <f t="shared" si="9"/>
        <v>138852000</v>
      </c>
      <c r="T52" s="721">
        <v>0</v>
      </c>
      <c r="U52" s="246" t="s">
        <v>2252</v>
      </c>
      <c r="V52" s="722" t="s">
        <v>488</v>
      </c>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v>1800</v>
      </c>
      <c r="BH52" s="15">
        <v>2000</v>
      </c>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row>
    <row r="53" spans="1:86" s="155" customFormat="1" ht="126">
      <c r="A53" s="723">
        <v>50</v>
      </c>
      <c r="B53" s="15">
        <v>182</v>
      </c>
      <c r="C53" s="15" t="s">
        <v>4019</v>
      </c>
      <c r="D53" s="15" t="s">
        <v>4020</v>
      </c>
      <c r="E53" s="15" t="s">
        <v>4490</v>
      </c>
      <c r="F53" s="141" t="s">
        <v>3304</v>
      </c>
      <c r="G53" s="141"/>
      <c r="H53" s="620">
        <f t="shared" si="10"/>
        <v>12995</v>
      </c>
      <c r="I53" s="650" t="s">
        <v>4491</v>
      </c>
      <c r="J53" s="654">
        <v>4410</v>
      </c>
      <c r="K53" s="631" t="s">
        <v>4441</v>
      </c>
      <c r="L53" s="631" t="s">
        <v>4492</v>
      </c>
      <c r="M53" s="621">
        <v>3528</v>
      </c>
      <c r="N53" s="620"/>
      <c r="O53" s="622"/>
      <c r="P53" s="622"/>
      <c r="Q53" s="620">
        <f t="shared" si="7"/>
        <v>4233.5999999999995</v>
      </c>
      <c r="R53" s="620">
        <f t="shared" si="8"/>
        <v>550156.31999999995</v>
      </c>
      <c r="S53" s="620">
        <f t="shared" si="9"/>
        <v>55015631.999999993</v>
      </c>
      <c r="T53" s="721">
        <v>0</v>
      </c>
      <c r="U53" s="246" t="s">
        <v>2252</v>
      </c>
      <c r="V53" s="722"/>
      <c r="W53" s="15">
        <v>750</v>
      </c>
      <c r="X53" s="15">
        <v>750</v>
      </c>
      <c r="Y53" s="15">
        <v>160</v>
      </c>
      <c r="Z53" s="15">
        <v>160</v>
      </c>
      <c r="AA53" s="15">
        <v>1000</v>
      </c>
      <c r="AB53" s="15">
        <v>1000</v>
      </c>
      <c r="AC53" s="15"/>
      <c r="AD53" s="15"/>
      <c r="AE53" s="15"/>
      <c r="AF53" s="15"/>
      <c r="AG53" s="15"/>
      <c r="AH53" s="15"/>
      <c r="AI53" s="15"/>
      <c r="AJ53" s="15"/>
      <c r="AK53" s="15"/>
      <c r="AL53" s="15"/>
      <c r="AM53" s="15"/>
      <c r="AN53" s="15"/>
      <c r="AO53" s="15">
        <v>1000</v>
      </c>
      <c r="AP53" s="15">
        <v>1000</v>
      </c>
      <c r="AQ53" s="15">
        <v>400</v>
      </c>
      <c r="AR53" s="15">
        <v>400</v>
      </c>
      <c r="AS53" s="15">
        <v>200</v>
      </c>
      <c r="AT53" s="15">
        <v>200</v>
      </c>
      <c r="AU53" s="15"/>
      <c r="AV53" s="15"/>
      <c r="AW53" s="15">
        <v>200</v>
      </c>
      <c r="AX53" s="15">
        <v>200</v>
      </c>
      <c r="AY53" s="15"/>
      <c r="AZ53" s="15"/>
      <c r="BA53" s="15">
        <v>500</v>
      </c>
      <c r="BB53" s="15">
        <v>700</v>
      </c>
      <c r="BC53" s="15">
        <v>2000</v>
      </c>
      <c r="BD53" s="15">
        <v>2000</v>
      </c>
      <c r="BE53" s="15"/>
      <c r="BF53" s="15"/>
      <c r="BG53" s="15"/>
      <c r="BH53" s="15"/>
      <c r="BI53" s="15"/>
      <c r="BJ53" s="15"/>
      <c r="BK53" s="15">
        <v>175</v>
      </c>
      <c r="BL53" s="15">
        <v>200</v>
      </c>
      <c r="BM53" s="15"/>
      <c r="BN53" s="15"/>
      <c r="BO53" s="15"/>
      <c r="BP53" s="15"/>
      <c r="BQ53" s="15"/>
      <c r="BR53" s="15"/>
      <c r="BS53" s="15"/>
      <c r="BT53" s="15"/>
      <c r="BU53" s="15"/>
      <c r="BV53" s="15"/>
      <c r="BW53" s="15"/>
      <c r="BX53" s="15"/>
      <c r="BY53" s="15"/>
      <c r="BZ53" s="15"/>
      <c r="CA53" s="15"/>
      <c r="CB53" s="15"/>
      <c r="CC53" s="15"/>
      <c r="CD53" s="15"/>
      <c r="CE53" s="15"/>
      <c r="CF53" s="15"/>
      <c r="CG53" s="15"/>
      <c r="CH53" s="15"/>
    </row>
    <row r="54" spans="1:86" s="155" customFormat="1" ht="78.75">
      <c r="A54" s="723">
        <v>51</v>
      </c>
      <c r="B54" s="15">
        <v>183</v>
      </c>
      <c r="C54" s="15" t="s">
        <v>4021</v>
      </c>
      <c r="D54" s="15" t="s">
        <v>4022</v>
      </c>
      <c r="E54" s="15" t="s">
        <v>4004</v>
      </c>
      <c r="F54" s="141" t="s">
        <v>3304</v>
      </c>
      <c r="G54" s="141"/>
      <c r="H54" s="620">
        <f t="shared" si="10"/>
        <v>42000</v>
      </c>
      <c r="I54" s="632" t="s">
        <v>4493</v>
      </c>
      <c r="J54" s="632">
        <v>17430</v>
      </c>
      <c r="K54" s="632" t="s">
        <v>4436</v>
      </c>
      <c r="L54" s="631" t="s">
        <v>2208</v>
      </c>
      <c r="M54" s="655">
        <v>7560</v>
      </c>
      <c r="N54" s="620"/>
      <c r="O54" s="622" t="s">
        <v>4494</v>
      </c>
      <c r="P54" s="622" t="s">
        <v>4495</v>
      </c>
      <c r="Q54" s="620">
        <f t="shared" si="7"/>
        <v>9072</v>
      </c>
      <c r="R54" s="620">
        <f t="shared" si="8"/>
        <v>3810240</v>
      </c>
      <c r="S54" s="620">
        <f t="shared" si="9"/>
        <v>381024000</v>
      </c>
      <c r="T54" s="721">
        <v>0</v>
      </c>
      <c r="U54" s="246" t="s">
        <v>2252</v>
      </c>
      <c r="V54" s="722"/>
      <c r="W54" s="15">
        <v>0</v>
      </c>
      <c r="X54" s="15">
        <v>0</v>
      </c>
      <c r="Y54" s="15">
        <v>0</v>
      </c>
      <c r="Z54" s="15">
        <v>0</v>
      </c>
      <c r="AA54" s="15"/>
      <c r="AB54" s="15"/>
      <c r="AC54" s="15"/>
      <c r="AD54" s="15"/>
      <c r="AE54" s="15"/>
      <c r="AF54" s="15"/>
      <c r="AG54" s="15"/>
      <c r="AH54" s="15"/>
      <c r="AI54" s="15"/>
      <c r="AJ54" s="15"/>
      <c r="AK54" s="15"/>
      <c r="AL54" s="15"/>
      <c r="AM54" s="15"/>
      <c r="AN54" s="15"/>
      <c r="AO54" s="15"/>
      <c r="AP54" s="15"/>
      <c r="AQ54" s="15"/>
      <c r="AR54" s="15"/>
      <c r="AS54" s="15"/>
      <c r="AT54" s="15"/>
      <c r="AU54" s="15">
        <v>1000</v>
      </c>
      <c r="AV54" s="15">
        <v>1000</v>
      </c>
      <c r="AW54" s="15"/>
      <c r="AX54" s="15"/>
      <c r="AY54" s="15"/>
      <c r="AZ54" s="15"/>
      <c r="BA54" s="15"/>
      <c r="BB54" s="15"/>
      <c r="BC54" s="15"/>
      <c r="BD54" s="15"/>
      <c r="BE54" s="15"/>
      <c r="BF54" s="15"/>
      <c r="BG54" s="15"/>
      <c r="BH54" s="15"/>
      <c r="BI54" s="15">
        <v>20000</v>
      </c>
      <c r="BJ54" s="15">
        <v>20000</v>
      </c>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row>
    <row r="55" spans="1:86" s="155" customFormat="1" ht="78.75">
      <c r="A55" s="723">
        <v>52</v>
      </c>
      <c r="B55" s="15">
        <v>184</v>
      </c>
      <c r="C55" s="15" t="s">
        <v>4023</v>
      </c>
      <c r="D55" s="15" t="s">
        <v>4024</v>
      </c>
      <c r="E55" s="15" t="s">
        <v>4025</v>
      </c>
      <c r="F55" s="141" t="s">
        <v>3304</v>
      </c>
      <c r="G55" s="141"/>
      <c r="H55" s="620">
        <f t="shared" si="10"/>
        <v>1500</v>
      </c>
      <c r="I55" s="623" t="s">
        <v>4484</v>
      </c>
      <c r="J55" s="624">
        <v>7791</v>
      </c>
      <c r="K55" s="625" t="s">
        <v>4382</v>
      </c>
      <c r="L55" s="626" t="s">
        <v>4410</v>
      </c>
      <c r="M55" s="621">
        <v>20999</v>
      </c>
      <c r="N55" s="620" t="s">
        <v>4496</v>
      </c>
      <c r="O55" s="622"/>
      <c r="P55" s="622"/>
      <c r="Q55" s="620">
        <f t="shared" si="7"/>
        <v>9349.1999999999989</v>
      </c>
      <c r="R55" s="620">
        <f t="shared" si="8"/>
        <v>140237.99999999997</v>
      </c>
      <c r="S55" s="620">
        <f t="shared" si="9"/>
        <v>14023799.999999998</v>
      </c>
      <c r="T55" s="721">
        <v>0</v>
      </c>
      <c r="U55" s="246" t="s">
        <v>2252</v>
      </c>
      <c r="V55" s="722"/>
      <c r="W55" s="15">
        <v>350</v>
      </c>
      <c r="X55" s="15">
        <v>350</v>
      </c>
      <c r="Y55" s="15">
        <v>100</v>
      </c>
      <c r="Z55" s="15">
        <v>100</v>
      </c>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v>300</v>
      </c>
      <c r="BB55" s="15">
        <v>300</v>
      </c>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row>
    <row r="56" spans="1:86" s="155" customFormat="1" ht="94.5">
      <c r="A56" s="723">
        <v>53</v>
      </c>
      <c r="B56" s="15">
        <v>185</v>
      </c>
      <c r="C56" s="15" t="s">
        <v>4026</v>
      </c>
      <c r="D56" s="15" t="s">
        <v>4027</v>
      </c>
      <c r="E56" s="15" t="s">
        <v>4028</v>
      </c>
      <c r="F56" s="141" t="s">
        <v>3304</v>
      </c>
      <c r="G56" s="141"/>
      <c r="H56" s="620">
        <f t="shared" si="10"/>
        <v>2800</v>
      </c>
      <c r="I56" s="623" t="s">
        <v>4437</v>
      </c>
      <c r="J56" s="624">
        <v>39900</v>
      </c>
      <c r="K56" s="625" t="s">
        <v>4382</v>
      </c>
      <c r="L56" s="626" t="s">
        <v>4410</v>
      </c>
      <c r="M56" s="621">
        <v>39900</v>
      </c>
      <c r="N56" s="622" t="s">
        <v>4437</v>
      </c>
      <c r="O56" s="622"/>
      <c r="P56" s="622"/>
      <c r="Q56" s="620">
        <f t="shared" si="7"/>
        <v>47880</v>
      </c>
      <c r="R56" s="620">
        <f t="shared" si="8"/>
        <v>1340640</v>
      </c>
      <c r="S56" s="620">
        <f t="shared" si="9"/>
        <v>134064000</v>
      </c>
      <c r="T56" s="721">
        <v>0</v>
      </c>
      <c r="U56" s="246" t="s">
        <v>2252</v>
      </c>
      <c r="V56" s="722"/>
      <c r="W56" s="15">
        <v>100</v>
      </c>
      <c r="X56" s="15">
        <v>100</v>
      </c>
      <c r="Y56" s="15">
        <v>0</v>
      </c>
      <c r="Z56" s="15">
        <v>0</v>
      </c>
      <c r="AA56" s="15">
        <v>750</v>
      </c>
      <c r="AB56" s="15">
        <v>750</v>
      </c>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v>500</v>
      </c>
      <c r="BB56" s="15">
        <v>600</v>
      </c>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row>
    <row r="57" spans="1:86" s="155" customFormat="1" ht="44.25" customHeight="1">
      <c r="A57" s="723">
        <v>54</v>
      </c>
      <c r="B57" s="15">
        <v>190</v>
      </c>
      <c r="C57" s="15" t="s">
        <v>4029</v>
      </c>
      <c r="D57" s="15" t="s">
        <v>4030</v>
      </c>
      <c r="E57" s="15" t="s">
        <v>4497</v>
      </c>
      <c r="F57" s="141" t="s">
        <v>3304</v>
      </c>
      <c r="G57" s="141"/>
      <c r="H57" s="620">
        <f t="shared" si="10"/>
        <v>2350</v>
      </c>
      <c r="I57" s="628" t="s">
        <v>4433</v>
      </c>
      <c r="J57" s="629">
        <v>32000</v>
      </c>
      <c r="K57" s="628" t="s">
        <v>4385</v>
      </c>
      <c r="L57" s="656" t="s">
        <v>4412</v>
      </c>
      <c r="M57" s="657">
        <v>11500</v>
      </c>
      <c r="N57" s="620"/>
      <c r="O57" s="622"/>
      <c r="P57" s="622"/>
      <c r="Q57" s="620">
        <f t="shared" si="7"/>
        <v>13800</v>
      </c>
      <c r="R57" s="620">
        <f t="shared" si="8"/>
        <v>324300</v>
      </c>
      <c r="S57" s="620">
        <f t="shared" si="9"/>
        <v>32430000</v>
      </c>
      <c r="T57" s="721">
        <v>0</v>
      </c>
      <c r="U57" s="246" t="s">
        <v>2252</v>
      </c>
      <c r="V57" s="722"/>
      <c r="W57" s="15">
        <v>0</v>
      </c>
      <c r="X57" s="15">
        <v>0</v>
      </c>
      <c r="Y57" s="15">
        <v>0</v>
      </c>
      <c r="Z57" s="15">
        <v>0</v>
      </c>
      <c r="AA57" s="15"/>
      <c r="AB57" s="15"/>
      <c r="AC57" s="15">
        <v>150</v>
      </c>
      <c r="AD57" s="15">
        <v>300</v>
      </c>
      <c r="AE57" s="15"/>
      <c r="AF57" s="15"/>
      <c r="AG57" s="15"/>
      <c r="AH57" s="15"/>
      <c r="AI57" s="15"/>
      <c r="AJ57" s="15"/>
      <c r="AK57" s="15"/>
      <c r="AL57" s="15"/>
      <c r="AM57" s="15"/>
      <c r="AN57" s="15"/>
      <c r="AO57" s="15"/>
      <c r="AP57" s="15"/>
      <c r="AQ57" s="15"/>
      <c r="AR57" s="15"/>
      <c r="AS57" s="15"/>
      <c r="AT57" s="15"/>
      <c r="AU57" s="15">
        <v>500</v>
      </c>
      <c r="AV57" s="15">
        <v>500</v>
      </c>
      <c r="AW57" s="15"/>
      <c r="AX57" s="15"/>
      <c r="AY57" s="15">
        <v>400</v>
      </c>
      <c r="AZ57" s="15">
        <v>500</v>
      </c>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row>
    <row r="58" spans="1:86" s="155" customFormat="1" ht="47.25">
      <c r="A58" s="723">
        <v>55</v>
      </c>
      <c r="B58" s="15">
        <v>191</v>
      </c>
      <c r="C58" s="15" t="s">
        <v>4031</v>
      </c>
      <c r="D58" s="15" t="s">
        <v>4032</v>
      </c>
      <c r="E58" s="15" t="s">
        <v>3905</v>
      </c>
      <c r="F58" s="141" t="s">
        <v>3304</v>
      </c>
      <c r="G58" s="141" t="s">
        <v>3995</v>
      </c>
      <c r="H58" s="620">
        <f t="shared" si="10"/>
        <v>2000</v>
      </c>
      <c r="I58" s="620"/>
      <c r="J58" s="620"/>
      <c r="K58" s="620"/>
      <c r="L58" s="620"/>
      <c r="M58" s="621">
        <v>21900</v>
      </c>
      <c r="N58" s="620"/>
      <c r="O58" s="622"/>
      <c r="P58" s="622"/>
      <c r="Q58" s="620">
        <f t="shared" si="7"/>
        <v>26280</v>
      </c>
      <c r="R58" s="620">
        <f t="shared" si="8"/>
        <v>525600</v>
      </c>
      <c r="S58" s="620">
        <f t="shared" si="9"/>
        <v>52560000</v>
      </c>
      <c r="T58" s="721">
        <v>0</v>
      </c>
      <c r="U58" s="246" t="s">
        <v>2252</v>
      </c>
      <c r="V58" s="722" t="s">
        <v>482</v>
      </c>
      <c r="W58" s="15">
        <v>0</v>
      </c>
      <c r="X58" s="15">
        <v>0</v>
      </c>
      <c r="Y58" s="15">
        <v>0</v>
      </c>
      <c r="Z58" s="15">
        <v>0</v>
      </c>
      <c r="AA58" s="15"/>
      <c r="AB58" s="15"/>
      <c r="AC58" s="15"/>
      <c r="AD58" s="15"/>
      <c r="AE58" s="15"/>
      <c r="AF58" s="15"/>
      <c r="AG58" s="15"/>
      <c r="AH58" s="15"/>
      <c r="AI58" s="15"/>
      <c r="AJ58" s="15"/>
      <c r="AK58" s="15"/>
      <c r="AL58" s="15"/>
      <c r="AM58" s="15"/>
      <c r="AN58" s="15"/>
      <c r="AO58" s="15"/>
      <c r="AP58" s="15"/>
      <c r="AQ58" s="15"/>
      <c r="AR58" s="15"/>
      <c r="AS58" s="15"/>
      <c r="AT58" s="15"/>
      <c r="AU58" s="15">
        <v>1000</v>
      </c>
      <c r="AV58" s="15">
        <v>1000</v>
      </c>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row>
    <row r="59" spans="1:86" s="155" customFormat="1" ht="108.75" customHeight="1">
      <c r="A59" s="723">
        <v>56</v>
      </c>
      <c r="B59" s="15">
        <v>192</v>
      </c>
      <c r="C59" s="15" t="s">
        <v>4033</v>
      </c>
      <c r="D59" s="15" t="s">
        <v>4034</v>
      </c>
      <c r="E59" s="15" t="s">
        <v>4035</v>
      </c>
      <c r="F59" s="141" t="s">
        <v>3304</v>
      </c>
      <c r="G59" s="141"/>
      <c r="H59" s="620">
        <f t="shared" si="10"/>
        <v>1300</v>
      </c>
      <c r="I59" s="646" t="s">
        <v>4498</v>
      </c>
      <c r="J59" s="622">
        <v>32025</v>
      </c>
      <c r="K59" s="622" t="s">
        <v>4499</v>
      </c>
      <c r="L59" s="622" t="s">
        <v>4406</v>
      </c>
      <c r="M59" s="621">
        <v>39226</v>
      </c>
      <c r="N59" s="620"/>
      <c r="O59" s="622"/>
      <c r="P59" s="622"/>
      <c r="Q59" s="620">
        <f t="shared" si="7"/>
        <v>38430</v>
      </c>
      <c r="R59" s="620">
        <f t="shared" si="8"/>
        <v>499590</v>
      </c>
      <c r="S59" s="620">
        <f t="shared" si="9"/>
        <v>49959000</v>
      </c>
      <c r="T59" s="721">
        <v>0</v>
      </c>
      <c r="U59" s="246" t="s">
        <v>2252</v>
      </c>
      <c r="V59" s="722"/>
      <c r="W59" s="15">
        <v>400</v>
      </c>
      <c r="X59" s="15">
        <v>400</v>
      </c>
      <c r="Y59" s="15">
        <v>0</v>
      </c>
      <c r="Z59" s="15">
        <v>0</v>
      </c>
      <c r="AA59" s="15"/>
      <c r="AB59" s="15"/>
      <c r="AC59" s="15"/>
      <c r="AD59" s="15"/>
      <c r="AE59" s="15"/>
      <c r="AF59" s="15"/>
      <c r="AG59" s="15"/>
      <c r="AH59" s="15"/>
      <c r="AI59" s="15"/>
      <c r="AJ59" s="15"/>
      <c r="AK59" s="15">
        <v>200</v>
      </c>
      <c r="AL59" s="15">
        <v>300</v>
      </c>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row>
    <row r="60" spans="1:86" s="155" customFormat="1" ht="126">
      <c r="A60" s="723">
        <v>57</v>
      </c>
      <c r="B60" s="15">
        <v>194</v>
      </c>
      <c r="C60" s="15" t="s">
        <v>4036</v>
      </c>
      <c r="D60" s="15" t="s">
        <v>4500</v>
      </c>
      <c r="E60" s="15" t="s">
        <v>4501</v>
      </c>
      <c r="F60" s="141" t="s">
        <v>3304</v>
      </c>
      <c r="G60" s="141"/>
      <c r="H60" s="620">
        <f t="shared" si="10"/>
        <v>2000</v>
      </c>
      <c r="I60" s="620"/>
      <c r="J60" s="620"/>
      <c r="K60" s="620"/>
      <c r="L60" s="620"/>
      <c r="M60" s="644">
        <v>33600</v>
      </c>
      <c r="N60" s="620"/>
      <c r="O60" s="622"/>
      <c r="P60" s="622"/>
      <c r="Q60" s="620">
        <f t="shared" ref="Q60:Q65" si="11">IF(MAX(VALUE(M60),VALUE(J60))&gt;0,IF(J60=0,M60,IF(M60=0,J60,MIN(J60,M60)))*120%,VALUE(P60))</f>
        <v>40320</v>
      </c>
      <c r="R60" s="620">
        <f t="shared" ref="R60:R65" si="12">S60*0.01</f>
        <v>806400</v>
      </c>
      <c r="S60" s="620">
        <f t="shared" ref="S60:S65" si="13">Q60*H60</f>
        <v>80640000</v>
      </c>
      <c r="T60" s="721">
        <v>0</v>
      </c>
      <c r="U60" s="246" t="s">
        <v>2252</v>
      </c>
      <c r="V60" s="722" t="s">
        <v>482</v>
      </c>
      <c r="W60" s="15">
        <v>0</v>
      </c>
      <c r="X60" s="15">
        <v>0</v>
      </c>
      <c r="Y60" s="15">
        <v>0</v>
      </c>
      <c r="Z60" s="15">
        <v>0</v>
      </c>
      <c r="AA60" s="15"/>
      <c r="AB60" s="15"/>
      <c r="AC60" s="15"/>
      <c r="AD60" s="15"/>
      <c r="AE60" s="15"/>
      <c r="AF60" s="15"/>
      <c r="AG60" s="15"/>
      <c r="AH60" s="15"/>
      <c r="AI60" s="15"/>
      <c r="AJ60" s="15"/>
      <c r="AK60" s="15"/>
      <c r="AL60" s="15"/>
      <c r="AM60" s="15"/>
      <c r="AN60" s="15"/>
      <c r="AO60" s="15"/>
      <c r="AP60" s="15"/>
      <c r="AQ60" s="15"/>
      <c r="AR60" s="15"/>
      <c r="AS60" s="15"/>
      <c r="AT60" s="15"/>
      <c r="AU60" s="15">
        <v>1000</v>
      </c>
      <c r="AV60" s="15">
        <v>1000</v>
      </c>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row>
    <row r="61" spans="1:86" s="155" customFormat="1" ht="47.25">
      <c r="A61" s="723">
        <v>58</v>
      </c>
      <c r="B61" s="15">
        <v>206</v>
      </c>
      <c r="C61" s="15" t="s">
        <v>4037</v>
      </c>
      <c r="D61" s="15" t="s">
        <v>4502</v>
      </c>
      <c r="E61" s="15" t="s">
        <v>4038</v>
      </c>
      <c r="F61" s="141" t="s">
        <v>3304</v>
      </c>
      <c r="G61" s="141"/>
      <c r="H61" s="620">
        <f t="shared" si="10"/>
        <v>3800</v>
      </c>
      <c r="I61" s="620"/>
      <c r="J61" s="620"/>
      <c r="K61" s="620"/>
      <c r="L61" s="620"/>
      <c r="M61" s="621">
        <v>72450</v>
      </c>
      <c r="N61" s="658" t="s">
        <v>4503</v>
      </c>
      <c r="O61" s="622"/>
      <c r="P61" s="622"/>
      <c r="Q61" s="620">
        <f t="shared" si="11"/>
        <v>86940</v>
      </c>
      <c r="R61" s="620">
        <f t="shared" si="12"/>
        <v>3303720</v>
      </c>
      <c r="S61" s="620">
        <f t="shared" si="13"/>
        <v>330372000</v>
      </c>
      <c r="T61" s="721">
        <v>0</v>
      </c>
      <c r="U61" s="246" t="s">
        <v>2252</v>
      </c>
      <c r="V61" s="722"/>
      <c r="W61" s="15">
        <v>0</v>
      </c>
      <c r="X61" s="15">
        <v>0</v>
      </c>
      <c r="Y61" s="15">
        <v>0</v>
      </c>
      <c r="Z61" s="15">
        <v>0</v>
      </c>
      <c r="AA61" s="15"/>
      <c r="AB61" s="15"/>
      <c r="AC61" s="15"/>
      <c r="AD61" s="15"/>
      <c r="AE61" s="15"/>
      <c r="AF61" s="15"/>
      <c r="AG61" s="15"/>
      <c r="AH61" s="15"/>
      <c r="AI61" s="15"/>
      <c r="AJ61" s="15"/>
      <c r="AK61" s="15"/>
      <c r="AL61" s="15"/>
      <c r="AM61" s="15"/>
      <c r="AN61" s="15"/>
      <c r="AO61" s="15"/>
      <c r="AP61" s="15"/>
      <c r="AQ61" s="15"/>
      <c r="AR61" s="15"/>
      <c r="AS61" s="15"/>
      <c r="AT61" s="15"/>
      <c r="AU61" s="15"/>
      <c r="AV61" s="15"/>
      <c r="AW61" s="15">
        <v>300</v>
      </c>
      <c r="AX61" s="15">
        <v>300</v>
      </c>
      <c r="AY61" s="15"/>
      <c r="AZ61" s="15"/>
      <c r="BA61" s="15"/>
      <c r="BB61" s="15"/>
      <c r="BC61" s="15"/>
      <c r="BD61" s="15"/>
      <c r="BE61" s="15"/>
      <c r="BF61" s="15"/>
      <c r="BG61" s="15"/>
      <c r="BH61" s="15"/>
      <c r="BI61" s="15">
        <v>300</v>
      </c>
      <c r="BJ61" s="15">
        <v>300</v>
      </c>
      <c r="BK61" s="15">
        <v>1300</v>
      </c>
      <c r="BL61" s="15">
        <v>1300</v>
      </c>
      <c r="BM61" s="15"/>
      <c r="BN61" s="15"/>
      <c r="BO61" s="15"/>
      <c r="BP61" s="15"/>
      <c r="BQ61" s="15"/>
      <c r="BR61" s="15"/>
      <c r="BS61" s="15"/>
      <c r="BT61" s="15"/>
      <c r="BU61" s="15"/>
      <c r="BV61" s="15"/>
      <c r="BW61" s="15"/>
      <c r="BX61" s="15"/>
      <c r="BY61" s="15"/>
      <c r="BZ61" s="15"/>
      <c r="CA61" s="15"/>
      <c r="CB61" s="15"/>
      <c r="CC61" s="15"/>
      <c r="CD61" s="15"/>
      <c r="CE61" s="15"/>
      <c r="CF61" s="15"/>
      <c r="CG61" s="15"/>
      <c r="CH61" s="15"/>
    </row>
    <row r="62" spans="1:86" s="155" customFormat="1" ht="241.5" customHeight="1">
      <c r="A62" s="723">
        <v>59</v>
      </c>
      <c r="B62" s="15">
        <v>210</v>
      </c>
      <c r="C62" s="15" t="s">
        <v>4039</v>
      </c>
      <c r="D62" s="15" t="s">
        <v>4040</v>
      </c>
      <c r="E62" s="647" t="s">
        <v>4504</v>
      </c>
      <c r="F62" s="141" t="s">
        <v>4041</v>
      </c>
      <c r="G62" s="141"/>
      <c r="H62" s="620">
        <f t="shared" si="10"/>
        <v>12300</v>
      </c>
      <c r="I62" s="659" t="s">
        <v>4505</v>
      </c>
      <c r="J62" s="633">
        <v>17320</v>
      </c>
      <c r="K62" s="634" t="s">
        <v>4506</v>
      </c>
      <c r="L62" s="620" t="s">
        <v>4432</v>
      </c>
      <c r="M62" s="621">
        <v>15000</v>
      </c>
      <c r="N62" s="620"/>
      <c r="O62" s="634"/>
      <c r="P62" s="634"/>
      <c r="Q62" s="620">
        <f t="shared" si="11"/>
        <v>18000</v>
      </c>
      <c r="R62" s="620">
        <f t="shared" si="12"/>
        <v>2214000</v>
      </c>
      <c r="S62" s="620">
        <f t="shared" si="13"/>
        <v>221400000</v>
      </c>
      <c r="T62" s="721">
        <v>0</v>
      </c>
      <c r="U62" s="246" t="s">
        <v>2252</v>
      </c>
      <c r="V62" s="722" t="s">
        <v>471</v>
      </c>
      <c r="W62" s="15">
        <v>6000</v>
      </c>
      <c r="X62" s="15">
        <v>6300</v>
      </c>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row>
    <row r="63" spans="1:86" s="155" customFormat="1" ht="42" customHeight="1">
      <c r="A63" s="723">
        <v>60</v>
      </c>
      <c r="B63" s="15">
        <v>220</v>
      </c>
      <c r="C63" s="15" t="s">
        <v>4042</v>
      </c>
      <c r="D63" s="15" t="s">
        <v>4043</v>
      </c>
      <c r="E63" s="15" t="s">
        <v>4001</v>
      </c>
      <c r="F63" s="141" t="s">
        <v>3304</v>
      </c>
      <c r="G63" s="141"/>
      <c r="H63" s="620">
        <f t="shared" si="10"/>
        <v>280</v>
      </c>
      <c r="I63" s="620"/>
      <c r="J63" s="620"/>
      <c r="K63" s="620"/>
      <c r="L63" s="620"/>
      <c r="M63" s="635"/>
      <c r="N63" s="620"/>
      <c r="O63" s="622" t="s">
        <v>4507</v>
      </c>
      <c r="P63" s="622">
        <v>60000</v>
      </c>
      <c r="Q63" s="620">
        <f t="shared" si="11"/>
        <v>60000</v>
      </c>
      <c r="R63" s="620">
        <f t="shared" si="12"/>
        <v>168000</v>
      </c>
      <c r="S63" s="620">
        <f t="shared" si="13"/>
        <v>16800000</v>
      </c>
      <c r="T63" s="721">
        <v>0</v>
      </c>
      <c r="U63" s="246" t="s">
        <v>2252</v>
      </c>
      <c r="V63" s="722" t="s">
        <v>480</v>
      </c>
      <c r="W63" s="15"/>
      <c r="X63" s="15"/>
      <c r="Y63" s="15"/>
      <c r="Z63" s="15"/>
      <c r="AA63" s="15"/>
      <c r="AB63" s="15"/>
      <c r="AC63" s="15"/>
      <c r="AD63" s="15"/>
      <c r="AE63" s="15"/>
      <c r="AF63" s="15"/>
      <c r="AG63" s="15"/>
      <c r="AH63" s="15"/>
      <c r="AI63" s="15"/>
      <c r="AJ63" s="15"/>
      <c r="AK63" s="15"/>
      <c r="AL63" s="15"/>
      <c r="AM63" s="15"/>
      <c r="AN63" s="15"/>
      <c r="AO63" s="15"/>
      <c r="AP63" s="15"/>
      <c r="AQ63" s="15">
        <v>140</v>
      </c>
      <c r="AR63" s="15">
        <v>140</v>
      </c>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row>
    <row r="64" spans="1:86" s="155" customFormat="1" ht="30" customHeight="1">
      <c r="A64" s="723">
        <v>61</v>
      </c>
      <c r="B64" s="15">
        <v>221</v>
      </c>
      <c r="C64" s="15" t="s">
        <v>4044</v>
      </c>
      <c r="D64" s="378" t="s">
        <v>4045</v>
      </c>
      <c r="E64" s="15" t="s">
        <v>4001</v>
      </c>
      <c r="F64" s="141" t="s">
        <v>3304</v>
      </c>
      <c r="G64" s="141"/>
      <c r="H64" s="620">
        <f t="shared" si="10"/>
        <v>280</v>
      </c>
      <c r="I64" s="620"/>
      <c r="J64" s="620"/>
      <c r="K64" s="620"/>
      <c r="L64" s="620"/>
      <c r="M64" s="635"/>
      <c r="N64" s="620"/>
      <c r="O64" s="636" t="s">
        <v>4508</v>
      </c>
      <c r="P64" s="636">
        <v>46200</v>
      </c>
      <c r="Q64" s="620">
        <f t="shared" si="11"/>
        <v>46200</v>
      </c>
      <c r="R64" s="620">
        <f t="shared" si="12"/>
        <v>129360</v>
      </c>
      <c r="S64" s="620">
        <f t="shared" si="13"/>
        <v>12936000</v>
      </c>
      <c r="T64" s="721">
        <v>0</v>
      </c>
      <c r="U64" s="246" t="s">
        <v>2252</v>
      </c>
      <c r="V64" s="722" t="s">
        <v>480</v>
      </c>
      <c r="W64" s="15"/>
      <c r="X64" s="15"/>
      <c r="Y64" s="15"/>
      <c r="Z64" s="15"/>
      <c r="AA64" s="15"/>
      <c r="AB64" s="15"/>
      <c r="AC64" s="15"/>
      <c r="AD64" s="15"/>
      <c r="AE64" s="15"/>
      <c r="AF64" s="15"/>
      <c r="AG64" s="15"/>
      <c r="AH64" s="15"/>
      <c r="AI64" s="15"/>
      <c r="AJ64" s="15"/>
      <c r="AK64" s="15"/>
      <c r="AL64" s="15"/>
      <c r="AM64" s="15"/>
      <c r="AN64" s="15"/>
      <c r="AO64" s="15"/>
      <c r="AP64" s="15"/>
      <c r="AQ64" s="15">
        <v>140</v>
      </c>
      <c r="AR64" s="15">
        <v>140</v>
      </c>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row>
    <row r="65" spans="1:86" s="155" customFormat="1" ht="31.5">
      <c r="A65" s="723">
        <v>62</v>
      </c>
      <c r="B65" s="15">
        <v>225</v>
      </c>
      <c r="C65" s="15" t="s">
        <v>4046</v>
      </c>
      <c r="D65" s="15" t="s">
        <v>4509</v>
      </c>
      <c r="E65" s="15" t="s">
        <v>4001</v>
      </c>
      <c r="F65" s="141" t="s">
        <v>3304</v>
      </c>
      <c r="G65" s="141"/>
      <c r="H65" s="620">
        <f t="shared" si="10"/>
        <v>33700</v>
      </c>
      <c r="I65" s="620"/>
      <c r="J65" s="620"/>
      <c r="K65" s="620"/>
      <c r="L65" s="620"/>
      <c r="M65" s="621"/>
      <c r="N65" s="620"/>
      <c r="O65" s="622" t="s">
        <v>4047</v>
      </c>
      <c r="P65" s="622">
        <v>11025</v>
      </c>
      <c r="Q65" s="620">
        <f t="shared" si="11"/>
        <v>11025</v>
      </c>
      <c r="R65" s="620">
        <f t="shared" si="12"/>
        <v>3715425</v>
      </c>
      <c r="S65" s="620">
        <f t="shared" si="13"/>
        <v>371542500</v>
      </c>
      <c r="T65" s="721">
        <v>0</v>
      </c>
      <c r="U65" s="246" t="s">
        <v>2252</v>
      </c>
      <c r="V65" s="722"/>
      <c r="W65" s="15">
        <v>15000</v>
      </c>
      <c r="X65" s="15">
        <v>15000</v>
      </c>
      <c r="Y65" s="15">
        <v>0</v>
      </c>
      <c r="Z65" s="15">
        <v>0</v>
      </c>
      <c r="AA65" s="15"/>
      <c r="AB65" s="15"/>
      <c r="AC65" s="15"/>
      <c r="AD65" s="15"/>
      <c r="AE65" s="15"/>
      <c r="AF65" s="15"/>
      <c r="AG65" s="15"/>
      <c r="AH65" s="15"/>
      <c r="AI65" s="15"/>
      <c r="AJ65" s="15"/>
      <c r="AK65" s="15"/>
      <c r="AL65" s="15"/>
      <c r="AM65" s="15"/>
      <c r="AN65" s="15"/>
      <c r="AO65" s="15">
        <v>350</v>
      </c>
      <c r="AP65" s="15">
        <v>350</v>
      </c>
      <c r="AQ65" s="15">
        <v>700</v>
      </c>
      <c r="AR65" s="15">
        <v>600</v>
      </c>
      <c r="AS65" s="15"/>
      <c r="AT65" s="15"/>
      <c r="AU65" s="15"/>
      <c r="AV65" s="15"/>
      <c r="AW65" s="15"/>
      <c r="AX65" s="15"/>
      <c r="AY65" s="15"/>
      <c r="AZ65" s="15"/>
      <c r="BA65" s="15">
        <v>800</v>
      </c>
      <c r="BB65" s="15">
        <v>900</v>
      </c>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660"/>
    </row>
    <row r="66" spans="1:86" ht="48" customHeight="1">
      <c r="B66" s="661"/>
      <c r="C66" s="661"/>
      <c r="D66" s="661"/>
      <c r="E66" s="661"/>
      <c r="F66" s="662"/>
      <c r="G66" s="662"/>
      <c r="H66" s="645"/>
      <c r="I66" s="645"/>
      <c r="J66" s="645"/>
      <c r="K66" s="645"/>
      <c r="L66" s="645"/>
      <c r="M66" s="645"/>
      <c r="N66" s="645"/>
      <c r="O66" s="645"/>
      <c r="P66" s="645"/>
      <c r="Q66" s="645"/>
      <c r="R66" s="645"/>
      <c r="S66" s="663">
        <f>SUM(S4:S65)</f>
        <v>7442455210</v>
      </c>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1"/>
      <c r="AY66" s="661"/>
      <c r="AZ66" s="661"/>
      <c r="BA66" s="661"/>
      <c r="BB66" s="661"/>
      <c r="BC66" s="661"/>
      <c r="BD66" s="661"/>
      <c r="BE66" s="661"/>
      <c r="BF66" s="661"/>
      <c r="BG66" s="661"/>
      <c r="BH66" s="661"/>
      <c r="BI66" s="661"/>
      <c r="BJ66" s="661"/>
      <c r="BK66" s="661"/>
      <c r="BL66" s="661"/>
      <c r="BM66" s="661"/>
      <c r="BN66" s="661"/>
      <c r="BO66" s="661"/>
      <c r="BP66" s="661"/>
      <c r="BQ66" s="661"/>
      <c r="BR66" s="661"/>
      <c r="BS66" s="661"/>
      <c r="BT66" s="661"/>
      <c r="BU66" s="661"/>
      <c r="BV66" s="661"/>
      <c r="BW66" s="661"/>
      <c r="BX66" s="661"/>
      <c r="BY66" s="661"/>
      <c r="BZ66" s="661"/>
      <c r="CA66" s="661"/>
      <c r="CB66" s="661"/>
      <c r="CC66" s="661"/>
      <c r="CD66" s="661"/>
      <c r="CE66" s="661"/>
      <c r="CF66" s="661"/>
      <c r="CG66" s="661"/>
      <c r="CH66" s="661"/>
    </row>
  </sheetData>
  <protectedRanges>
    <protectedRange password="8F1D" sqref="D30" name="Range1_1_1_1_1_1"/>
  </protectedRanges>
  <mergeCells count="49">
    <mergeCell ref="B1:R1"/>
    <mergeCell ref="B2:B3"/>
    <mergeCell ref="C2:C3"/>
    <mergeCell ref="D2:D3"/>
    <mergeCell ref="E2:E3"/>
    <mergeCell ref="F2:F3"/>
    <mergeCell ref="G2:G3"/>
    <mergeCell ref="H2:H3"/>
    <mergeCell ref="I2:L2"/>
    <mergeCell ref="M2:N2"/>
    <mergeCell ref="O2:P2"/>
    <mergeCell ref="Q2:Q3"/>
    <mergeCell ref="R2:R3"/>
    <mergeCell ref="AU2:AV2"/>
    <mergeCell ref="A2:A3"/>
    <mergeCell ref="Y2:Z2"/>
    <mergeCell ref="S2:S3"/>
    <mergeCell ref="AG2:AH2"/>
    <mergeCell ref="AI2:AJ2"/>
    <mergeCell ref="AK2:AL2"/>
    <mergeCell ref="AM2:AN2"/>
    <mergeCell ref="AO2:AP2"/>
    <mergeCell ref="U2:U3"/>
    <mergeCell ref="V2:V3"/>
    <mergeCell ref="W2:X2"/>
    <mergeCell ref="AW2:AX2"/>
    <mergeCell ref="AA2:AB2"/>
    <mergeCell ref="AC2:AD2"/>
    <mergeCell ref="AE2:AF2"/>
    <mergeCell ref="CC2:CD2"/>
    <mergeCell ref="BO2:BP2"/>
    <mergeCell ref="AY2:AZ2"/>
    <mergeCell ref="BA2:BB2"/>
    <mergeCell ref="BC2:BD2"/>
    <mergeCell ref="BE2:BF2"/>
    <mergeCell ref="BG2:BH2"/>
    <mergeCell ref="BI2:BJ2"/>
    <mergeCell ref="BK2:BL2"/>
    <mergeCell ref="BM2:BN2"/>
    <mergeCell ref="AQ2:AR2"/>
    <mergeCell ref="AS2:AT2"/>
    <mergeCell ref="CE2:CF2"/>
    <mergeCell ref="CG2:CH2"/>
    <mergeCell ref="BQ2:BR2"/>
    <mergeCell ref="BS2:BT2"/>
    <mergeCell ref="BU2:BV2"/>
    <mergeCell ref="BW2:BX2"/>
    <mergeCell ref="BY2:BZ2"/>
    <mergeCell ref="CA2:CB2"/>
  </mergeCells>
  <conditionalFormatting sqref="Q4:R65">
    <cfRule type="cellIs" dxfId="0" priority="3" operator="notEqual">
      <formula>#REF!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topLeftCell="D1" workbookViewId="0">
      <selection activeCell="M1" sqref="M1:S1048576"/>
    </sheetView>
  </sheetViews>
  <sheetFormatPr defaultColWidth="8.85546875" defaultRowHeight="12.75"/>
  <cols>
    <col min="11" max="11" width="12.85546875" customWidth="1"/>
    <col min="12" max="12" width="13.28515625" customWidth="1"/>
    <col min="13" max="13" width="17.85546875" customWidth="1"/>
    <col min="14" max="14" width="10.5703125" customWidth="1"/>
    <col min="15" max="15" width="12.85546875" customWidth="1"/>
    <col min="16" max="16" width="21.85546875" customWidth="1"/>
    <col min="17" max="17" width="13.5703125" customWidth="1"/>
    <col min="18" max="18" width="11" customWidth="1"/>
    <col min="19" max="19" width="11.28515625" customWidth="1"/>
  </cols>
  <sheetData>
    <row r="1" spans="1:19" s="767" customFormat="1" ht="18.75">
      <c r="A1" s="858" t="s">
        <v>4580</v>
      </c>
      <c r="B1" s="858"/>
      <c r="C1" s="858"/>
      <c r="D1" s="765"/>
      <c r="E1" s="765"/>
      <c r="F1" s="766"/>
    </row>
    <row r="2" spans="1:19" s="767" customFormat="1" ht="18.75">
      <c r="A2" s="875" t="s">
        <v>4581</v>
      </c>
      <c r="B2" s="875"/>
      <c r="C2" s="875"/>
      <c r="D2" s="875"/>
      <c r="E2" s="875"/>
      <c r="F2" s="875"/>
      <c r="G2" s="875"/>
      <c r="H2" s="875"/>
      <c r="I2" s="875"/>
      <c r="J2" s="875"/>
      <c r="K2" s="875"/>
      <c r="L2" s="875"/>
      <c r="M2" s="875"/>
      <c r="N2" s="875"/>
      <c r="O2" s="875"/>
      <c r="P2" s="875"/>
      <c r="Q2" s="875"/>
      <c r="R2" s="875"/>
      <c r="S2" s="875"/>
    </row>
    <row r="3" spans="1:19" s="772" customFormat="1" ht="15.75">
      <c r="A3" s="768"/>
      <c r="B3" s="707"/>
      <c r="C3" s="769"/>
      <c r="D3" s="770"/>
      <c r="E3" s="770"/>
      <c r="F3" s="771"/>
    </row>
    <row r="4" spans="1:19" s="204" customFormat="1" ht="45.75" customHeight="1">
      <c r="A4" s="876" t="s">
        <v>421</v>
      </c>
      <c r="B4" s="878" t="s">
        <v>228</v>
      </c>
      <c r="C4" s="880" t="s">
        <v>330</v>
      </c>
      <c r="D4" s="882" t="s">
        <v>329</v>
      </c>
      <c r="E4" s="882" t="s">
        <v>229</v>
      </c>
      <c r="F4" s="882" t="s">
        <v>405</v>
      </c>
      <c r="G4" s="878" t="s">
        <v>420</v>
      </c>
      <c r="H4" s="884" t="s">
        <v>4582</v>
      </c>
      <c r="I4" s="885"/>
      <c r="J4" s="886"/>
      <c r="K4" s="884" t="s">
        <v>4583</v>
      </c>
      <c r="L4" s="887"/>
      <c r="M4" s="888" t="s">
        <v>4584</v>
      </c>
      <c r="N4" s="889" t="s">
        <v>4585</v>
      </c>
      <c r="O4" s="885"/>
      <c r="P4" s="885"/>
      <c r="Q4" s="888" t="s">
        <v>1451</v>
      </c>
      <c r="R4" s="888"/>
      <c r="S4" s="888"/>
    </row>
    <row r="5" spans="1:19" ht="70.5" customHeight="1">
      <c r="A5" s="877"/>
      <c r="B5" s="879"/>
      <c r="C5" s="881"/>
      <c r="D5" s="883"/>
      <c r="E5" s="883"/>
      <c r="F5" s="883"/>
      <c r="G5" s="879"/>
      <c r="H5" s="762" t="s">
        <v>4586</v>
      </c>
      <c r="I5" s="762" t="s">
        <v>4587</v>
      </c>
      <c r="J5" s="762" t="s">
        <v>4588</v>
      </c>
      <c r="K5" s="763" t="s">
        <v>489</v>
      </c>
      <c r="L5" s="763" t="s">
        <v>490</v>
      </c>
      <c r="M5" s="888"/>
      <c r="N5" s="764" t="s">
        <v>1452</v>
      </c>
      <c r="O5" s="764" t="s">
        <v>1453</v>
      </c>
      <c r="P5" s="764" t="s">
        <v>1454</v>
      </c>
      <c r="Q5" s="764" t="s">
        <v>1452</v>
      </c>
      <c r="R5" s="762" t="s">
        <v>1455</v>
      </c>
      <c r="S5" s="764" t="s">
        <v>4589</v>
      </c>
    </row>
    <row r="6" spans="1:19" ht="47.25">
      <c r="A6" s="45">
        <v>1</v>
      </c>
      <c r="B6" s="48"/>
      <c r="C6" s="44"/>
      <c r="D6" s="43"/>
      <c r="E6" s="43"/>
      <c r="F6" s="48"/>
      <c r="G6" s="44"/>
      <c r="H6" s="35"/>
      <c r="I6" s="35"/>
      <c r="J6" s="35"/>
      <c r="K6" s="35"/>
      <c r="L6" s="35"/>
      <c r="M6" s="35"/>
      <c r="N6" s="773" t="s">
        <v>4590</v>
      </c>
      <c r="O6" s="79" t="s">
        <v>4591</v>
      </c>
      <c r="P6" s="79" t="s">
        <v>4592</v>
      </c>
      <c r="Q6" s="773" t="s">
        <v>1466</v>
      </c>
      <c r="R6" s="773" t="s">
        <v>1467</v>
      </c>
      <c r="S6" s="773" t="s">
        <v>1467</v>
      </c>
    </row>
    <row r="7" spans="1:19">
      <c r="A7" s="728">
        <v>2</v>
      </c>
      <c r="B7" s="728"/>
      <c r="C7" s="728"/>
      <c r="D7" s="728"/>
      <c r="E7" s="728"/>
      <c r="F7" s="728"/>
      <c r="G7" s="728"/>
      <c r="H7" s="728"/>
      <c r="I7" s="728"/>
      <c r="J7" s="728"/>
      <c r="K7" s="728"/>
      <c r="L7" s="728"/>
      <c r="M7" s="728"/>
      <c r="N7" s="728"/>
      <c r="O7" s="728"/>
      <c r="P7" s="728"/>
      <c r="Q7" s="728"/>
      <c r="R7" s="728"/>
      <c r="S7" s="728"/>
    </row>
    <row r="8" spans="1:19">
      <c r="A8" s="728">
        <v>3</v>
      </c>
      <c r="B8" s="728"/>
      <c r="C8" s="728"/>
      <c r="D8" s="728"/>
      <c r="E8" s="728"/>
      <c r="F8" s="728"/>
      <c r="G8" s="728"/>
      <c r="H8" s="728"/>
      <c r="I8" s="728"/>
      <c r="J8" s="728"/>
      <c r="K8" s="728"/>
      <c r="L8" s="728"/>
      <c r="M8" s="728"/>
      <c r="N8" s="728"/>
      <c r="O8" s="728"/>
      <c r="P8" s="728"/>
      <c r="Q8" s="728"/>
      <c r="R8" s="728"/>
      <c r="S8" s="728"/>
    </row>
    <row r="10" spans="1:19" s="767" customFormat="1" ht="18.75">
      <c r="A10" s="890" t="s">
        <v>4593</v>
      </c>
      <c r="B10" s="890"/>
      <c r="C10" s="890"/>
      <c r="D10" s="890"/>
      <c r="E10" s="890"/>
      <c r="F10" s="890"/>
      <c r="G10" s="890"/>
      <c r="H10" s="890"/>
      <c r="I10" s="890"/>
      <c r="J10" s="890"/>
      <c r="K10" s="890"/>
      <c r="L10" s="890"/>
      <c r="M10" s="890"/>
      <c r="N10" s="890"/>
      <c r="O10" s="890"/>
      <c r="P10" s="890"/>
      <c r="Q10" s="890"/>
      <c r="R10" s="890"/>
      <c r="S10" s="890"/>
    </row>
    <row r="11" spans="1:19" s="767" customFormat="1" ht="18.75">
      <c r="A11" s="874" t="s">
        <v>4594</v>
      </c>
      <c r="B11" s="874"/>
      <c r="C11" s="874"/>
      <c r="D11" s="874"/>
      <c r="E11" s="874"/>
      <c r="F11" s="874"/>
      <c r="G11" s="874"/>
      <c r="H11" s="874"/>
      <c r="I11" s="874"/>
      <c r="J11" s="874"/>
      <c r="K11" s="874"/>
      <c r="L11" s="874"/>
      <c r="M11" s="874"/>
      <c r="N11" s="874"/>
      <c r="O11" s="874"/>
      <c r="P11" s="874"/>
      <c r="Q11" s="874"/>
      <c r="R11" s="874"/>
      <c r="S11" s="874"/>
    </row>
    <row r="12" spans="1:19" s="772" customFormat="1" ht="15.75" customHeight="1">
      <c r="A12" s="768"/>
      <c r="B12" s="707"/>
      <c r="C12" s="769"/>
      <c r="D12" s="770"/>
      <c r="E12" s="770"/>
      <c r="L12" s="867" t="s">
        <v>4604</v>
      </c>
      <c r="M12" s="867"/>
      <c r="N12" s="867"/>
      <c r="O12" s="867"/>
      <c r="P12" s="867"/>
    </row>
    <row r="13" spans="1:19" s="772" customFormat="1" ht="15.75" customHeight="1">
      <c r="A13" s="768"/>
      <c r="B13" s="870" t="s">
        <v>4595</v>
      </c>
      <c r="C13" s="870"/>
      <c r="D13" s="870"/>
      <c r="G13" s="871" t="s">
        <v>4596</v>
      </c>
      <c r="H13" s="871"/>
      <c r="I13" s="871"/>
      <c r="J13" s="871"/>
      <c r="L13" s="868" t="s">
        <v>4597</v>
      </c>
      <c r="M13" s="868"/>
      <c r="N13" s="868"/>
      <c r="O13" s="868"/>
      <c r="P13" s="868"/>
    </row>
    <row r="14" spans="1:19" s="772" customFormat="1" ht="15.75" customHeight="1">
      <c r="A14" s="768"/>
      <c r="B14" s="872" t="s">
        <v>4598</v>
      </c>
      <c r="C14" s="872"/>
      <c r="D14" s="872"/>
      <c r="G14" s="873" t="s">
        <v>4599</v>
      </c>
      <c r="H14" s="873"/>
      <c r="I14" s="873"/>
      <c r="J14" s="873"/>
      <c r="L14" s="869" t="s">
        <v>4600</v>
      </c>
      <c r="M14" s="869"/>
      <c r="N14" s="869"/>
      <c r="O14" s="869"/>
      <c r="P14" s="869"/>
    </row>
    <row r="15" spans="1:19" s="772" customFormat="1" ht="15.75">
      <c r="A15" s="768"/>
      <c r="B15" s="707"/>
      <c r="C15" s="769"/>
      <c r="D15" s="770"/>
      <c r="E15" s="770"/>
      <c r="F15" s="771"/>
    </row>
    <row r="16" spans="1:19" s="772" customFormat="1" ht="15.75">
      <c r="A16" s="768"/>
      <c r="B16" s="707"/>
      <c r="C16" s="769"/>
      <c r="D16" s="770"/>
      <c r="E16" s="770"/>
      <c r="F16" s="771"/>
    </row>
    <row r="17" spans="1:6" s="772" customFormat="1" ht="15.75">
      <c r="A17" s="768"/>
      <c r="B17" s="707"/>
      <c r="C17" s="769"/>
      <c r="D17" s="770"/>
      <c r="E17" s="770"/>
      <c r="F17" s="771"/>
    </row>
    <row r="18" spans="1:6" s="772" customFormat="1" ht="15.75">
      <c r="A18" s="768"/>
      <c r="B18" s="866" t="s">
        <v>4601</v>
      </c>
      <c r="C18" s="866"/>
      <c r="D18" s="866"/>
      <c r="E18" s="770"/>
      <c r="F18" s="771"/>
    </row>
    <row r="19" spans="1:6" s="772" customFormat="1" ht="15.75">
      <c r="A19" s="768"/>
      <c r="B19" s="866" t="s">
        <v>4602</v>
      </c>
      <c r="C19" s="866"/>
      <c r="D19" s="866"/>
      <c r="E19" s="770"/>
      <c r="F19" s="771"/>
    </row>
    <row r="20" spans="1:6" s="772" customFormat="1" ht="15.75">
      <c r="A20" s="768"/>
      <c r="B20" s="774" t="s">
        <v>4603</v>
      </c>
      <c r="C20" s="769"/>
      <c r="D20" s="770"/>
      <c r="E20" s="770"/>
      <c r="F20" s="771"/>
    </row>
  </sheetData>
  <mergeCells count="25">
    <mergeCell ref="A11:S11"/>
    <mergeCell ref="A1:C1"/>
    <mergeCell ref="A2:S2"/>
    <mergeCell ref="A4:A5"/>
    <mergeCell ref="B4:B5"/>
    <mergeCell ref="C4:C5"/>
    <mergeCell ref="D4:D5"/>
    <mergeCell ref="E4:E5"/>
    <mergeCell ref="F4:F5"/>
    <mergeCell ref="G4:G5"/>
    <mergeCell ref="H4:J4"/>
    <mergeCell ref="K4:L4"/>
    <mergeCell ref="M4:M5"/>
    <mergeCell ref="N4:P4"/>
    <mergeCell ref="Q4:S4"/>
    <mergeCell ref="A10:S10"/>
    <mergeCell ref="B18:D18"/>
    <mergeCell ref="B19:D19"/>
    <mergeCell ref="L12:P12"/>
    <mergeCell ref="L13:P13"/>
    <mergeCell ref="L14:P14"/>
    <mergeCell ref="B13:D13"/>
    <mergeCell ref="G13:J13"/>
    <mergeCell ref="B14:D14"/>
    <mergeCell ref="G14:J1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15"/>
  <sheetViews>
    <sheetView topLeftCell="A4" workbookViewId="0">
      <selection activeCell="B4" sqref="B4:P4"/>
    </sheetView>
  </sheetViews>
  <sheetFormatPr defaultColWidth="10.42578125" defaultRowHeight="12.75"/>
  <cols>
    <col min="1" max="1" width="5.7109375" style="204" customWidth="1"/>
    <col min="2" max="2" width="55.28515625" style="204" customWidth="1"/>
    <col min="3" max="3" width="14" style="204" customWidth="1"/>
    <col min="4" max="4" width="11.85546875" style="204" customWidth="1"/>
    <col min="5" max="5" width="15.28515625" style="204" customWidth="1"/>
    <col min="6" max="6" width="20.28515625" style="204" hidden="1" customWidth="1"/>
    <col min="7" max="7" width="9.28515625" style="204" customWidth="1"/>
    <col min="8" max="8" width="13.85546875" style="204" hidden="1" customWidth="1"/>
    <col min="9" max="9" width="12.42578125" style="204" hidden="1" customWidth="1"/>
    <col min="10" max="10" width="11.140625" style="204" hidden="1" customWidth="1"/>
    <col min="11" max="11" width="31.7109375" style="204" hidden="1" customWidth="1"/>
    <col min="12" max="12" width="13.7109375" style="204" hidden="1" customWidth="1"/>
    <col min="13" max="13" width="17" style="204" hidden="1" customWidth="1"/>
    <col min="14" max="14" width="14.7109375" style="204" hidden="1" customWidth="1"/>
    <col min="15" max="15" width="19.42578125" style="204" hidden="1" customWidth="1"/>
    <col min="16" max="16" width="11.7109375" style="204" customWidth="1"/>
    <col min="17" max="16384" width="10.42578125" style="204"/>
  </cols>
  <sheetData>
    <row r="1" spans="1:80" s="198" customFormat="1" ht="15.75" hidden="1">
      <c r="A1" s="195"/>
      <c r="B1" s="227"/>
      <c r="C1" s="197"/>
      <c r="D1" s="199"/>
      <c r="E1" s="199"/>
      <c r="F1" s="199"/>
      <c r="G1" s="197"/>
      <c r="H1" s="199"/>
      <c r="I1" s="199"/>
      <c r="J1" s="199"/>
      <c r="K1" s="197"/>
      <c r="L1" s="197"/>
      <c r="M1" s="197"/>
      <c r="N1" s="200"/>
      <c r="O1" s="196"/>
      <c r="P1" s="197"/>
    </row>
    <row r="2" spans="1:80" s="201" customFormat="1" ht="25.5" hidden="1">
      <c r="A2" s="1010" t="s">
        <v>2174</v>
      </c>
      <c r="B2" s="1010"/>
      <c r="C2" s="1010"/>
      <c r="D2" s="1010"/>
      <c r="E2" s="1010"/>
      <c r="F2" s="1010"/>
      <c r="G2" s="1010"/>
      <c r="H2" s="1010"/>
      <c r="I2" s="1010"/>
      <c r="J2" s="1010"/>
      <c r="K2" s="1010"/>
      <c r="L2" s="1010"/>
      <c r="M2" s="1010"/>
      <c r="N2" s="1010"/>
      <c r="O2" s="1010"/>
      <c r="P2" s="1010"/>
    </row>
    <row r="3" spans="1:80" s="201" customFormat="1" ht="25.5" hidden="1">
      <c r="A3" s="1010" t="s">
        <v>2175</v>
      </c>
      <c r="B3" s="1010"/>
      <c r="C3" s="1010"/>
      <c r="D3" s="1010"/>
      <c r="E3" s="1010"/>
      <c r="F3" s="1010"/>
      <c r="G3" s="1010"/>
      <c r="H3" s="1010"/>
      <c r="I3" s="1010"/>
      <c r="J3" s="1010"/>
      <c r="K3" s="1010"/>
      <c r="L3" s="1010"/>
      <c r="M3" s="1010"/>
      <c r="N3" s="1010"/>
      <c r="O3" s="1010"/>
      <c r="P3" s="1010"/>
    </row>
    <row r="4" spans="1:80" ht="15">
      <c r="A4" s="202"/>
      <c r="B4" s="1016" t="s">
        <v>4616</v>
      </c>
      <c r="C4" s="1016"/>
      <c r="D4" s="1016"/>
      <c r="E4" s="1016"/>
      <c r="F4" s="1016"/>
      <c r="G4" s="1016"/>
      <c r="H4" s="1016"/>
      <c r="I4" s="1016"/>
      <c r="J4" s="1016"/>
      <c r="K4" s="1016"/>
      <c r="L4" s="1016"/>
      <c r="M4" s="1016"/>
      <c r="N4" s="1016"/>
      <c r="O4" s="1016"/>
      <c r="P4" s="1016"/>
    </row>
    <row r="5" spans="1:80" s="395" customFormat="1" ht="15.75" customHeight="1">
      <c r="A5" s="1011" t="s">
        <v>2176</v>
      </c>
      <c r="B5" s="1014" t="s">
        <v>2289</v>
      </c>
      <c r="C5" s="1007" t="s">
        <v>2187</v>
      </c>
      <c r="D5" s="1014" t="s">
        <v>2290</v>
      </c>
      <c r="E5" s="1007" t="s">
        <v>329</v>
      </c>
      <c r="F5" s="1007" t="s">
        <v>2177</v>
      </c>
      <c r="G5" s="1011" t="s">
        <v>420</v>
      </c>
      <c r="H5" s="1007" t="s">
        <v>2178</v>
      </c>
      <c r="I5" s="1007" t="s">
        <v>2179</v>
      </c>
      <c r="J5" s="1007" t="s">
        <v>2180</v>
      </c>
      <c r="K5" s="1007" t="s">
        <v>2181</v>
      </c>
      <c r="L5" s="1007" t="s">
        <v>2182</v>
      </c>
      <c r="M5" s="1007" t="s">
        <v>2183</v>
      </c>
      <c r="N5" s="1009" t="s">
        <v>2184</v>
      </c>
      <c r="O5" s="1009" t="s">
        <v>2185</v>
      </c>
      <c r="P5" s="1009" t="s">
        <v>2186</v>
      </c>
      <c r="Q5" s="1005" t="s">
        <v>471</v>
      </c>
      <c r="R5" s="1006"/>
      <c r="S5" s="1005" t="s">
        <v>472</v>
      </c>
      <c r="T5" s="1005"/>
      <c r="U5" s="1005" t="s">
        <v>473</v>
      </c>
      <c r="V5" s="1005"/>
      <c r="W5" s="1005" t="s">
        <v>474</v>
      </c>
      <c r="X5" s="1005"/>
      <c r="Y5" s="1005" t="s">
        <v>475</v>
      </c>
      <c r="Z5" s="1005"/>
      <c r="AA5" s="1005" t="s">
        <v>476</v>
      </c>
      <c r="AB5" s="1005"/>
      <c r="AC5" s="1005" t="s">
        <v>477</v>
      </c>
      <c r="AD5" s="1005"/>
      <c r="AE5" s="1005" t="s">
        <v>491</v>
      </c>
      <c r="AF5" s="1005"/>
      <c r="AG5" s="1005" t="s">
        <v>478</v>
      </c>
      <c r="AH5" s="1005"/>
      <c r="AI5" s="1005" t="s">
        <v>479</v>
      </c>
      <c r="AJ5" s="1005"/>
      <c r="AK5" s="1005" t="s">
        <v>480</v>
      </c>
      <c r="AL5" s="1005"/>
      <c r="AM5" s="1005" t="s">
        <v>481</v>
      </c>
      <c r="AN5" s="1005"/>
      <c r="AO5" s="1005" t="s">
        <v>482</v>
      </c>
      <c r="AP5" s="1005"/>
      <c r="AQ5" s="1005" t="s">
        <v>483</v>
      </c>
      <c r="AR5" s="1005"/>
      <c r="AS5" s="1005" t="s">
        <v>484</v>
      </c>
      <c r="AT5" s="1005"/>
      <c r="AU5" s="1005" t="s">
        <v>485</v>
      </c>
      <c r="AV5" s="1005"/>
      <c r="AW5" s="1005" t="s">
        <v>486</v>
      </c>
      <c r="AX5" s="1005"/>
      <c r="AY5" s="1005" t="s">
        <v>487</v>
      </c>
      <c r="AZ5" s="1005"/>
      <c r="BA5" s="1005" t="s">
        <v>488</v>
      </c>
      <c r="BB5" s="1005"/>
      <c r="BC5" s="1005" t="s">
        <v>2291</v>
      </c>
      <c r="BD5" s="1005"/>
      <c r="BE5" s="1005" t="s">
        <v>492</v>
      </c>
      <c r="BF5" s="1005"/>
      <c r="BG5" s="1005" t="s">
        <v>493</v>
      </c>
      <c r="BH5" s="1005"/>
      <c r="BI5" s="1005" t="s">
        <v>494</v>
      </c>
      <c r="BJ5" s="1005"/>
      <c r="BK5" s="1005" t="s">
        <v>495</v>
      </c>
      <c r="BL5" s="1005"/>
      <c r="BM5" s="1005" t="s">
        <v>496</v>
      </c>
      <c r="BN5" s="1005"/>
      <c r="BO5" s="1005" t="s">
        <v>497</v>
      </c>
      <c r="BP5" s="1005"/>
      <c r="BQ5" s="1005" t="s">
        <v>498</v>
      </c>
      <c r="BR5" s="1005"/>
      <c r="BS5" s="1005" t="s">
        <v>499</v>
      </c>
      <c r="BT5" s="1005"/>
      <c r="BU5" s="1005" t="s">
        <v>500</v>
      </c>
      <c r="BV5" s="1005"/>
      <c r="BW5" s="1005" t="s">
        <v>501</v>
      </c>
      <c r="BX5" s="1005"/>
      <c r="BY5" s="1005" t="s">
        <v>502</v>
      </c>
      <c r="BZ5" s="1005"/>
      <c r="CA5" s="1005" t="s">
        <v>503</v>
      </c>
      <c r="CB5" s="1005"/>
    </row>
    <row r="6" spans="1:80" s="395" customFormat="1" ht="12.75" customHeight="1">
      <c r="A6" s="1013"/>
      <c r="B6" s="1015"/>
      <c r="C6" s="1008"/>
      <c r="D6" s="1015"/>
      <c r="E6" s="1008"/>
      <c r="F6" s="1008"/>
      <c r="G6" s="1012"/>
      <c r="H6" s="1008"/>
      <c r="I6" s="1008"/>
      <c r="J6" s="1008"/>
      <c r="K6" s="1012"/>
      <c r="L6" s="1012"/>
      <c r="M6" s="1008"/>
      <c r="N6" s="1009"/>
      <c r="O6" s="1009"/>
      <c r="P6" s="1009"/>
      <c r="Q6" s="780" t="s">
        <v>489</v>
      </c>
      <c r="R6" s="780" t="s">
        <v>490</v>
      </c>
      <c r="S6" s="780" t="s">
        <v>489</v>
      </c>
      <c r="T6" s="780" t="s">
        <v>490</v>
      </c>
      <c r="U6" s="780" t="s">
        <v>489</v>
      </c>
      <c r="V6" s="780" t="s">
        <v>490</v>
      </c>
      <c r="W6" s="780" t="s">
        <v>489</v>
      </c>
      <c r="X6" s="780" t="s">
        <v>490</v>
      </c>
      <c r="Y6" s="780" t="s">
        <v>489</v>
      </c>
      <c r="Z6" s="780" t="s">
        <v>490</v>
      </c>
      <c r="AA6" s="780" t="s">
        <v>489</v>
      </c>
      <c r="AB6" s="780" t="s">
        <v>490</v>
      </c>
      <c r="AC6" s="780" t="s">
        <v>489</v>
      </c>
      <c r="AD6" s="780" t="s">
        <v>490</v>
      </c>
      <c r="AE6" s="780" t="s">
        <v>489</v>
      </c>
      <c r="AF6" s="780" t="s">
        <v>490</v>
      </c>
      <c r="AG6" s="780" t="s">
        <v>489</v>
      </c>
      <c r="AH6" s="780" t="s">
        <v>490</v>
      </c>
      <c r="AI6" s="780" t="s">
        <v>489</v>
      </c>
      <c r="AJ6" s="780" t="s">
        <v>490</v>
      </c>
      <c r="AK6" s="780" t="s">
        <v>489</v>
      </c>
      <c r="AL6" s="780" t="s">
        <v>490</v>
      </c>
      <c r="AM6" s="780" t="s">
        <v>489</v>
      </c>
      <c r="AN6" s="780" t="s">
        <v>490</v>
      </c>
      <c r="AO6" s="780" t="s">
        <v>489</v>
      </c>
      <c r="AP6" s="780" t="s">
        <v>490</v>
      </c>
      <c r="AQ6" s="780" t="s">
        <v>489</v>
      </c>
      <c r="AR6" s="780" t="s">
        <v>490</v>
      </c>
      <c r="AS6" s="780" t="s">
        <v>489</v>
      </c>
      <c r="AT6" s="780" t="s">
        <v>490</v>
      </c>
      <c r="AU6" s="780" t="s">
        <v>489</v>
      </c>
      <c r="AV6" s="780" t="s">
        <v>490</v>
      </c>
      <c r="AW6" s="780" t="s">
        <v>489</v>
      </c>
      <c r="AX6" s="780" t="s">
        <v>490</v>
      </c>
      <c r="AY6" s="780" t="s">
        <v>489</v>
      </c>
      <c r="AZ6" s="780" t="s">
        <v>490</v>
      </c>
      <c r="BA6" s="780" t="s">
        <v>489</v>
      </c>
      <c r="BB6" s="780" t="s">
        <v>490</v>
      </c>
      <c r="BC6" s="780" t="s">
        <v>489</v>
      </c>
      <c r="BD6" s="780" t="s">
        <v>490</v>
      </c>
      <c r="BE6" s="780" t="s">
        <v>489</v>
      </c>
      <c r="BF6" s="780" t="s">
        <v>490</v>
      </c>
      <c r="BG6" s="780" t="s">
        <v>489</v>
      </c>
      <c r="BH6" s="780" t="s">
        <v>490</v>
      </c>
      <c r="BI6" s="780" t="s">
        <v>489</v>
      </c>
      <c r="BJ6" s="780" t="s">
        <v>490</v>
      </c>
      <c r="BK6" s="780" t="s">
        <v>489</v>
      </c>
      <c r="BL6" s="780" t="s">
        <v>490</v>
      </c>
      <c r="BM6" s="780" t="s">
        <v>489</v>
      </c>
      <c r="BN6" s="780" t="s">
        <v>490</v>
      </c>
      <c r="BO6" s="780" t="s">
        <v>489</v>
      </c>
      <c r="BP6" s="780" t="s">
        <v>490</v>
      </c>
      <c r="BQ6" s="780" t="s">
        <v>489</v>
      </c>
      <c r="BR6" s="780" t="s">
        <v>490</v>
      </c>
      <c r="BS6" s="780" t="s">
        <v>489</v>
      </c>
      <c r="BT6" s="780" t="s">
        <v>490</v>
      </c>
      <c r="BU6" s="780" t="s">
        <v>489</v>
      </c>
      <c r="BV6" s="780" t="s">
        <v>490</v>
      </c>
      <c r="BW6" s="780" t="s">
        <v>489</v>
      </c>
      <c r="BX6" s="780" t="s">
        <v>490</v>
      </c>
      <c r="BY6" s="780" t="s">
        <v>489</v>
      </c>
      <c r="BZ6" s="780" t="s">
        <v>490</v>
      </c>
      <c r="CA6" s="780" t="s">
        <v>489</v>
      </c>
      <c r="CB6" s="780" t="s">
        <v>490</v>
      </c>
    </row>
    <row r="7" spans="1:80" ht="47.25">
      <c r="A7" s="205">
        <v>1</v>
      </c>
      <c r="B7" s="228" t="s">
        <v>2188</v>
      </c>
      <c r="C7" s="206" t="s">
        <v>2189</v>
      </c>
      <c r="D7" s="206" t="s">
        <v>2190</v>
      </c>
      <c r="E7" s="206" t="s">
        <v>2191</v>
      </c>
      <c r="F7" s="207" t="s">
        <v>2192</v>
      </c>
      <c r="G7" s="206" t="s">
        <v>2193</v>
      </c>
      <c r="H7" s="207" t="s">
        <v>2194</v>
      </c>
      <c r="I7" s="207" t="s">
        <v>2195</v>
      </c>
      <c r="J7" s="207">
        <v>12</v>
      </c>
      <c r="K7" s="207" t="s">
        <v>2196</v>
      </c>
      <c r="L7" s="208">
        <v>169950</v>
      </c>
      <c r="M7" s="209"/>
      <c r="N7" s="210">
        <v>169950</v>
      </c>
      <c r="O7" s="206" t="s">
        <v>2197</v>
      </c>
      <c r="P7" s="211">
        <v>1</v>
      </c>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1"/>
      <c r="AY7" s="271"/>
      <c r="AZ7" s="271"/>
      <c r="BA7" s="271"/>
      <c r="BB7" s="271"/>
      <c r="BC7" s="271"/>
      <c r="BD7" s="271"/>
      <c r="BE7" s="271"/>
      <c r="BF7" s="271"/>
      <c r="BG7" s="271"/>
      <c r="BH7" s="271"/>
      <c r="BI7" s="271"/>
      <c r="BJ7" s="271"/>
      <c r="BK7" s="271"/>
      <c r="BL7" s="271"/>
      <c r="BM7" s="271"/>
      <c r="BN7" s="271"/>
      <c r="BO7" s="271"/>
      <c r="BP7" s="271"/>
      <c r="BQ7" s="271"/>
      <c r="BR7" s="271"/>
      <c r="BS7" s="271"/>
      <c r="BT7" s="271"/>
      <c r="BU7" s="271"/>
      <c r="BV7" s="271"/>
      <c r="BW7" s="271"/>
      <c r="BX7" s="271"/>
      <c r="BY7" s="271"/>
      <c r="BZ7" s="271"/>
      <c r="CA7" s="271"/>
      <c r="CB7" s="271"/>
    </row>
    <row r="8" spans="1:80" ht="47.25">
      <c r="A8" s="205">
        <v>2</v>
      </c>
      <c r="B8" s="228" t="s">
        <v>2198</v>
      </c>
      <c r="C8" s="206" t="s">
        <v>2199</v>
      </c>
      <c r="D8" s="206" t="s">
        <v>2200</v>
      </c>
      <c r="E8" s="206" t="s">
        <v>2191</v>
      </c>
      <c r="F8" s="207" t="s">
        <v>2201</v>
      </c>
      <c r="G8" s="206" t="s">
        <v>2193</v>
      </c>
      <c r="H8" s="207" t="s">
        <v>2194</v>
      </c>
      <c r="I8" s="207" t="s">
        <v>2195</v>
      </c>
      <c r="J8" s="207">
        <v>12</v>
      </c>
      <c r="K8" s="207" t="s">
        <v>2202</v>
      </c>
      <c r="L8" s="268">
        <v>215985</v>
      </c>
      <c r="M8" s="269"/>
      <c r="N8" s="270">
        <v>215985</v>
      </c>
      <c r="O8" s="206" t="s">
        <v>2203</v>
      </c>
      <c r="P8" s="211">
        <v>1</v>
      </c>
      <c r="Q8" s="271"/>
      <c r="R8" s="271"/>
      <c r="S8" s="271"/>
      <c r="T8" s="271"/>
      <c r="U8" s="271"/>
      <c r="V8" s="271"/>
      <c r="W8" s="271"/>
      <c r="X8" s="271"/>
      <c r="Y8" s="271"/>
      <c r="Z8" s="271"/>
      <c r="AA8" s="271"/>
      <c r="AB8" s="271"/>
      <c r="AC8" s="271"/>
      <c r="AD8" s="271"/>
      <c r="AE8" s="271"/>
      <c r="AF8" s="271"/>
      <c r="AG8" s="271"/>
      <c r="AH8" s="271"/>
      <c r="AI8" s="271"/>
      <c r="AJ8" s="271"/>
      <c r="AK8" s="271"/>
      <c r="AL8" s="271"/>
      <c r="AM8" s="271"/>
      <c r="AN8" s="271"/>
      <c r="AO8" s="271"/>
      <c r="AP8" s="271"/>
      <c r="AQ8" s="271"/>
      <c r="AR8" s="271"/>
      <c r="AS8" s="271"/>
      <c r="AT8" s="271"/>
      <c r="AU8" s="271"/>
      <c r="AV8" s="271"/>
      <c r="AW8" s="271"/>
      <c r="AX8" s="271"/>
      <c r="AY8" s="271"/>
      <c r="AZ8" s="271"/>
      <c r="BA8" s="271"/>
      <c r="BB8" s="271"/>
      <c r="BC8" s="271"/>
      <c r="BD8" s="271"/>
      <c r="BE8" s="271"/>
      <c r="BF8" s="271"/>
      <c r="BG8" s="271"/>
      <c r="BH8" s="271"/>
      <c r="BI8" s="271"/>
      <c r="BJ8" s="271"/>
      <c r="BK8" s="271"/>
      <c r="BL8" s="271"/>
      <c r="BM8" s="271"/>
      <c r="BN8" s="271"/>
      <c r="BO8" s="271"/>
      <c r="BP8" s="271"/>
      <c r="BQ8" s="271"/>
      <c r="BR8" s="271"/>
      <c r="BS8" s="271"/>
      <c r="BT8" s="271"/>
      <c r="BU8" s="271"/>
      <c r="BV8" s="271"/>
      <c r="BW8" s="271"/>
      <c r="BX8" s="271"/>
      <c r="BY8" s="271"/>
      <c r="BZ8" s="271"/>
      <c r="CA8" s="271"/>
      <c r="CB8" s="271"/>
    </row>
    <row r="9" spans="1:80" s="213" customFormat="1" ht="47.25">
      <c r="A9" s="205">
        <v>3</v>
      </c>
      <c r="B9" s="228" t="s">
        <v>2204</v>
      </c>
      <c r="C9" s="206" t="s">
        <v>2288</v>
      </c>
      <c r="D9" s="206" t="s">
        <v>2200</v>
      </c>
      <c r="E9" s="206" t="s">
        <v>2205</v>
      </c>
      <c r="F9" s="207" t="s">
        <v>2206</v>
      </c>
      <c r="G9" s="206" t="s">
        <v>163</v>
      </c>
      <c r="H9" s="207" t="s">
        <v>2207</v>
      </c>
      <c r="I9" s="207" t="s">
        <v>2208</v>
      </c>
      <c r="J9" s="207">
        <v>36</v>
      </c>
      <c r="K9" s="207" t="s">
        <v>2209</v>
      </c>
      <c r="L9" s="208">
        <v>63000</v>
      </c>
      <c r="M9" s="209"/>
      <c r="N9" s="210">
        <v>63000</v>
      </c>
      <c r="O9" s="206" t="s">
        <v>2210</v>
      </c>
      <c r="P9" s="212">
        <v>2</v>
      </c>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2"/>
      <c r="AU9" s="272"/>
      <c r="AV9" s="272"/>
      <c r="AW9" s="272"/>
      <c r="AX9" s="272"/>
      <c r="AY9" s="272"/>
      <c r="AZ9" s="272"/>
      <c r="BA9" s="272"/>
      <c r="BB9" s="272"/>
      <c r="BC9" s="272"/>
      <c r="BD9" s="272"/>
      <c r="BE9" s="272"/>
      <c r="BF9" s="272"/>
      <c r="BG9" s="272"/>
      <c r="BH9" s="272"/>
      <c r="BI9" s="272"/>
      <c r="BJ9" s="272"/>
      <c r="BK9" s="272"/>
      <c r="BL9" s="272"/>
      <c r="BM9" s="272"/>
      <c r="BN9" s="272"/>
      <c r="BO9" s="272"/>
      <c r="BP9" s="272"/>
      <c r="BQ9" s="272"/>
      <c r="BR9" s="272"/>
      <c r="BS9" s="272"/>
      <c r="BT9" s="272"/>
      <c r="BU9" s="272"/>
      <c r="BV9" s="272"/>
      <c r="BW9" s="272"/>
      <c r="BX9" s="272"/>
      <c r="BY9" s="272"/>
      <c r="BZ9" s="272"/>
      <c r="CA9" s="272"/>
      <c r="CB9" s="272"/>
    </row>
    <row r="10" spans="1:80" s="213" customFormat="1" ht="47.25">
      <c r="A10" s="205">
        <v>4</v>
      </c>
      <c r="B10" s="228" t="s">
        <v>2211</v>
      </c>
      <c r="C10" s="206" t="s">
        <v>2212</v>
      </c>
      <c r="D10" s="206" t="s">
        <v>2200</v>
      </c>
      <c r="E10" s="206" t="s">
        <v>2205</v>
      </c>
      <c r="F10" s="207" t="s">
        <v>2213</v>
      </c>
      <c r="G10" s="206" t="s">
        <v>163</v>
      </c>
      <c r="H10" s="207" t="s">
        <v>2207</v>
      </c>
      <c r="I10" s="207" t="s">
        <v>2208</v>
      </c>
      <c r="J10" s="207">
        <v>36</v>
      </c>
      <c r="K10" s="207" t="s">
        <v>2214</v>
      </c>
      <c r="L10" s="208">
        <v>109200</v>
      </c>
      <c r="M10" s="209"/>
      <c r="N10" s="210">
        <v>109200</v>
      </c>
      <c r="O10" s="206" t="s">
        <v>2215</v>
      </c>
      <c r="P10" s="212">
        <v>2</v>
      </c>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272"/>
      <c r="AY10" s="272"/>
      <c r="AZ10" s="272"/>
      <c r="BA10" s="272"/>
      <c r="BB10" s="272"/>
      <c r="BC10" s="272"/>
      <c r="BD10" s="272"/>
      <c r="BE10" s="272"/>
      <c r="BF10" s="272"/>
      <c r="BG10" s="272"/>
      <c r="BH10" s="272"/>
      <c r="BI10" s="272"/>
      <c r="BJ10" s="272"/>
      <c r="BK10" s="272"/>
      <c r="BL10" s="272"/>
      <c r="BM10" s="272"/>
      <c r="BN10" s="272"/>
      <c r="BO10" s="272"/>
      <c r="BP10" s="272"/>
      <c r="BQ10" s="272"/>
      <c r="BR10" s="272"/>
      <c r="BS10" s="272"/>
      <c r="BT10" s="272"/>
      <c r="BU10" s="272"/>
      <c r="BV10" s="272"/>
      <c r="BW10" s="272"/>
      <c r="BX10" s="272"/>
      <c r="BY10" s="272"/>
      <c r="BZ10" s="272"/>
      <c r="CA10" s="272"/>
      <c r="CB10" s="272"/>
    </row>
    <row r="11" spans="1:80" ht="126">
      <c r="A11" s="205">
        <v>5</v>
      </c>
      <c r="B11" s="228" t="s">
        <v>2216</v>
      </c>
      <c r="C11" s="206" t="s">
        <v>2217</v>
      </c>
      <c r="D11" s="206" t="s">
        <v>2190</v>
      </c>
      <c r="E11" s="206" t="s">
        <v>2205</v>
      </c>
      <c r="F11" s="206" t="s">
        <v>2206</v>
      </c>
      <c r="G11" s="206" t="s">
        <v>2218</v>
      </c>
      <c r="H11" s="207" t="s">
        <v>2219</v>
      </c>
      <c r="I11" s="207" t="s">
        <v>2220</v>
      </c>
      <c r="J11" s="207">
        <v>36</v>
      </c>
      <c r="K11" s="207" t="s">
        <v>2221</v>
      </c>
      <c r="L11" s="208">
        <v>525000</v>
      </c>
      <c r="M11" s="209"/>
      <c r="N11" s="214">
        <v>525000</v>
      </c>
      <c r="O11" s="206" t="s">
        <v>2222</v>
      </c>
      <c r="P11" s="211">
        <v>5</v>
      </c>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c r="BX11" s="271"/>
      <c r="BY11" s="271"/>
      <c r="BZ11" s="271"/>
      <c r="CA11" s="271"/>
      <c r="CB11" s="271"/>
    </row>
    <row r="12" spans="1:80" ht="94.5">
      <c r="A12" s="205">
        <v>6</v>
      </c>
      <c r="B12" s="228" t="s">
        <v>2223</v>
      </c>
      <c r="C12" s="207" t="s">
        <v>2217</v>
      </c>
      <c r="D12" s="215" t="s">
        <v>2190</v>
      </c>
      <c r="E12" s="206" t="s">
        <v>2205</v>
      </c>
      <c r="F12" s="215" t="s">
        <v>2224</v>
      </c>
      <c r="G12" s="206" t="s">
        <v>2225</v>
      </c>
      <c r="H12" s="207" t="s">
        <v>2194</v>
      </c>
      <c r="I12" s="207" t="s">
        <v>2195</v>
      </c>
      <c r="J12" s="207">
        <v>36</v>
      </c>
      <c r="K12" s="207" t="s">
        <v>2226</v>
      </c>
      <c r="L12" s="208">
        <v>378672</v>
      </c>
      <c r="M12" s="209"/>
      <c r="N12" s="210">
        <v>378672</v>
      </c>
      <c r="O12" s="216" t="s">
        <v>2227</v>
      </c>
      <c r="P12" s="211">
        <v>1</v>
      </c>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c r="BX12" s="271"/>
      <c r="BY12" s="271"/>
      <c r="BZ12" s="271"/>
      <c r="CA12" s="271"/>
      <c r="CB12" s="271"/>
    </row>
    <row r="13" spans="1:80" ht="220.5">
      <c r="A13" s="205">
        <v>7</v>
      </c>
      <c r="B13" s="228" t="s">
        <v>2228</v>
      </c>
      <c r="C13" s="206" t="s">
        <v>2217</v>
      </c>
      <c r="D13" s="206" t="s">
        <v>2229</v>
      </c>
      <c r="E13" s="206" t="s">
        <v>2205</v>
      </c>
      <c r="F13" s="206" t="s">
        <v>2230</v>
      </c>
      <c r="G13" s="206" t="s">
        <v>2193</v>
      </c>
      <c r="H13" s="207" t="s">
        <v>2194</v>
      </c>
      <c r="I13" s="207" t="s">
        <v>2195</v>
      </c>
      <c r="J13" s="206">
        <v>36</v>
      </c>
      <c r="K13" s="207" t="s">
        <v>2231</v>
      </c>
      <c r="L13" s="208">
        <v>824000</v>
      </c>
      <c r="M13" s="209"/>
      <c r="N13" s="214">
        <v>824000</v>
      </c>
      <c r="O13" s="206" t="s">
        <v>2232</v>
      </c>
      <c r="P13" s="211">
        <v>1</v>
      </c>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1"/>
      <c r="AY13" s="271"/>
      <c r="AZ13" s="271"/>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1"/>
      <c r="BX13" s="271"/>
      <c r="BY13" s="271"/>
      <c r="BZ13" s="271"/>
      <c r="CA13" s="271"/>
      <c r="CB13" s="271"/>
    </row>
    <row r="14" spans="1:80" ht="15.75">
      <c r="A14" s="217"/>
      <c r="B14" s="229"/>
      <c r="C14" s="218"/>
      <c r="D14" s="218"/>
      <c r="E14" s="218"/>
      <c r="F14" s="218"/>
      <c r="G14" s="218"/>
      <c r="H14" s="219"/>
      <c r="I14" s="219"/>
      <c r="J14" s="218"/>
      <c r="K14" s="219"/>
      <c r="L14" s="220"/>
      <c r="M14" s="221"/>
      <c r="N14" s="222"/>
      <c r="O14" s="218"/>
      <c r="P14" s="217"/>
    </row>
    <row r="15" spans="1:80" ht="15">
      <c r="A15" s="202"/>
      <c r="B15" s="202"/>
      <c r="C15" s="202"/>
      <c r="D15" s="202"/>
      <c r="E15" s="202"/>
      <c r="F15" s="202"/>
      <c r="G15" s="202"/>
      <c r="H15" s="202"/>
      <c r="I15" s="202"/>
      <c r="J15" s="202"/>
      <c r="K15" s="202"/>
      <c r="L15" s="202"/>
      <c r="M15" s="202"/>
      <c r="N15" s="202"/>
      <c r="O15" s="203"/>
      <c r="P15" s="202"/>
    </row>
  </sheetData>
  <mergeCells count="51">
    <mergeCell ref="BU5:BV5"/>
    <mergeCell ref="BW5:BX5"/>
    <mergeCell ref="BY5:BZ5"/>
    <mergeCell ref="CA5:CB5"/>
    <mergeCell ref="BK5:BL5"/>
    <mergeCell ref="BM5:BN5"/>
    <mergeCell ref="BO5:BP5"/>
    <mergeCell ref="BQ5:BR5"/>
    <mergeCell ref="BS5:BT5"/>
    <mergeCell ref="BE5:BF5"/>
    <mergeCell ref="BG5:BH5"/>
    <mergeCell ref="BI5:BJ5"/>
    <mergeCell ref="AW5:AX5"/>
    <mergeCell ref="AY5:AZ5"/>
    <mergeCell ref="BA5:BB5"/>
    <mergeCell ref="BC5:BD5"/>
    <mergeCell ref="AM5:AN5"/>
    <mergeCell ref="AO5:AP5"/>
    <mergeCell ref="AQ5:AR5"/>
    <mergeCell ref="AS5:AT5"/>
    <mergeCell ref="AU5:AV5"/>
    <mergeCell ref="AC5:AD5"/>
    <mergeCell ref="AE5:AF5"/>
    <mergeCell ref="AG5:AH5"/>
    <mergeCell ref="AI5:AJ5"/>
    <mergeCell ref="AK5:AL5"/>
    <mergeCell ref="S5:T5"/>
    <mergeCell ref="U5:V5"/>
    <mergeCell ref="W5:X5"/>
    <mergeCell ref="Y5:Z5"/>
    <mergeCell ref="AA5:AB5"/>
    <mergeCell ref="A2:P2"/>
    <mergeCell ref="A3:P3"/>
    <mergeCell ref="G5:G6"/>
    <mergeCell ref="H5:H6"/>
    <mergeCell ref="I5:I6"/>
    <mergeCell ref="J5:J6"/>
    <mergeCell ref="K5:K6"/>
    <mergeCell ref="L5:L6"/>
    <mergeCell ref="A5:A6"/>
    <mergeCell ref="F5:F6"/>
    <mergeCell ref="B5:B6"/>
    <mergeCell ref="C5:C6"/>
    <mergeCell ref="D5:D6"/>
    <mergeCell ref="E5:E6"/>
    <mergeCell ref="B4:P4"/>
    <mergeCell ref="Q5:R5"/>
    <mergeCell ref="M5:M6"/>
    <mergeCell ref="N5:N6"/>
    <mergeCell ref="O5:O6"/>
    <mergeCell ref="P5:P6"/>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46"/>
  <sheetViews>
    <sheetView topLeftCell="B1" workbookViewId="0">
      <selection sqref="A1:XFD1"/>
    </sheetView>
  </sheetViews>
  <sheetFormatPr defaultRowHeight="15.75"/>
  <cols>
    <col min="1" max="1" width="0" style="62" hidden="1" customWidth="1"/>
    <col min="2" max="2" width="4.7109375" style="62" customWidth="1"/>
    <col min="3" max="3" width="9.28515625" style="62" hidden="1" customWidth="1"/>
    <col min="4" max="4" width="9.140625" style="62" hidden="1" customWidth="1"/>
    <col min="5" max="5" width="19.28515625" style="62" customWidth="1"/>
    <col min="6" max="6" width="18.140625" style="62" customWidth="1"/>
    <col min="7" max="7" width="13.85546875" style="62" customWidth="1"/>
    <col min="8" max="8" width="9.140625" style="62"/>
    <col min="9" max="9" width="16.140625" style="62" customWidth="1"/>
    <col min="10" max="10" width="8.140625" style="62" customWidth="1"/>
    <col min="11" max="11" width="13.28515625" style="62" customWidth="1"/>
    <col min="12" max="12" width="16" style="66" customWidth="1"/>
    <col min="13" max="13" width="10.85546875" style="62" hidden="1" customWidth="1"/>
    <col min="14" max="14" width="17" style="62" hidden="1" customWidth="1"/>
    <col min="15" max="15" width="20.140625" style="62" hidden="1" customWidth="1"/>
    <col min="16" max="16" width="9.140625" style="236" hidden="1" customWidth="1"/>
    <col min="17" max="17" width="15.42578125" style="236" customWidth="1"/>
    <col min="18" max="18" width="12.5703125" style="236" customWidth="1"/>
    <col min="19" max="19" width="24.140625" style="256" customWidth="1"/>
    <col min="20" max="21" width="10.7109375" style="62" customWidth="1"/>
    <col min="22" max="83" width="9.140625" style="62" customWidth="1"/>
    <col min="84" max="16384" width="9.140625" style="62"/>
  </cols>
  <sheetData>
    <row r="1" spans="1:83" s="767" customFormat="1" ht="18.75">
      <c r="A1" s="858" t="s">
        <v>4580</v>
      </c>
      <c r="B1" s="858"/>
      <c r="C1" s="858"/>
      <c r="D1" s="858"/>
      <c r="E1" s="858"/>
      <c r="F1" s="858"/>
    </row>
    <row r="2" spans="1:83" s="26" customFormat="1" ht="54.75" customHeight="1">
      <c r="B2" s="897" t="s">
        <v>4571</v>
      </c>
      <c r="C2" s="897"/>
      <c r="D2" s="897"/>
      <c r="E2" s="897"/>
      <c r="F2" s="897"/>
      <c r="G2" s="897"/>
      <c r="H2" s="897"/>
      <c r="I2" s="897"/>
      <c r="J2" s="897"/>
      <c r="K2" s="897"/>
      <c r="L2" s="897"/>
      <c r="M2" s="897"/>
      <c r="N2" s="897"/>
      <c r="O2" s="127"/>
      <c r="P2" s="252"/>
      <c r="Q2" s="252"/>
      <c r="R2" s="252"/>
      <c r="S2" s="254"/>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6"/>
      <c r="BI2" s="126"/>
      <c r="BJ2" s="126"/>
      <c r="BK2" s="126"/>
      <c r="BL2" s="126"/>
      <c r="BM2" s="126"/>
      <c r="BN2" s="126"/>
      <c r="BO2" s="126"/>
      <c r="BP2" s="126"/>
      <c r="BQ2" s="126"/>
      <c r="BR2" s="126"/>
      <c r="BS2" s="126"/>
      <c r="BT2" s="126"/>
      <c r="BU2" s="126"/>
    </row>
    <row r="3" spans="1:83" s="26" customFormat="1" ht="22.5" customHeight="1">
      <c r="B3" s="123"/>
      <c r="C3" s="123"/>
      <c r="D3" s="123"/>
      <c r="E3" s="123"/>
      <c r="F3" s="123"/>
      <c r="G3" s="123"/>
      <c r="H3" s="123"/>
      <c r="I3" s="123"/>
      <c r="J3" s="123"/>
      <c r="K3" s="123"/>
      <c r="L3" s="123"/>
      <c r="M3" s="123"/>
      <c r="N3" s="123"/>
      <c r="O3" s="124"/>
      <c r="P3" s="252"/>
      <c r="Q3" s="252"/>
      <c r="R3" s="252"/>
      <c r="S3" s="254"/>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6"/>
      <c r="BI3" s="126"/>
      <c r="BJ3" s="126"/>
      <c r="BK3" s="126"/>
      <c r="BL3" s="126"/>
      <c r="BM3" s="126"/>
      <c r="BN3" s="126"/>
      <c r="BO3" s="126"/>
      <c r="BP3" s="126"/>
      <c r="BQ3" s="126"/>
      <c r="BR3" s="126"/>
      <c r="BS3" s="126"/>
      <c r="BT3" s="126"/>
      <c r="BU3" s="126"/>
    </row>
    <row r="4" spans="1:83" s="257" customFormat="1" ht="24.75" customHeight="1">
      <c r="B4" s="888" t="s">
        <v>421</v>
      </c>
      <c r="C4" s="888" t="s">
        <v>762</v>
      </c>
      <c r="D4" s="898" t="s">
        <v>1185</v>
      </c>
      <c r="E4" s="849" t="s">
        <v>1186</v>
      </c>
      <c r="F4" s="893" t="s">
        <v>228</v>
      </c>
      <c r="G4" s="850" t="s">
        <v>330</v>
      </c>
      <c r="H4" s="849" t="s">
        <v>329</v>
      </c>
      <c r="I4" s="849" t="s">
        <v>229</v>
      </c>
      <c r="J4" s="849" t="s">
        <v>420</v>
      </c>
      <c r="K4" s="849" t="s">
        <v>527</v>
      </c>
      <c r="L4" s="849" t="s">
        <v>1178</v>
      </c>
      <c r="M4" s="849" t="s">
        <v>527</v>
      </c>
      <c r="N4" s="849" t="s">
        <v>1179</v>
      </c>
      <c r="O4" s="850" t="s">
        <v>529</v>
      </c>
      <c r="P4" s="724" t="s">
        <v>2253</v>
      </c>
      <c r="Q4" s="895" t="s">
        <v>2253</v>
      </c>
      <c r="R4" s="855" t="s">
        <v>4545</v>
      </c>
      <c r="S4" s="855" t="s">
        <v>4544</v>
      </c>
      <c r="T4" s="891" t="s">
        <v>471</v>
      </c>
      <c r="U4" s="892"/>
      <c r="V4" s="891" t="s">
        <v>472</v>
      </c>
      <c r="W4" s="892"/>
      <c r="X4" s="891" t="s">
        <v>473</v>
      </c>
      <c r="Y4" s="892"/>
      <c r="Z4" s="891" t="s">
        <v>474</v>
      </c>
      <c r="AA4" s="892"/>
      <c r="AB4" s="849" t="s">
        <v>475</v>
      </c>
      <c r="AC4" s="849"/>
      <c r="AD4" s="891" t="s">
        <v>476</v>
      </c>
      <c r="AE4" s="892"/>
      <c r="AF4" s="891" t="s">
        <v>477</v>
      </c>
      <c r="AG4" s="892"/>
      <c r="AH4" s="891" t="s">
        <v>491</v>
      </c>
      <c r="AI4" s="892"/>
      <c r="AJ4" s="891" t="s">
        <v>478</v>
      </c>
      <c r="AK4" s="892"/>
      <c r="AL4" s="891" t="s">
        <v>479</v>
      </c>
      <c r="AM4" s="892"/>
      <c r="AN4" s="891" t="s">
        <v>480</v>
      </c>
      <c r="AO4" s="892"/>
      <c r="AP4" s="891" t="s">
        <v>481</v>
      </c>
      <c r="AQ4" s="892"/>
      <c r="AR4" s="891" t="s">
        <v>482</v>
      </c>
      <c r="AS4" s="892"/>
      <c r="AT4" s="891" t="s">
        <v>483</v>
      </c>
      <c r="AU4" s="892"/>
      <c r="AV4" s="891" t="s">
        <v>484</v>
      </c>
      <c r="AW4" s="892"/>
      <c r="AX4" s="891" t="s">
        <v>485</v>
      </c>
      <c r="AY4" s="892"/>
      <c r="AZ4" s="891" t="s">
        <v>486</v>
      </c>
      <c r="BA4" s="892"/>
      <c r="BB4" s="891" t="s">
        <v>487</v>
      </c>
      <c r="BC4" s="892"/>
      <c r="BD4" s="891" t="s">
        <v>488</v>
      </c>
      <c r="BE4" s="892"/>
      <c r="BF4" s="891" t="s">
        <v>2291</v>
      </c>
      <c r="BG4" s="892"/>
      <c r="BH4" s="891" t="s">
        <v>492</v>
      </c>
      <c r="BI4" s="892"/>
      <c r="BJ4" s="891" t="s">
        <v>493</v>
      </c>
      <c r="BK4" s="892"/>
      <c r="BL4" s="891" t="s">
        <v>494</v>
      </c>
      <c r="BM4" s="892"/>
      <c r="BN4" s="891" t="s">
        <v>495</v>
      </c>
      <c r="BO4" s="892"/>
      <c r="BP4" s="891" t="s">
        <v>496</v>
      </c>
      <c r="BQ4" s="892"/>
      <c r="BR4" s="891" t="s">
        <v>497</v>
      </c>
      <c r="BS4" s="892"/>
      <c r="BT4" s="891" t="s">
        <v>498</v>
      </c>
      <c r="BU4" s="892"/>
      <c r="BV4" s="891" t="s">
        <v>499</v>
      </c>
      <c r="BW4" s="892"/>
      <c r="BX4" s="891" t="s">
        <v>500</v>
      </c>
      <c r="BY4" s="892"/>
      <c r="BZ4" s="891" t="s">
        <v>501</v>
      </c>
      <c r="CA4" s="892"/>
      <c r="CB4" s="891" t="s">
        <v>502</v>
      </c>
      <c r="CC4" s="892"/>
      <c r="CD4" s="891" t="s">
        <v>503</v>
      </c>
      <c r="CE4" s="892"/>
    </row>
    <row r="5" spans="1:83" s="257" customFormat="1" ht="33" customHeight="1">
      <c r="B5" s="888"/>
      <c r="C5" s="888"/>
      <c r="D5" s="898"/>
      <c r="E5" s="849"/>
      <c r="F5" s="894"/>
      <c r="G5" s="851"/>
      <c r="H5" s="849"/>
      <c r="I5" s="849"/>
      <c r="J5" s="849"/>
      <c r="K5" s="849"/>
      <c r="L5" s="849"/>
      <c r="M5" s="849"/>
      <c r="N5" s="849"/>
      <c r="O5" s="851"/>
      <c r="P5" s="726"/>
      <c r="Q5" s="896"/>
      <c r="R5" s="856"/>
      <c r="S5" s="856"/>
      <c r="T5" s="223" t="s">
        <v>489</v>
      </c>
      <c r="U5" s="223" t="s">
        <v>490</v>
      </c>
      <c r="V5" s="223" t="s">
        <v>489</v>
      </c>
      <c r="W5" s="223" t="s">
        <v>490</v>
      </c>
      <c r="X5" s="223" t="s">
        <v>489</v>
      </c>
      <c r="Y5" s="223" t="s">
        <v>490</v>
      </c>
      <c r="Z5" s="223" t="s">
        <v>489</v>
      </c>
      <c r="AA5" s="223" t="s">
        <v>490</v>
      </c>
      <c r="AB5" s="223" t="s">
        <v>489</v>
      </c>
      <c r="AC5" s="223" t="s">
        <v>490</v>
      </c>
      <c r="AD5" s="223" t="s">
        <v>489</v>
      </c>
      <c r="AE5" s="223" t="s">
        <v>490</v>
      </c>
      <c r="AF5" s="223" t="s">
        <v>489</v>
      </c>
      <c r="AG5" s="223" t="s">
        <v>490</v>
      </c>
      <c r="AH5" s="223" t="s">
        <v>489</v>
      </c>
      <c r="AI5" s="223" t="s">
        <v>490</v>
      </c>
      <c r="AJ5" s="223" t="s">
        <v>489</v>
      </c>
      <c r="AK5" s="223" t="s">
        <v>490</v>
      </c>
      <c r="AL5" s="223" t="s">
        <v>489</v>
      </c>
      <c r="AM5" s="223" t="s">
        <v>490</v>
      </c>
      <c r="AN5" s="223" t="s">
        <v>489</v>
      </c>
      <c r="AO5" s="223" t="s">
        <v>490</v>
      </c>
      <c r="AP5" s="223" t="s">
        <v>489</v>
      </c>
      <c r="AQ5" s="223" t="s">
        <v>490</v>
      </c>
      <c r="AR5" s="223" t="s">
        <v>489</v>
      </c>
      <c r="AS5" s="223" t="s">
        <v>490</v>
      </c>
      <c r="AT5" s="223" t="s">
        <v>489</v>
      </c>
      <c r="AU5" s="223" t="s">
        <v>490</v>
      </c>
      <c r="AV5" s="223" t="s">
        <v>489</v>
      </c>
      <c r="AW5" s="223" t="s">
        <v>490</v>
      </c>
      <c r="AX5" s="223" t="s">
        <v>489</v>
      </c>
      <c r="AY5" s="223" t="s">
        <v>490</v>
      </c>
      <c r="AZ5" s="223" t="s">
        <v>489</v>
      </c>
      <c r="BA5" s="223" t="s">
        <v>490</v>
      </c>
      <c r="BB5" s="223" t="s">
        <v>489</v>
      </c>
      <c r="BC5" s="223" t="s">
        <v>490</v>
      </c>
      <c r="BD5" s="223" t="s">
        <v>489</v>
      </c>
      <c r="BE5" s="223" t="s">
        <v>490</v>
      </c>
      <c r="BF5" s="223" t="s">
        <v>489</v>
      </c>
      <c r="BG5" s="223" t="s">
        <v>490</v>
      </c>
      <c r="BH5" s="223" t="s">
        <v>489</v>
      </c>
      <c r="BI5" s="223" t="s">
        <v>490</v>
      </c>
      <c r="BJ5" s="223" t="s">
        <v>489</v>
      </c>
      <c r="BK5" s="223" t="s">
        <v>490</v>
      </c>
      <c r="BL5" s="223" t="s">
        <v>489</v>
      </c>
      <c r="BM5" s="223" t="s">
        <v>490</v>
      </c>
      <c r="BN5" s="223" t="s">
        <v>489</v>
      </c>
      <c r="BO5" s="223" t="s">
        <v>490</v>
      </c>
      <c r="BP5" s="223" t="s">
        <v>489</v>
      </c>
      <c r="BQ5" s="223" t="s">
        <v>490</v>
      </c>
      <c r="BR5" s="223" t="s">
        <v>489</v>
      </c>
      <c r="BS5" s="223" t="s">
        <v>490</v>
      </c>
      <c r="BT5" s="223" t="s">
        <v>489</v>
      </c>
      <c r="BU5" s="223" t="s">
        <v>490</v>
      </c>
      <c r="BV5" s="223" t="s">
        <v>489</v>
      </c>
      <c r="BW5" s="223" t="s">
        <v>490</v>
      </c>
      <c r="BX5" s="223" t="s">
        <v>489</v>
      </c>
      <c r="BY5" s="223" t="s">
        <v>490</v>
      </c>
      <c r="BZ5" s="223" t="s">
        <v>489</v>
      </c>
      <c r="CA5" s="223" t="s">
        <v>490</v>
      </c>
      <c r="CB5" s="223" t="s">
        <v>489</v>
      </c>
      <c r="CC5" s="223" t="s">
        <v>490</v>
      </c>
      <c r="CD5" s="223" t="s">
        <v>489</v>
      </c>
      <c r="CE5" s="223" t="s">
        <v>490</v>
      </c>
    </row>
    <row r="6" spans="1:83" s="114" customFormat="1" ht="63">
      <c r="A6" s="114" t="s">
        <v>1187</v>
      </c>
      <c r="B6" s="44">
        <v>1</v>
      </c>
      <c r="C6" s="44" t="s">
        <v>1188</v>
      </c>
      <c r="D6" s="44">
        <v>4</v>
      </c>
      <c r="E6" s="6" t="s">
        <v>1189</v>
      </c>
      <c r="F6" s="6" t="s">
        <v>4</v>
      </c>
      <c r="G6" s="11" t="s">
        <v>1190</v>
      </c>
      <c r="H6" s="22" t="s">
        <v>331</v>
      </c>
      <c r="I6" s="6" t="s">
        <v>1191</v>
      </c>
      <c r="J6" s="121" t="s">
        <v>204</v>
      </c>
      <c r="K6" s="121">
        <f t="shared" ref="K6:K45" si="0">SUM(T6:CE6)</f>
        <v>11500</v>
      </c>
      <c r="L6" s="2">
        <v>2253</v>
      </c>
      <c r="M6" s="9">
        <f t="shared" ref="M6:M43" si="1">SUM(T6:CE6)</f>
        <v>11500</v>
      </c>
      <c r="N6" s="9">
        <f t="shared" ref="N6:N45" si="2">O6*0.01</f>
        <v>259095</v>
      </c>
      <c r="O6" s="9">
        <f t="shared" ref="O6:O45" si="3">M6*L6</f>
        <v>25909500</v>
      </c>
      <c r="P6" s="250">
        <v>0</v>
      </c>
      <c r="Q6" s="247" t="s">
        <v>2252</v>
      </c>
      <c r="R6" s="247" t="s">
        <v>2251</v>
      </c>
      <c r="S6" s="255"/>
      <c r="T6" s="37">
        <v>1000</v>
      </c>
      <c r="U6" s="37">
        <v>1000</v>
      </c>
      <c r="V6" s="37">
        <v>270</v>
      </c>
      <c r="W6" s="37">
        <v>230</v>
      </c>
      <c r="X6" s="37">
        <v>0</v>
      </c>
      <c r="Y6" s="37">
        <v>0</v>
      </c>
      <c r="Z6" s="37">
        <v>0</v>
      </c>
      <c r="AA6" s="37">
        <v>0</v>
      </c>
      <c r="AB6" s="37">
        <v>0</v>
      </c>
      <c r="AC6" s="37">
        <v>0</v>
      </c>
      <c r="AD6" s="37">
        <v>0</v>
      </c>
      <c r="AE6" s="37">
        <v>0</v>
      </c>
      <c r="AF6" s="37">
        <v>0</v>
      </c>
      <c r="AG6" s="37">
        <v>0</v>
      </c>
      <c r="AH6" s="37">
        <v>120</v>
      </c>
      <c r="AI6" s="37">
        <v>120</v>
      </c>
      <c r="AJ6" s="37">
        <v>0</v>
      </c>
      <c r="AK6" s="37">
        <v>0</v>
      </c>
      <c r="AL6" s="37">
        <v>0</v>
      </c>
      <c r="AM6" s="37">
        <v>0</v>
      </c>
      <c r="AN6" s="37">
        <v>0</v>
      </c>
      <c r="AO6" s="37"/>
      <c r="AP6" s="37">
        <v>0</v>
      </c>
      <c r="AQ6" s="37">
        <v>0</v>
      </c>
      <c r="AR6" s="37">
        <v>0</v>
      </c>
      <c r="AS6" s="37">
        <v>0</v>
      </c>
      <c r="AT6" s="37"/>
      <c r="AU6" s="37"/>
      <c r="AV6" s="37"/>
      <c r="AW6" s="37"/>
      <c r="AX6" s="37">
        <v>0</v>
      </c>
      <c r="AY6" s="37">
        <v>0</v>
      </c>
      <c r="AZ6" s="37"/>
      <c r="BA6" s="37"/>
      <c r="BB6" s="37">
        <v>0</v>
      </c>
      <c r="BC6" s="37">
        <v>0</v>
      </c>
      <c r="BD6" s="37"/>
      <c r="BE6" s="37"/>
      <c r="BF6" s="37">
        <v>0</v>
      </c>
      <c r="BG6" s="37">
        <v>0</v>
      </c>
      <c r="BH6" s="37">
        <v>1000</v>
      </c>
      <c r="BI6" s="37">
        <v>1000</v>
      </c>
      <c r="BJ6" s="37">
        <v>1200</v>
      </c>
      <c r="BK6" s="37">
        <v>2100</v>
      </c>
      <c r="BL6" s="37">
        <v>1000</v>
      </c>
      <c r="BM6" s="37">
        <v>1400</v>
      </c>
      <c r="BN6" s="37">
        <v>0</v>
      </c>
      <c r="BO6" s="37">
        <v>0</v>
      </c>
      <c r="BP6" s="37">
        <v>260</v>
      </c>
      <c r="BQ6" s="37">
        <v>300</v>
      </c>
      <c r="BR6" s="37">
        <v>0</v>
      </c>
      <c r="BS6" s="37">
        <v>0</v>
      </c>
      <c r="BT6" s="37">
        <v>0</v>
      </c>
      <c r="BU6" s="37">
        <v>0</v>
      </c>
      <c r="BV6" s="37">
        <v>0</v>
      </c>
      <c r="BW6" s="37">
        <v>0</v>
      </c>
      <c r="BX6" s="37">
        <v>0</v>
      </c>
      <c r="BY6" s="37">
        <v>0</v>
      </c>
      <c r="BZ6" s="37">
        <v>0</v>
      </c>
      <c r="CA6" s="37">
        <v>0</v>
      </c>
      <c r="CB6" s="37">
        <v>250</v>
      </c>
      <c r="CC6" s="37">
        <v>250</v>
      </c>
      <c r="CD6" s="37">
        <v>0</v>
      </c>
      <c r="CE6" s="37">
        <v>0</v>
      </c>
    </row>
    <row r="7" spans="1:83" s="114" customFormat="1" ht="63">
      <c r="B7" s="44">
        <v>2</v>
      </c>
      <c r="C7" s="44" t="s">
        <v>1192</v>
      </c>
      <c r="D7" s="44">
        <v>5</v>
      </c>
      <c r="E7" s="43" t="s">
        <v>1193</v>
      </c>
      <c r="F7" s="44" t="s">
        <v>4</v>
      </c>
      <c r="G7" s="121" t="s">
        <v>548</v>
      </c>
      <c r="H7" s="22" t="s">
        <v>331</v>
      </c>
      <c r="I7" s="44" t="s">
        <v>1194</v>
      </c>
      <c r="J7" s="128" t="s">
        <v>204</v>
      </c>
      <c r="K7" s="121">
        <f t="shared" si="0"/>
        <v>72800</v>
      </c>
      <c r="L7" s="2">
        <v>5950</v>
      </c>
      <c r="M7" s="9">
        <f t="shared" si="1"/>
        <v>72800</v>
      </c>
      <c r="N7" s="9">
        <f t="shared" si="2"/>
        <v>4331600</v>
      </c>
      <c r="O7" s="9">
        <f t="shared" si="3"/>
        <v>433160000</v>
      </c>
      <c r="P7" s="250">
        <v>0</v>
      </c>
      <c r="Q7" s="247" t="s">
        <v>2252</v>
      </c>
      <c r="R7" s="247" t="s">
        <v>2251</v>
      </c>
      <c r="S7" s="255"/>
      <c r="T7" s="37">
        <v>15500</v>
      </c>
      <c r="U7" s="37">
        <v>13500</v>
      </c>
      <c r="V7" s="37">
        <v>0</v>
      </c>
      <c r="W7" s="37">
        <v>0</v>
      </c>
      <c r="X7" s="37">
        <v>0</v>
      </c>
      <c r="Y7" s="37">
        <v>0</v>
      </c>
      <c r="Z7" s="37">
        <v>0</v>
      </c>
      <c r="AA7" s="37">
        <v>0</v>
      </c>
      <c r="AB7" s="37">
        <v>0</v>
      </c>
      <c r="AC7" s="37">
        <v>0</v>
      </c>
      <c r="AD7" s="37">
        <v>0</v>
      </c>
      <c r="AE7" s="37">
        <v>0</v>
      </c>
      <c r="AF7" s="37">
        <v>0</v>
      </c>
      <c r="AG7" s="37">
        <v>0</v>
      </c>
      <c r="AH7" s="37">
        <v>0</v>
      </c>
      <c r="AI7" s="37">
        <v>0</v>
      </c>
      <c r="AJ7" s="37">
        <v>0</v>
      </c>
      <c r="AK7" s="37">
        <v>0</v>
      </c>
      <c r="AL7" s="37">
        <v>0</v>
      </c>
      <c r="AM7" s="37">
        <v>0</v>
      </c>
      <c r="AN7" s="37">
        <v>0</v>
      </c>
      <c r="AO7" s="37"/>
      <c r="AP7" s="37">
        <v>0</v>
      </c>
      <c r="AQ7" s="37">
        <v>0</v>
      </c>
      <c r="AR7" s="37">
        <v>0</v>
      </c>
      <c r="AS7" s="37">
        <v>0</v>
      </c>
      <c r="AT7" s="37"/>
      <c r="AU7" s="37"/>
      <c r="AV7" s="37"/>
      <c r="AW7" s="37"/>
      <c r="AX7" s="37">
        <v>0</v>
      </c>
      <c r="AY7" s="37">
        <v>0</v>
      </c>
      <c r="AZ7" s="37"/>
      <c r="BA7" s="37"/>
      <c r="BB7" s="37">
        <v>0</v>
      </c>
      <c r="BC7" s="37">
        <v>0</v>
      </c>
      <c r="BD7" s="37"/>
      <c r="BE7" s="37"/>
      <c r="BF7" s="37">
        <v>0</v>
      </c>
      <c r="BG7" s="37">
        <v>0</v>
      </c>
      <c r="BH7" s="37">
        <v>5500</v>
      </c>
      <c r="BI7" s="37">
        <v>4500</v>
      </c>
      <c r="BJ7" s="37">
        <v>0</v>
      </c>
      <c r="BK7" s="37">
        <v>0</v>
      </c>
      <c r="BL7" s="37">
        <v>1000</v>
      </c>
      <c r="BM7" s="37">
        <v>1400</v>
      </c>
      <c r="BN7" s="37">
        <v>0</v>
      </c>
      <c r="BO7" s="37">
        <v>0</v>
      </c>
      <c r="BP7" s="37">
        <v>0</v>
      </c>
      <c r="BQ7" s="37">
        <v>0</v>
      </c>
      <c r="BR7" s="37">
        <v>0</v>
      </c>
      <c r="BS7" s="37">
        <v>0</v>
      </c>
      <c r="BT7" s="37">
        <v>0</v>
      </c>
      <c r="BU7" s="37">
        <v>0</v>
      </c>
      <c r="BV7" s="37">
        <v>0</v>
      </c>
      <c r="BW7" s="37">
        <v>0</v>
      </c>
      <c r="BX7" s="37">
        <v>7800</v>
      </c>
      <c r="BY7" s="37">
        <v>7800</v>
      </c>
      <c r="BZ7" s="37">
        <v>1900</v>
      </c>
      <c r="CA7" s="37">
        <v>1900</v>
      </c>
      <c r="CB7" s="37">
        <v>6500</v>
      </c>
      <c r="CC7" s="37">
        <v>5500</v>
      </c>
      <c r="CD7" s="37">
        <v>0</v>
      </c>
      <c r="CE7" s="37">
        <v>0</v>
      </c>
    </row>
    <row r="8" spans="1:83" s="114" customFormat="1" ht="63">
      <c r="B8" s="44">
        <v>3</v>
      </c>
      <c r="C8" s="44" t="s">
        <v>1195</v>
      </c>
      <c r="D8" s="44">
        <v>6</v>
      </c>
      <c r="E8" s="43" t="s">
        <v>1193</v>
      </c>
      <c r="F8" s="6" t="s">
        <v>4</v>
      </c>
      <c r="G8" s="11" t="s">
        <v>1196</v>
      </c>
      <c r="H8" s="22" t="s">
        <v>331</v>
      </c>
      <c r="I8" s="6" t="s">
        <v>1194</v>
      </c>
      <c r="J8" s="121" t="s">
        <v>204</v>
      </c>
      <c r="K8" s="121">
        <f t="shared" si="0"/>
        <v>8200</v>
      </c>
      <c r="L8" s="2">
        <v>12033</v>
      </c>
      <c r="M8" s="9">
        <f t="shared" si="1"/>
        <v>8200</v>
      </c>
      <c r="N8" s="9">
        <f t="shared" si="2"/>
        <v>986706</v>
      </c>
      <c r="O8" s="9">
        <f t="shared" si="3"/>
        <v>98670600</v>
      </c>
      <c r="P8" s="250">
        <v>0</v>
      </c>
      <c r="Q8" s="247" t="s">
        <v>2252</v>
      </c>
      <c r="R8" s="247" t="s">
        <v>2251</v>
      </c>
      <c r="S8" s="255"/>
      <c r="T8" s="37">
        <v>4000</v>
      </c>
      <c r="U8" s="37">
        <v>3000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7">
        <v>0</v>
      </c>
      <c r="AN8" s="37">
        <v>0</v>
      </c>
      <c r="AO8" s="37"/>
      <c r="AP8" s="37">
        <v>0</v>
      </c>
      <c r="AQ8" s="37">
        <v>0</v>
      </c>
      <c r="AR8" s="37">
        <v>0</v>
      </c>
      <c r="AS8" s="37">
        <v>0</v>
      </c>
      <c r="AT8" s="37"/>
      <c r="AU8" s="37"/>
      <c r="AV8" s="37"/>
      <c r="AW8" s="37"/>
      <c r="AX8" s="37">
        <v>0</v>
      </c>
      <c r="AY8" s="37">
        <v>0</v>
      </c>
      <c r="AZ8" s="37"/>
      <c r="BA8" s="37"/>
      <c r="BB8" s="37">
        <v>0</v>
      </c>
      <c r="BC8" s="37">
        <v>0</v>
      </c>
      <c r="BD8" s="37"/>
      <c r="BE8" s="37"/>
      <c r="BF8" s="37">
        <v>0</v>
      </c>
      <c r="BG8" s="37">
        <v>0</v>
      </c>
      <c r="BH8" s="37"/>
      <c r="BI8" s="37"/>
      <c r="BJ8" s="37">
        <v>0</v>
      </c>
      <c r="BK8" s="37">
        <v>0</v>
      </c>
      <c r="BL8" s="37">
        <v>0</v>
      </c>
      <c r="BM8" s="37">
        <v>0</v>
      </c>
      <c r="BN8" s="37">
        <v>0</v>
      </c>
      <c r="BO8" s="37">
        <v>0</v>
      </c>
      <c r="BP8" s="37">
        <v>0</v>
      </c>
      <c r="BQ8" s="37">
        <v>0</v>
      </c>
      <c r="BR8" s="37">
        <v>0</v>
      </c>
      <c r="BS8" s="37">
        <v>0</v>
      </c>
      <c r="BT8" s="37">
        <v>0</v>
      </c>
      <c r="BU8" s="37">
        <v>0</v>
      </c>
      <c r="BV8" s="37">
        <v>0</v>
      </c>
      <c r="BW8" s="37">
        <v>0</v>
      </c>
      <c r="BX8" s="37">
        <v>0</v>
      </c>
      <c r="BY8" s="37">
        <v>0</v>
      </c>
      <c r="BZ8" s="37">
        <v>650</v>
      </c>
      <c r="CA8" s="37">
        <v>550</v>
      </c>
      <c r="CB8" s="37">
        <v>0</v>
      </c>
      <c r="CC8" s="37">
        <v>0</v>
      </c>
      <c r="CD8" s="37">
        <v>0</v>
      </c>
      <c r="CE8" s="37">
        <v>0</v>
      </c>
    </row>
    <row r="9" spans="1:83" s="114" customFormat="1" ht="63">
      <c r="B9" s="44">
        <v>4</v>
      </c>
      <c r="C9" s="44" t="s">
        <v>1197</v>
      </c>
      <c r="D9" s="44">
        <v>7</v>
      </c>
      <c r="E9" s="43" t="s">
        <v>1198</v>
      </c>
      <c r="F9" s="44" t="s">
        <v>4</v>
      </c>
      <c r="G9" s="121" t="s">
        <v>1199</v>
      </c>
      <c r="H9" s="22" t="s">
        <v>331</v>
      </c>
      <c r="I9" s="44" t="s">
        <v>1194</v>
      </c>
      <c r="J9" s="128" t="s">
        <v>204</v>
      </c>
      <c r="K9" s="121">
        <f t="shared" si="0"/>
        <v>64800</v>
      </c>
      <c r="L9" s="2">
        <v>9454</v>
      </c>
      <c r="M9" s="9">
        <f t="shared" si="1"/>
        <v>64800</v>
      </c>
      <c r="N9" s="9">
        <f t="shared" si="2"/>
        <v>6126192</v>
      </c>
      <c r="O9" s="9">
        <f t="shared" si="3"/>
        <v>612619200</v>
      </c>
      <c r="P9" s="250">
        <v>0</v>
      </c>
      <c r="Q9" s="247" t="s">
        <v>2252</v>
      </c>
      <c r="R9" s="247" t="s">
        <v>2251</v>
      </c>
      <c r="S9" s="255"/>
      <c r="T9" s="37">
        <v>24500</v>
      </c>
      <c r="U9" s="37">
        <v>20500</v>
      </c>
      <c r="V9" s="37">
        <v>2100</v>
      </c>
      <c r="W9" s="37">
        <v>1900</v>
      </c>
      <c r="X9" s="37">
        <v>0</v>
      </c>
      <c r="Y9" s="37">
        <v>0</v>
      </c>
      <c r="Z9" s="37">
        <v>0</v>
      </c>
      <c r="AA9" s="37">
        <v>0</v>
      </c>
      <c r="AB9" s="37">
        <v>0</v>
      </c>
      <c r="AC9" s="37">
        <v>0</v>
      </c>
      <c r="AD9" s="37">
        <v>0</v>
      </c>
      <c r="AE9" s="37">
        <v>0</v>
      </c>
      <c r="AF9" s="37">
        <v>0</v>
      </c>
      <c r="AG9" s="37">
        <v>0</v>
      </c>
      <c r="AH9" s="37">
        <v>0</v>
      </c>
      <c r="AI9" s="37">
        <v>0</v>
      </c>
      <c r="AJ9" s="37">
        <v>0</v>
      </c>
      <c r="AK9" s="37">
        <v>0</v>
      </c>
      <c r="AL9" s="37">
        <v>0</v>
      </c>
      <c r="AM9" s="37">
        <v>0</v>
      </c>
      <c r="AN9" s="37">
        <v>0</v>
      </c>
      <c r="AO9" s="37"/>
      <c r="AP9" s="37">
        <v>0</v>
      </c>
      <c r="AQ9" s="37">
        <v>0</v>
      </c>
      <c r="AR9" s="37">
        <v>0</v>
      </c>
      <c r="AS9" s="37">
        <v>0</v>
      </c>
      <c r="AT9" s="37"/>
      <c r="AU9" s="37"/>
      <c r="AV9" s="37"/>
      <c r="AW9" s="37"/>
      <c r="AX9" s="37">
        <v>0</v>
      </c>
      <c r="AY9" s="37">
        <v>0</v>
      </c>
      <c r="AZ9" s="37"/>
      <c r="BA9" s="37"/>
      <c r="BB9" s="37">
        <v>0</v>
      </c>
      <c r="BC9" s="37">
        <v>0</v>
      </c>
      <c r="BD9" s="37"/>
      <c r="BE9" s="37"/>
      <c r="BF9" s="37">
        <v>0</v>
      </c>
      <c r="BG9" s="37">
        <v>0</v>
      </c>
      <c r="BH9" s="37"/>
      <c r="BI9" s="37"/>
      <c r="BJ9" s="37">
        <v>0</v>
      </c>
      <c r="BK9" s="37">
        <v>0</v>
      </c>
      <c r="BL9" s="37">
        <v>4200</v>
      </c>
      <c r="BM9" s="37">
        <v>5400</v>
      </c>
      <c r="BN9" s="37">
        <v>0</v>
      </c>
      <c r="BO9" s="37">
        <v>0</v>
      </c>
      <c r="BP9" s="37">
        <v>0</v>
      </c>
      <c r="BQ9" s="37">
        <v>0</v>
      </c>
      <c r="BR9" s="37">
        <v>0</v>
      </c>
      <c r="BS9" s="37">
        <v>0</v>
      </c>
      <c r="BT9" s="37">
        <v>0</v>
      </c>
      <c r="BU9" s="37">
        <v>0</v>
      </c>
      <c r="BV9" s="37">
        <v>0</v>
      </c>
      <c r="BW9" s="37">
        <v>0</v>
      </c>
      <c r="BX9" s="37">
        <v>0</v>
      </c>
      <c r="BY9" s="37">
        <v>0</v>
      </c>
      <c r="BZ9" s="37">
        <v>650</v>
      </c>
      <c r="CA9" s="37">
        <v>550</v>
      </c>
      <c r="CB9" s="37">
        <v>3000</v>
      </c>
      <c r="CC9" s="37">
        <v>2000</v>
      </c>
      <c r="CD9" s="37">
        <v>0</v>
      </c>
      <c r="CE9" s="37">
        <v>0</v>
      </c>
    </row>
    <row r="10" spans="1:83" s="114" customFormat="1" ht="63">
      <c r="B10" s="44">
        <v>5</v>
      </c>
      <c r="C10" s="44" t="s">
        <v>1200</v>
      </c>
      <c r="D10" s="44">
        <v>8</v>
      </c>
      <c r="E10" s="43" t="s">
        <v>1201</v>
      </c>
      <c r="F10" s="44" t="s">
        <v>4</v>
      </c>
      <c r="G10" s="121" t="s">
        <v>548</v>
      </c>
      <c r="H10" s="22" t="s">
        <v>331</v>
      </c>
      <c r="I10" s="44" t="s">
        <v>1202</v>
      </c>
      <c r="J10" s="121" t="s">
        <v>204</v>
      </c>
      <c r="K10" s="121">
        <f t="shared" si="0"/>
        <v>123600</v>
      </c>
      <c r="L10" s="2">
        <v>4647</v>
      </c>
      <c r="M10" s="9">
        <f t="shared" si="1"/>
        <v>123600</v>
      </c>
      <c r="N10" s="9">
        <f t="shared" si="2"/>
        <v>5743692</v>
      </c>
      <c r="O10" s="9">
        <f t="shared" si="3"/>
        <v>574369200</v>
      </c>
      <c r="P10" s="250">
        <v>0</v>
      </c>
      <c r="Q10" s="247" t="s">
        <v>2252</v>
      </c>
      <c r="R10" s="247" t="s">
        <v>2251</v>
      </c>
      <c r="S10" s="255"/>
      <c r="T10" s="37">
        <v>12000</v>
      </c>
      <c r="U10" s="37">
        <v>10000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7">
        <v>0</v>
      </c>
      <c r="AN10" s="37">
        <v>0</v>
      </c>
      <c r="AO10" s="37"/>
      <c r="AP10" s="37">
        <v>0</v>
      </c>
      <c r="AQ10" s="37">
        <v>0</v>
      </c>
      <c r="AR10" s="37">
        <v>0</v>
      </c>
      <c r="AS10" s="37">
        <v>0</v>
      </c>
      <c r="AT10" s="37"/>
      <c r="AU10" s="37"/>
      <c r="AV10" s="37"/>
      <c r="AW10" s="37"/>
      <c r="AX10" s="37">
        <v>0</v>
      </c>
      <c r="AY10" s="37">
        <v>0</v>
      </c>
      <c r="AZ10" s="37"/>
      <c r="BA10" s="37"/>
      <c r="BB10" s="37">
        <v>0</v>
      </c>
      <c r="BC10" s="37">
        <v>0</v>
      </c>
      <c r="BD10" s="37"/>
      <c r="BE10" s="37"/>
      <c r="BF10" s="37">
        <v>0</v>
      </c>
      <c r="BG10" s="37">
        <v>0</v>
      </c>
      <c r="BH10" s="37"/>
      <c r="BI10" s="37"/>
      <c r="BJ10" s="37">
        <v>17000</v>
      </c>
      <c r="BK10" s="37">
        <v>30000</v>
      </c>
      <c r="BL10" s="37">
        <v>1000</v>
      </c>
      <c r="BM10" s="37">
        <v>1400</v>
      </c>
      <c r="BN10" s="37">
        <v>0</v>
      </c>
      <c r="BO10" s="37">
        <v>0</v>
      </c>
      <c r="BP10" s="37">
        <v>0</v>
      </c>
      <c r="BQ10" s="37">
        <v>0</v>
      </c>
      <c r="BR10" s="37">
        <v>0</v>
      </c>
      <c r="BS10" s="37">
        <v>0</v>
      </c>
      <c r="BT10" s="37">
        <v>0</v>
      </c>
      <c r="BU10" s="37">
        <v>0</v>
      </c>
      <c r="BV10" s="37">
        <v>0</v>
      </c>
      <c r="BW10" s="37">
        <v>0</v>
      </c>
      <c r="BX10" s="37">
        <v>5200</v>
      </c>
      <c r="BY10" s="37">
        <v>5200</v>
      </c>
      <c r="BZ10" s="37">
        <v>1900</v>
      </c>
      <c r="CA10" s="37">
        <v>1900</v>
      </c>
      <c r="CB10" s="37">
        <v>20000</v>
      </c>
      <c r="CC10" s="37">
        <v>18000</v>
      </c>
      <c r="CD10" s="37">
        <v>0</v>
      </c>
      <c r="CE10" s="37">
        <v>0</v>
      </c>
    </row>
    <row r="11" spans="1:83" s="114" customFormat="1" ht="47.25">
      <c r="B11" s="44">
        <v>6</v>
      </c>
      <c r="C11" s="44" t="s">
        <v>1203</v>
      </c>
      <c r="D11" s="44">
        <v>22</v>
      </c>
      <c r="E11" s="43" t="s">
        <v>1204</v>
      </c>
      <c r="F11" s="44" t="s">
        <v>1205</v>
      </c>
      <c r="G11" s="121" t="s">
        <v>208</v>
      </c>
      <c r="H11" s="121" t="s">
        <v>332</v>
      </c>
      <c r="I11" s="44" t="s">
        <v>1206</v>
      </c>
      <c r="J11" s="121" t="s">
        <v>145</v>
      </c>
      <c r="K11" s="121">
        <f t="shared" si="0"/>
        <v>800</v>
      </c>
      <c r="L11" s="2">
        <v>31710</v>
      </c>
      <c r="M11" s="9">
        <f t="shared" si="1"/>
        <v>800</v>
      </c>
      <c r="N11" s="9">
        <f t="shared" si="2"/>
        <v>253680</v>
      </c>
      <c r="O11" s="9">
        <f t="shared" si="3"/>
        <v>25368000</v>
      </c>
      <c r="P11" s="250">
        <v>34230</v>
      </c>
      <c r="Q11" s="243" t="s">
        <v>2149</v>
      </c>
      <c r="R11" s="247" t="s">
        <v>2250</v>
      </c>
      <c r="S11" s="255"/>
      <c r="T11" s="37">
        <v>450</v>
      </c>
      <c r="U11" s="37">
        <v>350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7">
        <v>0</v>
      </c>
      <c r="AN11" s="37">
        <v>0</v>
      </c>
      <c r="AO11" s="37"/>
      <c r="AP11" s="37">
        <v>0</v>
      </c>
      <c r="AQ11" s="37">
        <v>0</v>
      </c>
      <c r="AR11" s="37">
        <v>0</v>
      </c>
      <c r="AS11" s="37">
        <v>0</v>
      </c>
      <c r="AT11" s="37"/>
      <c r="AU11" s="37"/>
      <c r="AV11" s="37"/>
      <c r="AW11" s="37"/>
      <c r="AX11" s="37">
        <v>0</v>
      </c>
      <c r="AY11" s="37">
        <v>0</v>
      </c>
      <c r="AZ11" s="37"/>
      <c r="BA11" s="37"/>
      <c r="BB11" s="37">
        <v>0</v>
      </c>
      <c r="BC11" s="37">
        <v>0</v>
      </c>
      <c r="BD11" s="37"/>
      <c r="BE11" s="37"/>
      <c r="BF11" s="37">
        <v>0</v>
      </c>
      <c r="BG11" s="37">
        <v>0</v>
      </c>
      <c r="BH11" s="37"/>
      <c r="BI11" s="37"/>
      <c r="BJ11" s="37">
        <v>0</v>
      </c>
      <c r="BK11" s="37">
        <v>0</v>
      </c>
      <c r="BL11" s="37">
        <v>0</v>
      </c>
      <c r="BM11" s="37">
        <v>0</v>
      </c>
      <c r="BN11" s="37">
        <v>0</v>
      </c>
      <c r="BO11" s="37">
        <v>0</v>
      </c>
      <c r="BP11" s="37">
        <v>0</v>
      </c>
      <c r="BQ11" s="37">
        <v>0</v>
      </c>
      <c r="BR11" s="37">
        <v>0</v>
      </c>
      <c r="BS11" s="37">
        <v>0</v>
      </c>
      <c r="BT11" s="37">
        <v>0</v>
      </c>
      <c r="BU11" s="37">
        <v>0</v>
      </c>
      <c r="BV11" s="37">
        <v>0</v>
      </c>
      <c r="BW11" s="37">
        <v>0</v>
      </c>
      <c r="BX11" s="37">
        <v>0</v>
      </c>
      <c r="BY11" s="37">
        <v>0</v>
      </c>
      <c r="BZ11" s="37">
        <v>0</v>
      </c>
      <c r="CA11" s="37">
        <v>0</v>
      </c>
      <c r="CB11" s="37">
        <v>0</v>
      </c>
      <c r="CC11" s="37">
        <v>0</v>
      </c>
      <c r="CD11" s="37">
        <v>0</v>
      </c>
      <c r="CE11" s="37">
        <v>0</v>
      </c>
    </row>
    <row r="12" spans="1:83" s="114" customFormat="1" ht="126">
      <c r="B12" s="44">
        <v>7</v>
      </c>
      <c r="C12" s="44" t="s">
        <v>1207</v>
      </c>
      <c r="D12" s="44">
        <v>27</v>
      </c>
      <c r="E12" s="6" t="s">
        <v>1208</v>
      </c>
      <c r="F12" s="6" t="s">
        <v>1209</v>
      </c>
      <c r="G12" s="11" t="s">
        <v>1210</v>
      </c>
      <c r="H12" s="11" t="s">
        <v>331</v>
      </c>
      <c r="I12" s="6" t="s">
        <v>1211</v>
      </c>
      <c r="J12" s="121" t="s">
        <v>204</v>
      </c>
      <c r="K12" s="121">
        <f t="shared" si="0"/>
        <v>7400</v>
      </c>
      <c r="L12" s="2">
        <v>22048</v>
      </c>
      <c r="M12" s="9">
        <f t="shared" si="1"/>
        <v>7400</v>
      </c>
      <c r="N12" s="9">
        <f t="shared" si="2"/>
        <v>1631552</v>
      </c>
      <c r="O12" s="9">
        <f t="shared" si="3"/>
        <v>163155200</v>
      </c>
      <c r="P12" s="250">
        <v>0</v>
      </c>
      <c r="Q12" s="247" t="s">
        <v>2252</v>
      </c>
      <c r="R12" s="247" t="s">
        <v>2251</v>
      </c>
      <c r="S12" s="255"/>
      <c r="T12" s="37">
        <v>650</v>
      </c>
      <c r="U12" s="37">
        <v>550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7">
        <v>0</v>
      </c>
      <c r="AN12" s="37">
        <v>0</v>
      </c>
      <c r="AO12" s="37"/>
      <c r="AP12" s="37">
        <v>0</v>
      </c>
      <c r="AQ12" s="37">
        <v>0</v>
      </c>
      <c r="AR12" s="37">
        <v>0</v>
      </c>
      <c r="AS12" s="37">
        <v>0</v>
      </c>
      <c r="AT12" s="37"/>
      <c r="AU12" s="37"/>
      <c r="AV12" s="37"/>
      <c r="AW12" s="37"/>
      <c r="AX12" s="37">
        <v>0</v>
      </c>
      <c r="AY12" s="37">
        <v>0</v>
      </c>
      <c r="AZ12" s="37"/>
      <c r="BA12" s="37"/>
      <c r="BB12" s="37">
        <v>0</v>
      </c>
      <c r="BC12" s="37">
        <v>0</v>
      </c>
      <c r="BD12" s="37"/>
      <c r="BE12" s="37"/>
      <c r="BF12" s="37">
        <v>0</v>
      </c>
      <c r="BG12" s="37">
        <v>0</v>
      </c>
      <c r="BH12" s="37"/>
      <c r="BI12" s="37"/>
      <c r="BJ12" s="37">
        <v>0</v>
      </c>
      <c r="BK12" s="37">
        <v>0</v>
      </c>
      <c r="BL12" s="37">
        <v>1000</v>
      </c>
      <c r="BM12" s="37">
        <v>1200</v>
      </c>
      <c r="BN12" s="37">
        <v>0</v>
      </c>
      <c r="BO12" s="37">
        <v>0</v>
      </c>
      <c r="BP12" s="37">
        <v>0</v>
      </c>
      <c r="BQ12" s="37">
        <v>0</v>
      </c>
      <c r="BR12" s="37">
        <v>0</v>
      </c>
      <c r="BS12" s="37">
        <v>0</v>
      </c>
      <c r="BT12" s="37">
        <v>0</v>
      </c>
      <c r="BU12" s="37">
        <v>0</v>
      </c>
      <c r="BV12" s="37">
        <v>0</v>
      </c>
      <c r="BW12" s="37">
        <v>0</v>
      </c>
      <c r="BX12" s="37">
        <v>0</v>
      </c>
      <c r="BY12" s="37">
        <v>0</v>
      </c>
      <c r="BZ12" s="37">
        <v>0</v>
      </c>
      <c r="CA12" s="37">
        <v>0</v>
      </c>
      <c r="CB12" s="37">
        <v>2200</v>
      </c>
      <c r="CC12" s="37">
        <v>1800</v>
      </c>
      <c r="CD12" s="37">
        <v>0</v>
      </c>
      <c r="CE12" s="37">
        <v>0</v>
      </c>
    </row>
    <row r="13" spans="1:83" s="114" customFormat="1" ht="63">
      <c r="B13" s="44">
        <v>8</v>
      </c>
      <c r="C13" s="44" t="s">
        <v>1212</v>
      </c>
      <c r="D13" s="44">
        <v>32</v>
      </c>
      <c r="E13" s="43" t="s">
        <v>1213</v>
      </c>
      <c r="F13" s="44" t="s">
        <v>1214</v>
      </c>
      <c r="G13" s="121" t="s">
        <v>1215</v>
      </c>
      <c r="H13" s="121" t="s">
        <v>1216</v>
      </c>
      <c r="I13" s="44" t="s">
        <v>1217</v>
      </c>
      <c r="J13" s="121" t="s">
        <v>1218</v>
      </c>
      <c r="K13" s="121">
        <f t="shared" si="0"/>
        <v>10080</v>
      </c>
      <c r="L13" s="2">
        <v>37887</v>
      </c>
      <c r="M13" s="9">
        <f t="shared" si="1"/>
        <v>10080</v>
      </c>
      <c r="N13" s="9">
        <f t="shared" si="2"/>
        <v>3819009.6</v>
      </c>
      <c r="O13" s="9">
        <f t="shared" si="3"/>
        <v>381900960</v>
      </c>
      <c r="P13" s="250">
        <v>0</v>
      </c>
      <c r="Q13" s="247" t="s">
        <v>2252</v>
      </c>
      <c r="R13" s="247" t="s">
        <v>2251</v>
      </c>
      <c r="S13" s="255"/>
      <c r="T13" s="37">
        <v>0</v>
      </c>
      <c r="U13" s="37">
        <v>0</v>
      </c>
      <c r="V13" s="37">
        <v>0</v>
      </c>
      <c r="W13" s="37">
        <v>0</v>
      </c>
      <c r="X13" s="37">
        <v>0</v>
      </c>
      <c r="Y13" s="37">
        <v>0</v>
      </c>
      <c r="Z13" s="37">
        <v>0</v>
      </c>
      <c r="AA13" s="37">
        <v>0</v>
      </c>
      <c r="AB13" s="37">
        <v>4500</v>
      </c>
      <c r="AC13" s="37">
        <v>5500</v>
      </c>
      <c r="AD13" s="37">
        <v>0</v>
      </c>
      <c r="AE13" s="37">
        <v>0</v>
      </c>
      <c r="AF13" s="37">
        <v>0</v>
      </c>
      <c r="AG13" s="37">
        <v>0</v>
      </c>
      <c r="AH13" s="37">
        <v>0</v>
      </c>
      <c r="AI13" s="37">
        <v>0</v>
      </c>
      <c r="AJ13" s="37">
        <v>0</v>
      </c>
      <c r="AK13" s="37">
        <v>0</v>
      </c>
      <c r="AL13" s="37">
        <v>0</v>
      </c>
      <c r="AM13" s="37">
        <v>0</v>
      </c>
      <c r="AN13" s="37">
        <v>0</v>
      </c>
      <c r="AO13" s="37"/>
      <c r="AP13" s="37">
        <v>0</v>
      </c>
      <c r="AQ13" s="37">
        <v>0</v>
      </c>
      <c r="AR13" s="37">
        <v>0</v>
      </c>
      <c r="AS13" s="37">
        <v>0</v>
      </c>
      <c r="AT13" s="37"/>
      <c r="AU13" s="37"/>
      <c r="AV13" s="37"/>
      <c r="AW13" s="37"/>
      <c r="AX13" s="37">
        <v>0</v>
      </c>
      <c r="AY13" s="37">
        <v>0</v>
      </c>
      <c r="AZ13" s="37"/>
      <c r="BA13" s="37"/>
      <c r="BB13" s="37">
        <v>0</v>
      </c>
      <c r="BC13" s="37">
        <v>0</v>
      </c>
      <c r="BD13" s="37"/>
      <c r="BE13" s="37"/>
      <c r="BF13" s="37">
        <v>0</v>
      </c>
      <c r="BG13" s="37">
        <v>0</v>
      </c>
      <c r="BH13" s="37"/>
      <c r="BI13" s="37"/>
      <c r="BJ13" s="37">
        <v>0</v>
      </c>
      <c r="BK13" s="37">
        <v>0</v>
      </c>
      <c r="BL13" s="37">
        <v>40</v>
      </c>
      <c r="BM13" s="37">
        <v>40</v>
      </c>
      <c r="BN13" s="37">
        <v>0</v>
      </c>
      <c r="BO13" s="37">
        <v>0</v>
      </c>
      <c r="BP13" s="37">
        <v>0</v>
      </c>
      <c r="BQ13" s="37">
        <v>0</v>
      </c>
      <c r="BR13" s="37">
        <v>0</v>
      </c>
      <c r="BS13" s="37">
        <v>0</v>
      </c>
      <c r="BT13" s="37">
        <v>0</v>
      </c>
      <c r="BU13" s="37">
        <v>0</v>
      </c>
      <c r="BV13" s="37">
        <v>0</v>
      </c>
      <c r="BW13" s="37">
        <v>0</v>
      </c>
      <c r="BX13" s="37">
        <v>0</v>
      </c>
      <c r="BY13" s="37">
        <v>0</v>
      </c>
      <c r="BZ13" s="37">
        <v>0</v>
      </c>
      <c r="CA13" s="37">
        <v>0</v>
      </c>
      <c r="CB13" s="37">
        <v>0</v>
      </c>
      <c r="CC13" s="37">
        <v>0</v>
      </c>
      <c r="CD13" s="37">
        <v>0</v>
      </c>
      <c r="CE13" s="37">
        <v>0</v>
      </c>
    </row>
    <row r="14" spans="1:83" s="114" customFormat="1" ht="126">
      <c r="B14" s="44">
        <v>9</v>
      </c>
      <c r="C14" s="44" t="s">
        <v>1219</v>
      </c>
      <c r="D14" s="44">
        <v>41</v>
      </c>
      <c r="E14" s="6" t="s">
        <v>1220</v>
      </c>
      <c r="F14" s="6" t="s">
        <v>1221</v>
      </c>
      <c r="G14" s="11" t="s">
        <v>1222</v>
      </c>
      <c r="H14" s="11" t="s">
        <v>331</v>
      </c>
      <c r="I14" s="6" t="s">
        <v>1223</v>
      </c>
      <c r="J14" s="121" t="s">
        <v>204</v>
      </c>
      <c r="K14" s="121">
        <f t="shared" si="0"/>
        <v>800</v>
      </c>
      <c r="L14" s="2">
        <v>9975</v>
      </c>
      <c r="M14" s="9">
        <f t="shared" si="1"/>
        <v>800</v>
      </c>
      <c r="N14" s="9">
        <f t="shared" si="2"/>
        <v>79800</v>
      </c>
      <c r="O14" s="9">
        <f t="shared" si="3"/>
        <v>7980000</v>
      </c>
      <c r="P14" s="250">
        <v>0</v>
      </c>
      <c r="Q14" s="247" t="s">
        <v>2252</v>
      </c>
      <c r="R14" s="247"/>
      <c r="S14" s="255"/>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7">
        <v>0</v>
      </c>
      <c r="AN14" s="37">
        <v>0</v>
      </c>
      <c r="AO14" s="37"/>
      <c r="AP14" s="37">
        <v>0</v>
      </c>
      <c r="AQ14" s="37">
        <v>0</v>
      </c>
      <c r="AR14" s="37">
        <v>0</v>
      </c>
      <c r="AS14" s="37">
        <v>0</v>
      </c>
      <c r="AT14" s="37"/>
      <c r="AU14" s="37"/>
      <c r="AV14" s="37"/>
      <c r="AW14" s="37"/>
      <c r="AX14" s="37">
        <v>0</v>
      </c>
      <c r="AY14" s="37">
        <v>0</v>
      </c>
      <c r="AZ14" s="37"/>
      <c r="BA14" s="37"/>
      <c r="BB14" s="37">
        <v>0</v>
      </c>
      <c r="BC14" s="37">
        <v>0</v>
      </c>
      <c r="BD14" s="37"/>
      <c r="BE14" s="37"/>
      <c r="BF14" s="37">
        <v>0</v>
      </c>
      <c r="BG14" s="37">
        <v>0</v>
      </c>
      <c r="BH14" s="37"/>
      <c r="BI14" s="37"/>
      <c r="BJ14" s="37">
        <v>0</v>
      </c>
      <c r="BK14" s="37">
        <v>0</v>
      </c>
      <c r="BL14" s="37">
        <v>350</v>
      </c>
      <c r="BM14" s="37">
        <v>450</v>
      </c>
      <c r="BN14" s="37">
        <v>0</v>
      </c>
      <c r="BO14" s="37">
        <v>0</v>
      </c>
      <c r="BP14" s="37">
        <v>0</v>
      </c>
      <c r="BQ14" s="37">
        <v>0</v>
      </c>
      <c r="BR14" s="37">
        <v>0</v>
      </c>
      <c r="BS14" s="37">
        <v>0</v>
      </c>
      <c r="BT14" s="37">
        <v>0</v>
      </c>
      <c r="BU14" s="37">
        <v>0</v>
      </c>
      <c r="BV14" s="37">
        <v>0</v>
      </c>
      <c r="BW14" s="37">
        <v>0</v>
      </c>
      <c r="BX14" s="37">
        <v>0</v>
      </c>
      <c r="BY14" s="37">
        <v>0</v>
      </c>
      <c r="BZ14" s="37">
        <v>0</v>
      </c>
      <c r="CA14" s="37">
        <v>0</v>
      </c>
      <c r="CB14" s="37">
        <v>0</v>
      </c>
      <c r="CC14" s="37">
        <v>0</v>
      </c>
      <c r="CD14" s="37">
        <v>0</v>
      </c>
      <c r="CE14" s="37">
        <v>0</v>
      </c>
    </row>
    <row r="15" spans="1:83" s="114" customFormat="1" ht="31.5">
      <c r="B15" s="44">
        <v>10</v>
      </c>
      <c r="C15" s="44" t="s">
        <v>1224</v>
      </c>
      <c r="D15" s="44">
        <v>42</v>
      </c>
      <c r="E15" s="43" t="s">
        <v>1225</v>
      </c>
      <c r="F15" s="44" t="s">
        <v>33</v>
      </c>
      <c r="G15" s="121" t="s">
        <v>1226</v>
      </c>
      <c r="H15" s="121" t="s">
        <v>331</v>
      </c>
      <c r="I15" s="44" t="s">
        <v>1227</v>
      </c>
      <c r="J15" s="121" t="s">
        <v>8</v>
      </c>
      <c r="K15" s="121">
        <f t="shared" si="0"/>
        <v>5100</v>
      </c>
      <c r="L15" s="2">
        <v>55000</v>
      </c>
      <c r="M15" s="9">
        <f t="shared" si="1"/>
        <v>5100</v>
      </c>
      <c r="N15" s="9">
        <f t="shared" si="2"/>
        <v>2805000</v>
      </c>
      <c r="O15" s="9">
        <f t="shared" si="3"/>
        <v>280500000</v>
      </c>
      <c r="P15" s="250">
        <v>0</v>
      </c>
      <c r="Q15" s="247" t="s">
        <v>2252</v>
      </c>
      <c r="R15" s="247"/>
      <c r="S15" s="255"/>
      <c r="T15" s="37">
        <v>1000</v>
      </c>
      <c r="U15" s="37">
        <v>700</v>
      </c>
      <c r="V15" s="37">
        <v>100</v>
      </c>
      <c r="W15" s="37">
        <v>100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7">
        <v>0</v>
      </c>
      <c r="AN15" s="37">
        <v>0</v>
      </c>
      <c r="AO15" s="37"/>
      <c r="AP15" s="37">
        <v>0</v>
      </c>
      <c r="AQ15" s="37">
        <v>0</v>
      </c>
      <c r="AR15" s="37">
        <v>0</v>
      </c>
      <c r="AS15" s="37">
        <v>0</v>
      </c>
      <c r="AT15" s="37"/>
      <c r="AU15" s="37"/>
      <c r="AV15" s="37"/>
      <c r="AW15" s="37"/>
      <c r="AX15" s="37">
        <v>0</v>
      </c>
      <c r="AY15" s="37">
        <v>0</v>
      </c>
      <c r="AZ15" s="37"/>
      <c r="BA15" s="37"/>
      <c r="BB15" s="37">
        <v>0</v>
      </c>
      <c r="BC15" s="37">
        <v>0</v>
      </c>
      <c r="BD15" s="37"/>
      <c r="BE15" s="37"/>
      <c r="BF15" s="37">
        <v>0</v>
      </c>
      <c r="BG15" s="37">
        <v>0</v>
      </c>
      <c r="BH15" s="37"/>
      <c r="BI15" s="37"/>
      <c r="BJ15" s="37">
        <v>0</v>
      </c>
      <c r="BK15" s="37">
        <v>0</v>
      </c>
      <c r="BL15" s="37">
        <v>1400</v>
      </c>
      <c r="BM15" s="37">
        <v>1800</v>
      </c>
      <c r="BN15" s="37">
        <v>0</v>
      </c>
      <c r="BO15" s="37">
        <v>0</v>
      </c>
      <c r="BP15" s="37">
        <v>0</v>
      </c>
      <c r="BQ15" s="37">
        <v>0</v>
      </c>
      <c r="BR15" s="37">
        <v>0</v>
      </c>
      <c r="BS15" s="37">
        <v>0</v>
      </c>
      <c r="BT15" s="37">
        <v>0</v>
      </c>
      <c r="BU15" s="37">
        <v>0</v>
      </c>
      <c r="BV15" s="37">
        <v>0</v>
      </c>
      <c r="BW15" s="37">
        <v>0</v>
      </c>
      <c r="BX15" s="37">
        <v>0</v>
      </c>
      <c r="BY15" s="37">
        <v>0</v>
      </c>
      <c r="BZ15" s="37">
        <v>0</v>
      </c>
      <c r="CA15" s="37">
        <v>0</v>
      </c>
      <c r="CB15" s="37">
        <v>0</v>
      </c>
      <c r="CC15" s="37">
        <v>0</v>
      </c>
      <c r="CD15" s="37">
        <v>0</v>
      </c>
      <c r="CE15" s="37">
        <v>0</v>
      </c>
    </row>
    <row r="16" spans="1:83" s="114" customFormat="1" ht="47.25">
      <c r="B16" s="44">
        <v>11</v>
      </c>
      <c r="C16" s="44" t="s">
        <v>1228</v>
      </c>
      <c r="D16" s="44">
        <v>55</v>
      </c>
      <c r="E16" s="43" t="s">
        <v>1229</v>
      </c>
      <c r="F16" s="44" t="s">
        <v>162</v>
      </c>
      <c r="G16" s="121" t="s">
        <v>1230</v>
      </c>
      <c r="H16" s="121" t="s">
        <v>331</v>
      </c>
      <c r="I16" s="44" t="s">
        <v>1231</v>
      </c>
      <c r="J16" s="121" t="s">
        <v>204</v>
      </c>
      <c r="K16" s="121">
        <f t="shared" si="0"/>
        <v>301900</v>
      </c>
      <c r="L16" s="2">
        <v>13913</v>
      </c>
      <c r="M16" s="9">
        <f t="shared" si="1"/>
        <v>301900</v>
      </c>
      <c r="N16" s="9">
        <f t="shared" si="2"/>
        <v>42003347</v>
      </c>
      <c r="O16" s="9">
        <f t="shared" si="3"/>
        <v>4200334700</v>
      </c>
      <c r="P16" s="250">
        <v>0</v>
      </c>
      <c r="Q16" s="247" t="s">
        <v>2252</v>
      </c>
      <c r="R16" s="247"/>
      <c r="S16" s="255"/>
      <c r="T16" s="37">
        <v>54000</v>
      </c>
      <c r="U16" s="37">
        <v>46000</v>
      </c>
      <c r="V16" s="37">
        <v>8000</v>
      </c>
      <c r="W16" s="37">
        <v>7000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7">
        <v>0</v>
      </c>
      <c r="AN16" s="37">
        <v>0</v>
      </c>
      <c r="AO16" s="37"/>
      <c r="AP16" s="37">
        <v>0</v>
      </c>
      <c r="AQ16" s="37">
        <v>0</v>
      </c>
      <c r="AR16" s="37">
        <v>0</v>
      </c>
      <c r="AS16" s="37">
        <v>0</v>
      </c>
      <c r="AT16" s="37"/>
      <c r="AU16" s="37"/>
      <c r="AV16" s="37"/>
      <c r="AW16" s="37"/>
      <c r="AX16" s="37">
        <v>0</v>
      </c>
      <c r="AY16" s="37">
        <v>0</v>
      </c>
      <c r="AZ16" s="37"/>
      <c r="BA16" s="37"/>
      <c r="BB16" s="37">
        <v>0</v>
      </c>
      <c r="BC16" s="37">
        <v>0</v>
      </c>
      <c r="BD16" s="37"/>
      <c r="BE16" s="37"/>
      <c r="BF16" s="37">
        <v>0</v>
      </c>
      <c r="BG16" s="37">
        <v>0</v>
      </c>
      <c r="BH16" s="37"/>
      <c r="BI16" s="37"/>
      <c r="BJ16" s="37">
        <v>19900</v>
      </c>
      <c r="BK16" s="37">
        <v>34600</v>
      </c>
      <c r="BL16" s="37">
        <v>27000</v>
      </c>
      <c r="BM16" s="37">
        <v>35000</v>
      </c>
      <c r="BN16" s="37">
        <v>0</v>
      </c>
      <c r="BO16" s="37">
        <v>0</v>
      </c>
      <c r="BP16" s="37">
        <v>0</v>
      </c>
      <c r="BQ16" s="37">
        <v>0</v>
      </c>
      <c r="BR16" s="37">
        <v>9900</v>
      </c>
      <c r="BS16" s="37">
        <v>11000</v>
      </c>
      <c r="BT16" s="37">
        <v>12500</v>
      </c>
      <c r="BU16" s="37">
        <v>14000</v>
      </c>
      <c r="BV16" s="37">
        <v>0</v>
      </c>
      <c r="BW16" s="37">
        <v>0</v>
      </c>
      <c r="BX16" s="37">
        <v>6500</v>
      </c>
      <c r="BY16" s="37">
        <v>6500</v>
      </c>
      <c r="BZ16" s="37">
        <v>0</v>
      </c>
      <c r="CA16" s="37">
        <v>0</v>
      </c>
      <c r="CB16" s="37">
        <v>4300</v>
      </c>
      <c r="CC16" s="37">
        <v>3700</v>
      </c>
      <c r="CD16" s="37">
        <v>800</v>
      </c>
      <c r="CE16" s="37">
        <v>1200</v>
      </c>
    </row>
    <row r="17" spans="2:83" s="114" customFormat="1" ht="63">
      <c r="B17" s="44">
        <v>12</v>
      </c>
      <c r="C17" s="44" t="s">
        <v>1232</v>
      </c>
      <c r="D17" s="44">
        <v>84</v>
      </c>
      <c r="E17" s="43" t="s">
        <v>1233</v>
      </c>
      <c r="F17" s="6" t="s">
        <v>1234</v>
      </c>
      <c r="G17" s="121" t="s">
        <v>111</v>
      </c>
      <c r="H17" s="121" t="s">
        <v>332</v>
      </c>
      <c r="I17" s="44" t="s">
        <v>1235</v>
      </c>
      <c r="J17" s="121" t="s">
        <v>145</v>
      </c>
      <c r="K17" s="121">
        <f t="shared" si="0"/>
        <v>500</v>
      </c>
      <c r="L17" s="2">
        <v>146116</v>
      </c>
      <c r="M17" s="9">
        <f t="shared" si="1"/>
        <v>500</v>
      </c>
      <c r="N17" s="9">
        <f t="shared" si="2"/>
        <v>730580</v>
      </c>
      <c r="O17" s="9">
        <f t="shared" si="3"/>
        <v>73058000</v>
      </c>
      <c r="P17" s="250">
        <v>0</v>
      </c>
      <c r="Q17" s="247" t="s">
        <v>2252</v>
      </c>
      <c r="R17" s="247" t="s">
        <v>2251</v>
      </c>
      <c r="S17" s="255" t="s">
        <v>2263</v>
      </c>
      <c r="T17" s="37">
        <v>270</v>
      </c>
      <c r="U17" s="37">
        <v>230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7">
        <v>0</v>
      </c>
      <c r="AN17" s="37">
        <v>0</v>
      </c>
      <c r="AO17" s="37"/>
      <c r="AP17" s="37">
        <v>0</v>
      </c>
      <c r="AQ17" s="37">
        <v>0</v>
      </c>
      <c r="AR17" s="37">
        <v>0</v>
      </c>
      <c r="AS17" s="37">
        <v>0</v>
      </c>
      <c r="AT17" s="37"/>
      <c r="AU17" s="37"/>
      <c r="AV17" s="37"/>
      <c r="AW17" s="37"/>
      <c r="AX17" s="37">
        <v>0</v>
      </c>
      <c r="AY17" s="37">
        <v>0</v>
      </c>
      <c r="AZ17" s="37"/>
      <c r="BA17" s="37"/>
      <c r="BB17" s="37">
        <v>0</v>
      </c>
      <c r="BC17" s="37">
        <v>0</v>
      </c>
      <c r="BD17" s="37"/>
      <c r="BE17" s="37"/>
      <c r="BF17" s="37">
        <v>0</v>
      </c>
      <c r="BG17" s="37">
        <v>0</v>
      </c>
      <c r="BH17" s="37"/>
      <c r="BI17" s="37"/>
      <c r="BJ17" s="37">
        <v>0</v>
      </c>
      <c r="BK17" s="37">
        <v>0</v>
      </c>
      <c r="BL17" s="37">
        <v>0</v>
      </c>
      <c r="BM17" s="37">
        <v>0</v>
      </c>
      <c r="BN17" s="37">
        <v>0</v>
      </c>
      <c r="BO17" s="37">
        <v>0</v>
      </c>
      <c r="BP17" s="37">
        <v>0</v>
      </c>
      <c r="BQ17" s="37">
        <v>0</v>
      </c>
      <c r="BR17" s="37">
        <v>0</v>
      </c>
      <c r="BS17" s="37">
        <v>0</v>
      </c>
      <c r="BT17" s="37">
        <v>0</v>
      </c>
      <c r="BU17" s="37">
        <v>0</v>
      </c>
      <c r="BV17" s="37">
        <v>0</v>
      </c>
      <c r="BW17" s="37">
        <v>0</v>
      </c>
      <c r="BX17" s="37">
        <v>0</v>
      </c>
      <c r="BY17" s="37">
        <v>0</v>
      </c>
      <c r="BZ17" s="37">
        <v>0</v>
      </c>
      <c r="CA17" s="37">
        <v>0</v>
      </c>
      <c r="CB17" s="37">
        <v>0</v>
      </c>
      <c r="CC17" s="37">
        <v>0</v>
      </c>
      <c r="CD17" s="37">
        <v>0</v>
      </c>
      <c r="CE17" s="37">
        <v>0</v>
      </c>
    </row>
    <row r="18" spans="2:83" s="114" customFormat="1" ht="63">
      <c r="B18" s="44">
        <v>13</v>
      </c>
      <c r="C18" s="44" t="s">
        <v>1236</v>
      </c>
      <c r="D18" s="44">
        <v>90</v>
      </c>
      <c r="E18" s="129" t="s">
        <v>1237</v>
      </c>
      <c r="F18" s="130" t="s">
        <v>1238</v>
      </c>
      <c r="G18" s="128" t="s">
        <v>1239</v>
      </c>
      <c r="H18" s="128" t="s">
        <v>331</v>
      </c>
      <c r="I18" s="6" t="s">
        <v>1240</v>
      </c>
      <c r="J18" s="121" t="s">
        <v>204</v>
      </c>
      <c r="K18" s="121">
        <f t="shared" si="0"/>
        <v>13700</v>
      </c>
      <c r="L18" s="2">
        <v>3368</v>
      </c>
      <c r="M18" s="9">
        <f t="shared" si="1"/>
        <v>13700</v>
      </c>
      <c r="N18" s="9">
        <f t="shared" si="2"/>
        <v>461416</v>
      </c>
      <c r="O18" s="9">
        <f t="shared" si="3"/>
        <v>46141600</v>
      </c>
      <c r="P18" s="250">
        <v>0</v>
      </c>
      <c r="Q18" s="247" t="s">
        <v>2252</v>
      </c>
      <c r="R18" s="247" t="s">
        <v>2251</v>
      </c>
      <c r="S18" s="255"/>
      <c r="T18" s="37">
        <v>4000</v>
      </c>
      <c r="U18" s="37">
        <v>3300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7">
        <v>0</v>
      </c>
      <c r="AN18" s="37">
        <v>0</v>
      </c>
      <c r="AO18" s="37"/>
      <c r="AP18" s="37">
        <v>0</v>
      </c>
      <c r="AQ18" s="37">
        <v>0</v>
      </c>
      <c r="AR18" s="37">
        <v>0</v>
      </c>
      <c r="AS18" s="37">
        <v>0</v>
      </c>
      <c r="AT18" s="37"/>
      <c r="AU18" s="37"/>
      <c r="AV18" s="37"/>
      <c r="AW18" s="37"/>
      <c r="AX18" s="37">
        <v>0</v>
      </c>
      <c r="AY18" s="37">
        <v>0</v>
      </c>
      <c r="AZ18" s="37"/>
      <c r="BA18" s="37"/>
      <c r="BB18" s="37">
        <v>0</v>
      </c>
      <c r="BC18" s="37">
        <v>0</v>
      </c>
      <c r="BD18" s="37"/>
      <c r="BE18" s="37"/>
      <c r="BF18" s="37">
        <v>0</v>
      </c>
      <c r="BG18" s="37">
        <v>0</v>
      </c>
      <c r="BH18" s="37"/>
      <c r="BI18" s="37"/>
      <c r="BJ18" s="37">
        <v>0</v>
      </c>
      <c r="BK18" s="37">
        <v>0</v>
      </c>
      <c r="BL18" s="37">
        <v>1000</v>
      </c>
      <c r="BM18" s="37">
        <v>1400</v>
      </c>
      <c r="BN18" s="37">
        <v>0</v>
      </c>
      <c r="BO18" s="37">
        <v>0</v>
      </c>
      <c r="BP18" s="37">
        <v>0</v>
      </c>
      <c r="BQ18" s="37">
        <v>0</v>
      </c>
      <c r="BR18" s="37">
        <v>0</v>
      </c>
      <c r="BS18" s="37">
        <v>0</v>
      </c>
      <c r="BT18" s="37">
        <v>0</v>
      </c>
      <c r="BU18" s="37">
        <v>0</v>
      </c>
      <c r="BV18" s="37">
        <v>0</v>
      </c>
      <c r="BW18" s="37">
        <v>0</v>
      </c>
      <c r="BX18" s="37">
        <v>0</v>
      </c>
      <c r="BY18" s="37">
        <v>0</v>
      </c>
      <c r="BZ18" s="37">
        <v>0</v>
      </c>
      <c r="CA18" s="37">
        <v>0</v>
      </c>
      <c r="CB18" s="37">
        <v>2200</v>
      </c>
      <c r="CC18" s="37">
        <v>1800</v>
      </c>
      <c r="CD18" s="37">
        <v>0</v>
      </c>
      <c r="CE18" s="37">
        <v>0</v>
      </c>
    </row>
    <row r="19" spans="2:83" s="114" customFormat="1" ht="63">
      <c r="B19" s="44">
        <v>14</v>
      </c>
      <c r="C19" s="44" t="s">
        <v>1241</v>
      </c>
      <c r="D19" s="44">
        <v>99</v>
      </c>
      <c r="E19" s="71" t="s">
        <v>1242</v>
      </c>
      <c r="F19" s="71" t="s">
        <v>1243</v>
      </c>
      <c r="G19" s="22" t="s">
        <v>61</v>
      </c>
      <c r="H19" s="121" t="s">
        <v>332</v>
      </c>
      <c r="I19" s="71" t="s">
        <v>1244</v>
      </c>
      <c r="J19" s="121" t="s">
        <v>145</v>
      </c>
      <c r="K19" s="121">
        <f t="shared" si="0"/>
        <v>2500</v>
      </c>
      <c r="L19" s="2">
        <v>54923</v>
      </c>
      <c r="M19" s="9">
        <f t="shared" si="1"/>
        <v>2500</v>
      </c>
      <c r="N19" s="9">
        <f t="shared" si="2"/>
        <v>1373075</v>
      </c>
      <c r="O19" s="9">
        <f t="shared" si="3"/>
        <v>137307500</v>
      </c>
      <c r="P19" s="250">
        <v>0</v>
      </c>
      <c r="Q19" s="247" t="s">
        <v>2252</v>
      </c>
      <c r="R19" s="247" t="s">
        <v>2251</v>
      </c>
      <c r="S19" s="255"/>
      <c r="T19" s="37">
        <v>50</v>
      </c>
      <c r="U19" s="37">
        <v>50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7">
        <v>0</v>
      </c>
      <c r="AN19" s="37">
        <v>0</v>
      </c>
      <c r="AO19" s="37"/>
      <c r="AP19" s="37">
        <v>0</v>
      </c>
      <c r="AQ19" s="37">
        <v>0</v>
      </c>
      <c r="AR19" s="37">
        <v>0</v>
      </c>
      <c r="AS19" s="37">
        <v>0</v>
      </c>
      <c r="AT19" s="37"/>
      <c r="AU19" s="37"/>
      <c r="AV19" s="37"/>
      <c r="AW19" s="37"/>
      <c r="AX19" s="37">
        <v>0</v>
      </c>
      <c r="AY19" s="37">
        <v>0</v>
      </c>
      <c r="AZ19" s="37"/>
      <c r="BA19" s="37"/>
      <c r="BB19" s="37">
        <v>0</v>
      </c>
      <c r="BC19" s="37">
        <v>0</v>
      </c>
      <c r="BD19" s="37"/>
      <c r="BE19" s="37"/>
      <c r="BF19" s="37">
        <v>0</v>
      </c>
      <c r="BG19" s="37">
        <v>0</v>
      </c>
      <c r="BH19" s="37"/>
      <c r="BI19" s="37"/>
      <c r="BJ19" s="37">
        <v>0</v>
      </c>
      <c r="BK19" s="37">
        <v>0</v>
      </c>
      <c r="BL19" s="37">
        <v>1050</v>
      </c>
      <c r="BM19" s="37">
        <v>1350</v>
      </c>
      <c r="BN19" s="37">
        <v>0</v>
      </c>
      <c r="BO19" s="37">
        <v>0</v>
      </c>
      <c r="BP19" s="37">
        <v>0</v>
      </c>
      <c r="BQ19" s="37">
        <v>0</v>
      </c>
      <c r="BR19" s="37">
        <v>0</v>
      </c>
      <c r="BS19" s="37">
        <v>0</v>
      </c>
      <c r="BT19" s="37">
        <v>0</v>
      </c>
      <c r="BU19" s="37">
        <v>0</v>
      </c>
      <c r="BV19" s="37">
        <v>0</v>
      </c>
      <c r="BW19" s="37">
        <v>0</v>
      </c>
      <c r="BX19" s="37">
        <v>0</v>
      </c>
      <c r="BY19" s="37">
        <v>0</v>
      </c>
      <c r="BZ19" s="37">
        <v>0</v>
      </c>
      <c r="CA19" s="37">
        <v>0</v>
      </c>
      <c r="CB19" s="37">
        <v>0</v>
      </c>
      <c r="CC19" s="37">
        <v>0</v>
      </c>
      <c r="CD19" s="37">
        <v>0</v>
      </c>
      <c r="CE19" s="37">
        <v>0</v>
      </c>
    </row>
    <row r="20" spans="2:83" s="114" customFormat="1" ht="63">
      <c r="B20" s="44">
        <v>15</v>
      </c>
      <c r="C20" s="44" t="s">
        <v>1245</v>
      </c>
      <c r="D20" s="44">
        <v>102</v>
      </c>
      <c r="E20" s="43" t="s">
        <v>1246</v>
      </c>
      <c r="F20" s="44" t="s">
        <v>1247</v>
      </c>
      <c r="G20" s="121" t="s">
        <v>1248</v>
      </c>
      <c r="H20" s="121" t="s">
        <v>106</v>
      </c>
      <c r="I20" s="44" t="s">
        <v>1249</v>
      </c>
      <c r="J20" s="121" t="s">
        <v>1250</v>
      </c>
      <c r="K20" s="121">
        <f t="shared" si="0"/>
        <v>183</v>
      </c>
      <c r="L20" s="2">
        <v>40248</v>
      </c>
      <c r="M20" s="9">
        <f t="shared" si="1"/>
        <v>183</v>
      </c>
      <c r="N20" s="9">
        <f t="shared" si="2"/>
        <v>73653.84</v>
      </c>
      <c r="O20" s="9">
        <f t="shared" si="3"/>
        <v>7365384</v>
      </c>
      <c r="P20" s="250">
        <v>0</v>
      </c>
      <c r="Q20" s="247" t="s">
        <v>2252</v>
      </c>
      <c r="R20" s="247" t="s">
        <v>2251</v>
      </c>
      <c r="S20" s="255" t="s">
        <v>2285</v>
      </c>
      <c r="T20" s="37">
        <v>0</v>
      </c>
      <c r="U20" s="37">
        <v>0</v>
      </c>
      <c r="V20" s="37">
        <v>0</v>
      </c>
      <c r="W20" s="37">
        <v>0</v>
      </c>
      <c r="X20" s="37">
        <v>0</v>
      </c>
      <c r="Y20" s="37">
        <v>0</v>
      </c>
      <c r="Z20" s="37">
        <v>0</v>
      </c>
      <c r="AA20" s="37">
        <v>0</v>
      </c>
      <c r="AB20" s="37">
        <v>0</v>
      </c>
      <c r="AC20" s="37">
        <v>0</v>
      </c>
      <c r="AD20" s="37">
        <v>0</v>
      </c>
      <c r="AE20" s="37">
        <v>0</v>
      </c>
      <c r="AF20" s="37">
        <v>99</v>
      </c>
      <c r="AG20" s="37">
        <v>84</v>
      </c>
      <c r="AH20" s="37">
        <v>0</v>
      </c>
      <c r="AI20" s="37">
        <v>0</v>
      </c>
      <c r="AJ20" s="37">
        <v>0</v>
      </c>
      <c r="AK20" s="37">
        <v>0</v>
      </c>
      <c r="AL20" s="37">
        <v>0</v>
      </c>
      <c r="AM20" s="37">
        <v>0</v>
      </c>
      <c r="AN20" s="37">
        <v>0</v>
      </c>
      <c r="AO20" s="37"/>
      <c r="AP20" s="37">
        <v>0</v>
      </c>
      <c r="AQ20" s="37">
        <v>0</v>
      </c>
      <c r="AR20" s="37">
        <v>0</v>
      </c>
      <c r="AS20" s="37">
        <v>0</v>
      </c>
      <c r="AT20" s="37"/>
      <c r="AU20" s="37"/>
      <c r="AV20" s="37"/>
      <c r="AW20" s="37"/>
      <c r="AX20" s="37">
        <v>0</v>
      </c>
      <c r="AY20" s="37">
        <v>0</v>
      </c>
      <c r="AZ20" s="37"/>
      <c r="BA20" s="37"/>
      <c r="BB20" s="37">
        <v>0</v>
      </c>
      <c r="BC20" s="37">
        <v>0</v>
      </c>
      <c r="BD20" s="37"/>
      <c r="BE20" s="37"/>
      <c r="BF20" s="37">
        <v>0</v>
      </c>
      <c r="BG20" s="37">
        <v>0</v>
      </c>
      <c r="BH20" s="37"/>
      <c r="BI20" s="37"/>
      <c r="BJ20" s="37">
        <v>0</v>
      </c>
      <c r="BK20" s="37">
        <v>0</v>
      </c>
      <c r="BL20" s="37">
        <v>0</v>
      </c>
      <c r="BM20" s="37">
        <v>0</v>
      </c>
      <c r="BN20" s="37">
        <v>0</v>
      </c>
      <c r="BO20" s="37">
        <v>0</v>
      </c>
      <c r="BP20" s="37">
        <v>0</v>
      </c>
      <c r="BQ20" s="37">
        <v>0</v>
      </c>
      <c r="BR20" s="37">
        <v>0</v>
      </c>
      <c r="BS20" s="37">
        <v>0</v>
      </c>
      <c r="BT20" s="37">
        <v>0</v>
      </c>
      <c r="BU20" s="37">
        <v>0</v>
      </c>
      <c r="BV20" s="37">
        <v>0</v>
      </c>
      <c r="BW20" s="37">
        <v>0</v>
      </c>
      <c r="BX20" s="37">
        <v>0</v>
      </c>
      <c r="BY20" s="37">
        <v>0</v>
      </c>
      <c r="BZ20" s="37">
        <v>0</v>
      </c>
      <c r="CA20" s="37">
        <v>0</v>
      </c>
      <c r="CB20" s="37">
        <v>0</v>
      </c>
      <c r="CC20" s="37">
        <v>0</v>
      </c>
      <c r="CD20" s="37">
        <v>0</v>
      </c>
      <c r="CE20" s="37">
        <v>0</v>
      </c>
    </row>
    <row r="21" spans="2:83" s="114" customFormat="1" ht="63">
      <c r="B21" s="44">
        <v>16</v>
      </c>
      <c r="C21" s="44" t="s">
        <v>1251</v>
      </c>
      <c r="D21" s="44">
        <v>103</v>
      </c>
      <c r="E21" s="43" t="s">
        <v>1246</v>
      </c>
      <c r="F21" s="44" t="s">
        <v>1247</v>
      </c>
      <c r="G21" s="121" t="s">
        <v>1252</v>
      </c>
      <c r="H21" s="121" t="s">
        <v>106</v>
      </c>
      <c r="I21" s="44" t="s">
        <v>1249</v>
      </c>
      <c r="J21" s="121" t="s">
        <v>1250</v>
      </c>
      <c r="K21" s="121">
        <f t="shared" si="0"/>
        <v>2700</v>
      </c>
      <c r="L21" s="2">
        <v>60372</v>
      </c>
      <c r="M21" s="9">
        <f t="shared" si="1"/>
        <v>2700</v>
      </c>
      <c r="N21" s="9">
        <f t="shared" si="2"/>
        <v>1630044</v>
      </c>
      <c r="O21" s="9">
        <f t="shared" si="3"/>
        <v>163004400</v>
      </c>
      <c r="P21" s="250">
        <v>0</v>
      </c>
      <c r="Q21" s="247" t="s">
        <v>2252</v>
      </c>
      <c r="R21" s="247" t="s">
        <v>2251</v>
      </c>
      <c r="S21" s="255"/>
      <c r="T21" s="37">
        <v>0</v>
      </c>
      <c r="U21" s="37">
        <v>0</v>
      </c>
      <c r="V21" s="37">
        <v>0</v>
      </c>
      <c r="W21" s="37">
        <v>0</v>
      </c>
      <c r="X21" s="37">
        <v>0</v>
      </c>
      <c r="Y21" s="37">
        <v>0</v>
      </c>
      <c r="Z21" s="37">
        <v>0</v>
      </c>
      <c r="AA21" s="37">
        <v>0</v>
      </c>
      <c r="AB21" s="37">
        <v>0</v>
      </c>
      <c r="AC21" s="37">
        <v>0</v>
      </c>
      <c r="AD21" s="37">
        <v>0</v>
      </c>
      <c r="AE21" s="37">
        <v>0</v>
      </c>
      <c r="AF21" s="37">
        <v>1500</v>
      </c>
      <c r="AG21" s="37">
        <v>1200</v>
      </c>
      <c r="AH21" s="37">
        <v>0</v>
      </c>
      <c r="AI21" s="37">
        <v>0</v>
      </c>
      <c r="AJ21" s="37">
        <v>0</v>
      </c>
      <c r="AK21" s="37">
        <v>0</v>
      </c>
      <c r="AL21" s="37">
        <v>0</v>
      </c>
      <c r="AM21" s="37">
        <v>0</v>
      </c>
      <c r="AN21" s="37">
        <v>0</v>
      </c>
      <c r="AO21" s="37"/>
      <c r="AP21" s="37">
        <v>0</v>
      </c>
      <c r="AQ21" s="37">
        <v>0</v>
      </c>
      <c r="AR21" s="37">
        <v>0</v>
      </c>
      <c r="AS21" s="37">
        <v>0</v>
      </c>
      <c r="AT21" s="37"/>
      <c r="AU21" s="37"/>
      <c r="AV21" s="37"/>
      <c r="AW21" s="37"/>
      <c r="AX21" s="37">
        <v>0</v>
      </c>
      <c r="AY21" s="37">
        <v>0</v>
      </c>
      <c r="AZ21" s="37"/>
      <c r="BA21" s="37"/>
      <c r="BB21" s="37">
        <v>0</v>
      </c>
      <c r="BC21" s="37">
        <v>0</v>
      </c>
      <c r="BD21" s="37"/>
      <c r="BE21" s="37"/>
      <c r="BF21" s="37">
        <v>0</v>
      </c>
      <c r="BG21" s="37">
        <v>0</v>
      </c>
      <c r="BH21" s="37"/>
      <c r="BI21" s="37"/>
      <c r="BJ21" s="37">
        <v>0</v>
      </c>
      <c r="BK21" s="37">
        <v>0</v>
      </c>
      <c r="BL21" s="37">
        <v>0</v>
      </c>
      <c r="BM21" s="37">
        <v>0</v>
      </c>
      <c r="BN21" s="37">
        <v>0</v>
      </c>
      <c r="BO21" s="37">
        <v>0</v>
      </c>
      <c r="BP21" s="37">
        <v>0</v>
      </c>
      <c r="BQ21" s="37">
        <v>0</v>
      </c>
      <c r="BR21" s="37">
        <v>0</v>
      </c>
      <c r="BS21" s="37">
        <v>0</v>
      </c>
      <c r="BT21" s="37">
        <v>0</v>
      </c>
      <c r="BU21" s="37">
        <v>0</v>
      </c>
      <c r="BV21" s="37">
        <v>0</v>
      </c>
      <c r="BW21" s="37">
        <v>0</v>
      </c>
      <c r="BX21" s="37">
        <v>0</v>
      </c>
      <c r="BY21" s="37">
        <v>0</v>
      </c>
      <c r="BZ21" s="37">
        <v>0</v>
      </c>
      <c r="CA21" s="37">
        <v>0</v>
      </c>
      <c r="CB21" s="37">
        <v>0</v>
      </c>
      <c r="CC21" s="37">
        <v>0</v>
      </c>
      <c r="CD21" s="37">
        <v>0</v>
      </c>
      <c r="CE21" s="37">
        <v>0</v>
      </c>
    </row>
    <row r="22" spans="2:83" s="114" customFormat="1" ht="63">
      <c r="B22" s="44">
        <v>17</v>
      </c>
      <c r="C22" s="44" t="s">
        <v>1253</v>
      </c>
      <c r="D22" s="44">
        <v>115</v>
      </c>
      <c r="E22" s="129" t="s">
        <v>1254</v>
      </c>
      <c r="F22" s="130" t="s">
        <v>1255</v>
      </c>
      <c r="G22" s="128"/>
      <c r="H22" s="128" t="s">
        <v>1256</v>
      </c>
      <c r="I22" s="130" t="s">
        <v>1257</v>
      </c>
      <c r="J22" s="121" t="s">
        <v>145</v>
      </c>
      <c r="K22" s="121">
        <f t="shared" si="0"/>
        <v>145</v>
      </c>
      <c r="L22" s="2">
        <v>1124100</v>
      </c>
      <c r="M22" s="9">
        <f t="shared" si="1"/>
        <v>145</v>
      </c>
      <c r="N22" s="9">
        <f t="shared" si="2"/>
        <v>1629945</v>
      </c>
      <c r="O22" s="9">
        <f t="shared" si="3"/>
        <v>162994500</v>
      </c>
      <c r="P22" s="250">
        <v>0</v>
      </c>
      <c r="Q22" s="247" t="s">
        <v>2252</v>
      </c>
      <c r="R22" s="247" t="s">
        <v>2251</v>
      </c>
      <c r="S22" s="255"/>
      <c r="T22" s="37">
        <v>50</v>
      </c>
      <c r="U22" s="37">
        <v>50</v>
      </c>
      <c r="V22" s="37">
        <v>10</v>
      </c>
      <c r="W22" s="37">
        <v>10</v>
      </c>
      <c r="X22" s="37">
        <v>15</v>
      </c>
      <c r="Y22" s="37">
        <v>10</v>
      </c>
      <c r="Z22" s="37">
        <v>0</v>
      </c>
      <c r="AA22" s="37">
        <v>0</v>
      </c>
      <c r="AB22" s="37">
        <v>0</v>
      </c>
      <c r="AC22" s="37">
        <v>0</v>
      </c>
      <c r="AD22" s="37">
        <v>0</v>
      </c>
      <c r="AE22" s="37">
        <v>0</v>
      </c>
      <c r="AF22" s="37">
        <v>0</v>
      </c>
      <c r="AG22" s="37">
        <v>0</v>
      </c>
      <c r="AH22" s="37">
        <v>0</v>
      </c>
      <c r="AI22" s="37">
        <v>0</v>
      </c>
      <c r="AJ22" s="37">
        <v>0</v>
      </c>
      <c r="AK22" s="37">
        <v>0</v>
      </c>
      <c r="AL22" s="37">
        <v>0</v>
      </c>
      <c r="AM22" s="37">
        <v>0</v>
      </c>
      <c r="AN22" s="37">
        <v>0</v>
      </c>
      <c r="AO22" s="37"/>
      <c r="AP22" s="37">
        <v>0</v>
      </c>
      <c r="AQ22" s="37">
        <v>0</v>
      </c>
      <c r="AR22" s="37">
        <v>0</v>
      </c>
      <c r="AS22" s="37">
        <v>0</v>
      </c>
      <c r="AT22" s="37"/>
      <c r="AU22" s="37"/>
      <c r="AV22" s="37"/>
      <c r="AW22" s="37"/>
      <c r="AX22" s="37">
        <v>0</v>
      </c>
      <c r="AY22" s="37">
        <v>0</v>
      </c>
      <c r="AZ22" s="37"/>
      <c r="BA22" s="37"/>
      <c r="BB22" s="37">
        <v>0</v>
      </c>
      <c r="BC22" s="37">
        <v>0</v>
      </c>
      <c r="BD22" s="37"/>
      <c r="BE22" s="37"/>
      <c r="BF22" s="37">
        <v>0</v>
      </c>
      <c r="BG22" s="37">
        <v>0</v>
      </c>
      <c r="BH22" s="37"/>
      <c r="BI22" s="37"/>
      <c r="BJ22" s="37">
        <v>0</v>
      </c>
      <c r="BK22" s="37">
        <v>0</v>
      </c>
      <c r="BL22" s="37">
        <v>0</v>
      </c>
      <c r="BM22" s="37">
        <v>0</v>
      </c>
      <c r="BN22" s="37">
        <v>0</v>
      </c>
      <c r="BO22" s="37">
        <v>0</v>
      </c>
      <c r="BP22" s="37">
        <v>0</v>
      </c>
      <c r="BQ22" s="37">
        <v>0</v>
      </c>
      <c r="BR22" s="37">
        <v>0</v>
      </c>
      <c r="BS22" s="37">
        <v>0</v>
      </c>
      <c r="BT22" s="37">
        <v>0</v>
      </c>
      <c r="BU22" s="37">
        <v>0</v>
      </c>
      <c r="BV22" s="37">
        <v>0</v>
      </c>
      <c r="BW22" s="37">
        <v>0</v>
      </c>
      <c r="BX22" s="37">
        <v>0</v>
      </c>
      <c r="BY22" s="37">
        <v>0</v>
      </c>
      <c r="BZ22" s="37">
        <v>0</v>
      </c>
      <c r="CA22" s="37">
        <v>0</v>
      </c>
      <c r="CB22" s="37">
        <v>0</v>
      </c>
      <c r="CC22" s="37">
        <v>0</v>
      </c>
      <c r="CD22" s="37">
        <v>0</v>
      </c>
      <c r="CE22" s="37">
        <v>0</v>
      </c>
    </row>
    <row r="23" spans="2:83" s="114" customFormat="1" ht="47.25">
      <c r="B23" s="44">
        <v>18</v>
      </c>
      <c r="C23" s="44" t="s">
        <v>1258</v>
      </c>
      <c r="D23" s="44">
        <v>113</v>
      </c>
      <c r="E23" s="43" t="s">
        <v>1259</v>
      </c>
      <c r="F23" s="11" t="s">
        <v>1260</v>
      </c>
      <c r="G23" s="131" t="s">
        <v>73</v>
      </c>
      <c r="H23" s="121" t="s">
        <v>332</v>
      </c>
      <c r="I23" s="11" t="s">
        <v>1261</v>
      </c>
      <c r="J23" s="121" t="s">
        <v>145</v>
      </c>
      <c r="K23" s="121">
        <f t="shared" si="0"/>
        <v>11100</v>
      </c>
      <c r="L23" s="2">
        <v>98000</v>
      </c>
      <c r="M23" s="9">
        <f t="shared" si="1"/>
        <v>11100</v>
      </c>
      <c r="N23" s="9">
        <f t="shared" si="2"/>
        <v>10878000</v>
      </c>
      <c r="O23" s="9">
        <f t="shared" si="3"/>
        <v>1087800000</v>
      </c>
      <c r="P23" s="250">
        <v>100000</v>
      </c>
      <c r="Q23" s="243" t="s">
        <v>2149</v>
      </c>
      <c r="R23" s="247" t="s">
        <v>2250</v>
      </c>
      <c r="S23" s="255"/>
      <c r="T23" s="37">
        <v>5800</v>
      </c>
      <c r="U23" s="37">
        <v>4500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7">
        <v>0</v>
      </c>
      <c r="AN23" s="37">
        <v>0</v>
      </c>
      <c r="AO23" s="37"/>
      <c r="AP23" s="37">
        <v>0</v>
      </c>
      <c r="AQ23" s="37">
        <v>0</v>
      </c>
      <c r="AR23" s="37">
        <v>0</v>
      </c>
      <c r="AS23" s="37">
        <v>0</v>
      </c>
      <c r="AT23" s="37"/>
      <c r="AU23" s="37"/>
      <c r="AV23" s="37"/>
      <c r="AW23" s="37"/>
      <c r="AX23" s="37">
        <v>0</v>
      </c>
      <c r="AY23" s="37">
        <v>0</v>
      </c>
      <c r="AZ23" s="37"/>
      <c r="BA23" s="37"/>
      <c r="BB23" s="37">
        <v>0</v>
      </c>
      <c r="BC23" s="37">
        <v>0</v>
      </c>
      <c r="BD23" s="37"/>
      <c r="BE23" s="37"/>
      <c r="BF23" s="37">
        <v>0</v>
      </c>
      <c r="BG23" s="37">
        <v>0</v>
      </c>
      <c r="BH23" s="37"/>
      <c r="BI23" s="37"/>
      <c r="BJ23" s="37">
        <v>0</v>
      </c>
      <c r="BK23" s="37">
        <v>0</v>
      </c>
      <c r="BL23" s="37">
        <v>350</v>
      </c>
      <c r="BM23" s="37">
        <v>450</v>
      </c>
      <c r="BN23" s="37">
        <v>0</v>
      </c>
      <c r="BO23" s="37">
        <v>0</v>
      </c>
      <c r="BP23" s="37">
        <v>0</v>
      </c>
      <c r="BQ23" s="37">
        <v>0</v>
      </c>
      <c r="BR23" s="37">
        <v>0</v>
      </c>
      <c r="BS23" s="37">
        <v>0</v>
      </c>
      <c r="BT23" s="37">
        <v>0</v>
      </c>
      <c r="BU23" s="37">
        <v>0</v>
      </c>
      <c r="BV23" s="37">
        <v>0</v>
      </c>
      <c r="BW23" s="37">
        <v>0</v>
      </c>
      <c r="BX23" s="37">
        <v>0</v>
      </c>
      <c r="BY23" s="37">
        <v>0</v>
      </c>
      <c r="BZ23" s="37">
        <v>0</v>
      </c>
      <c r="CA23" s="37">
        <v>0</v>
      </c>
      <c r="CB23" s="37">
        <v>0</v>
      </c>
      <c r="CC23" s="37">
        <v>0</v>
      </c>
      <c r="CD23" s="37">
        <v>0</v>
      </c>
      <c r="CE23" s="37">
        <v>0</v>
      </c>
    </row>
    <row r="24" spans="2:83" s="114" customFormat="1" ht="47.25">
      <c r="B24" s="44">
        <v>19</v>
      </c>
      <c r="C24" s="44" t="s">
        <v>1262</v>
      </c>
      <c r="D24" s="44">
        <v>120</v>
      </c>
      <c r="E24" s="71" t="s">
        <v>1263</v>
      </c>
      <c r="F24" s="71" t="s">
        <v>1264</v>
      </c>
      <c r="G24" s="22" t="s">
        <v>1265</v>
      </c>
      <c r="H24" s="22" t="s">
        <v>332</v>
      </c>
      <c r="I24" s="71" t="s">
        <v>1266</v>
      </c>
      <c r="J24" s="121" t="s">
        <v>1267</v>
      </c>
      <c r="K24" s="121">
        <f t="shared" si="0"/>
        <v>80</v>
      </c>
      <c r="L24" s="2">
        <v>546000</v>
      </c>
      <c r="M24" s="9">
        <f t="shared" si="1"/>
        <v>80</v>
      </c>
      <c r="N24" s="9">
        <f t="shared" si="2"/>
        <v>436800</v>
      </c>
      <c r="O24" s="9">
        <f t="shared" si="3"/>
        <v>43680000</v>
      </c>
      <c r="P24" s="250">
        <v>787500</v>
      </c>
      <c r="Q24" s="243" t="s">
        <v>2149</v>
      </c>
      <c r="R24" s="247" t="s">
        <v>2250</v>
      </c>
      <c r="S24" s="255"/>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7">
        <v>0</v>
      </c>
      <c r="AN24" s="37">
        <v>0</v>
      </c>
      <c r="AO24" s="37"/>
      <c r="AP24" s="37">
        <v>0</v>
      </c>
      <c r="AQ24" s="37">
        <v>0</v>
      </c>
      <c r="AR24" s="37">
        <v>0</v>
      </c>
      <c r="AS24" s="37">
        <v>0</v>
      </c>
      <c r="AT24" s="37"/>
      <c r="AU24" s="37"/>
      <c r="AV24" s="37"/>
      <c r="AW24" s="37"/>
      <c r="AX24" s="37">
        <v>0</v>
      </c>
      <c r="AY24" s="37">
        <v>0</v>
      </c>
      <c r="AZ24" s="37"/>
      <c r="BA24" s="37"/>
      <c r="BB24" s="37">
        <v>0</v>
      </c>
      <c r="BC24" s="37">
        <v>0</v>
      </c>
      <c r="BD24" s="37"/>
      <c r="BE24" s="37"/>
      <c r="BF24" s="37">
        <v>0</v>
      </c>
      <c r="BG24" s="37">
        <v>0</v>
      </c>
      <c r="BH24" s="37"/>
      <c r="BI24" s="37"/>
      <c r="BJ24" s="37">
        <v>0</v>
      </c>
      <c r="BK24" s="37">
        <v>0</v>
      </c>
      <c r="BL24" s="37">
        <v>40</v>
      </c>
      <c r="BM24" s="37">
        <v>40</v>
      </c>
      <c r="BN24" s="37">
        <v>0</v>
      </c>
      <c r="BO24" s="37">
        <v>0</v>
      </c>
      <c r="BP24" s="37">
        <v>0</v>
      </c>
      <c r="BQ24" s="37">
        <v>0</v>
      </c>
      <c r="BR24" s="37">
        <v>0</v>
      </c>
      <c r="BS24" s="37">
        <v>0</v>
      </c>
      <c r="BT24" s="37">
        <v>0</v>
      </c>
      <c r="BU24" s="37">
        <v>0</v>
      </c>
      <c r="BV24" s="37">
        <v>0</v>
      </c>
      <c r="BW24" s="37">
        <v>0</v>
      </c>
      <c r="BX24" s="37">
        <v>0</v>
      </c>
      <c r="BY24" s="37">
        <v>0</v>
      </c>
      <c r="BZ24" s="37">
        <v>0</v>
      </c>
      <c r="CA24" s="37">
        <v>0</v>
      </c>
      <c r="CB24" s="37">
        <v>0</v>
      </c>
      <c r="CC24" s="37">
        <v>0</v>
      </c>
      <c r="CD24" s="37">
        <v>0</v>
      </c>
      <c r="CE24" s="37">
        <v>0</v>
      </c>
    </row>
    <row r="25" spans="2:83" s="114" customFormat="1" ht="47.25">
      <c r="B25" s="44">
        <v>20</v>
      </c>
      <c r="C25" s="44" t="s">
        <v>1268</v>
      </c>
      <c r="D25" s="44">
        <v>130</v>
      </c>
      <c r="E25" s="71" t="s">
        <v>1269</v>
      </c>
      <c r="F25" s="71" t="s">
        <v>1270</v>
      </c>
      <c r="G25" s="22" t="s">
        <v>262</v>
      </c>
      <c r="H25" s="22" t="s">
        <v>331</v>
      </c>
      <c r="I25" s="71" t="s">
        <v>1271</v>
      </c>
      <c r="J25" s="121" t="s">
        <v>204</v>
      </c>
      <c r="K25" s="121">
        <f t="shared" si="0"/>
        <v>259400</v>
      </c>
      <c r="L25" s="2">
        <v>3536</v>
      </c>
      <c r="M25" s="9">
        <f t="shared" si="1"/>
        <v>259400</v>
      </c>
      <c r="N25" s="9">
        <f t="shared" si="2"/>
        <v>9172384</v>
      </c>
      <c r="O25" s="9">
        <f t="shared" si="3"/>
        <v>917238400</v>
      </c>
      <c r="P25" s="250">
        <v>3677</v>
      </c>
      <c r="Q25" s="243" t="s">
        <v>2149</v>
      </c>
      <c r="R25" s="247" t="s">
        <v>2250</v>
      </c>
      <c r="S25" s="255"/>
      <c r="T25" s="37">
        <v>0</v>
      </c>
      <c r="U25" s="37">
        <v>0</v>
      </c>
      <c r="V25" s="37">
        <v>10000</v>
      </c>
      <c r="W25" s="37">
        <v>10000</v>
      </c>
      <c r="X25" s="37">
        <v>0</v>
      </c>
      <c r="Y25" s="37">
        <v>0</v>
      </c>
      <c r="Z25" s="37">
        <v>0</v>
      </c>
      <c r="AA25" s="37">
        <v>0</v>
      </c>
      <c r="AB25" s="37">
        <v>0</v>
      </c>
      <c r="AC25" s="37">
        <v>0</v>
      </c>
      <c r="AD25" s="37">
        <v>0</v>
      </c>
      <c r="AE25" s="37">
        <v>0</v>
      </c>
      <c r="AF25" s="37">
        <v>0</v>
      </c>
      <c r="AG25" s="37">
        <v>0</v>
      </c>
      <c r="AH25" s="37">
        <v>0</v>
      </c>
      <c r="AI25" s="37">
        <v>0</v>
      </c>
      <c r="AJ25" s="37">
        <v>117000</v>
      </c>
      <c r="AK25" s="37">
        <v>108000</v>
      </c>
      <c r="AL25" s="37">
        <v>0</v>
      </c>
      <c r="AM25" s="37">
        <v>0</v>
      </c>
      <c r="AN25" s="37">
        <v>0</v>
      </c>
      <c r="AO25" s="37"/>
      <c r="AP25" s="37">
        <v>0</v>
      </c>
      <c r="AQ25" s="37">
        <v>0</v>
      </c>
      <c r="AR25" s="37">
        <v>0</v>
      </c>
      <c r="AS25" s="37">
        <v>0</v>
      </c>
      <c r="AT25" s="37"/>
      <c r="AU25" s="37"/>
      <c r="AV25" s="37"/>
      <c r="AW25" s="37"/>
      <c r="AX25" s="37">
        <v>0</v>
      </c>
      <c r="AY25" s="37">
        <v>0</v>
      </c>
      <c r="AZ25" s="37"/>
      <c r="BA25" s="37"/>
      <c r="BB25" s="37">
        <v>0</v>
      </c>
      <c r="BC25" s="37">
        <v>0</v>
      </c>
      <c r="BD25" s="37"/>
      <c r="BE25" s="37"/>
      <c r="BF25" s="37">
        <v>0</v>
      </c>
      <c r="BG25" s="37">
        <v>0</v>
      </c>
      <c r="BH25" s="37"/>
      <c r="BI25" s="37"/>
      <c r="BJ25" s="37">
        <v>0</v>
      </c>
      <c r="BK25" s="37">
        <v>0</v>
      </c>
      <c r="BL25" s="37">
        <v>6300</v>
      </c>
      <c r="BM25" s="37">
        <v>8100</v>
      </c>
      <c r="BN25" s="37">
        <v>0</v>
      </c>
      <c r="BO25" s="37">
        <v>0</v>
      </c>
      <c r="BP25" s="37">
        <v>0</v>
      </c>
      <c r="BQ25" s="37">
        <v>0</v>
      </c>
      <c r="BR25" s="37">
        <v>0</v>
      </c>
      <c r="BS25" s="37">
        <v>0</v>
      </c>
      <c r="BT25" s="37">
        <v>0</v>
      </c>
      <c r="BU25" s="37">
        <v>0</v>
      </c>
      <c r="BV25" s="37">
        <v>0</v>
      </c>
      <c r="BW25" s="37">
        <v>0</v>
      </c>
      <c r="BX25" s="37">
        <v>0</v>
      </c>
      <c r="BY25" s="37">
        <v>0</v>
      </c>
      <c r="BZ25" s="37">
        <v>0</v>
      </c>
      <c r="CA25" s="37">
        <v>0</v>
      </c>
      <c r="CB25" s="37">
        <v>0</v>
      </c>
      <c r="CC25" s="37">
        <v>0</v>
      </c>
      <c r="CD25" s="37">
        <v>0</v>
      </c>
      <c r="CE25" s="37">
        <v>0</v>
      </c>
    </row>
    <row r="26" spans="2:83" s="114" customFormat="1" ht="47.25">
      <c r="B26" s="44">
        <v>21</v>
      </c>
      <c r="C26" s="44" t="s">
        <v>1272</v>
      </c>
      <c r="D26" s="44">
        <v>131</v>
      </c>
      <c r="E26" s="43" t="s">
        <v>1273</v>
      </c>
      <c r="F26" s="44" t="s">
        <v>1274</v>
      </c>
      <c r="G26" s="121" t="s">
        <v>1275</v>
      </c>
      <c r="H26" s="121" t="s">
        <v>331</v>
      </c>
      <c r="I26" s="44" t="s">
        <v>1276</v>
      </c>
      <c r="J26" s="121" t="s">
        <v>204</v>
      </c>
      <c r="K26" s="121">
        <f t="shared" si="0"/>
        <v>338900</v>
      </c>
      <c r="L26" s="2">
        <v>4183</v>
      </c>
      <c r="M26" s="9">
        <f t="shared" si="1"/>
        <v>338900</v>
      </c>
      <c r="N26" s="9">
        <f t="shared" si="2"/>
        <v>14176187</v>
      </c>
      <c r="O26" s="9">
        <f t="shared" si="3"/>
        <v>1417618700</v>
      </c>
      <c r="P26" s="250">
        <v>4560</v>
      </c>
      <c r="Q26" s="243" t="s">
        <v>2149</v>
      </c>
      <c r="R26" s="247" t="s">
        <v>2250</v>
      </c>
      <c r="S26" s="255"/>
      <c r="T26" s="37">
        <v>10000</v>
      </c>
      <c r="U26" s="37">
        <v>8500</v>
      </c>
      <c r="V26" s="37">
        <v>3000</v>
      </c>
      <c r="W26" s="37">
        <v>3000</v>
      </c>
      <c r="X26" s="37">
        <v>12000</v>
      </c>
      <c r="Y26" s="37">
        <v>10000</v>
      </c>
      <c r="Z26" s="37">
        <v>0</v>
      </c>
      <c r="AA26" s="37">
        <v>0</v>
      </c>
      <c r="AB26" s="37">
        <v>0</v>
      </c>
      <c r="AC26" s="37">
        <v>0</v>
      </c>
      <c r="AD26" s="37">
        <v>0</v>
      </c>
      <c r="AE26" s="37">
        <v>0</v>
      </c>
      <c r="AF26" s="37">
        <v>0</v>
      </c>
      <c r="AG26" s="37">
        <v>0</v>
      </c>
      <c r="AH26" s="37">
        <v>0</v>
      </c>
      <c r="AI26" s="37">
        <v>0</v>
      </c>
      <c r="AJ26" s="37">
        <v>78000</v>
      </c>
      <c r="AK26" s="37">
        <v>72000</v>
      </c>
      <c r="AL26" s="37">
        <v>50000</v>
      </c>
      <c r="AM26" s="37">
        <v>50000</v>
      </c>
      <c r="AN26" s="37">
        <v>0</v>
      </c>
      <c r="AO26" s="37"/>
      <c r="AP26" s="37">
        <v>0</v>
      </c>
      <c r="AQ26" s="37">
        <v>0</v>
      </c>
      <c r="AR26" s="37">
        <v>0</v>
      </c>
      <c r="AS26" s="37">
        <v>0</v>
      </c>
      <c r="AT26" s="37"/>
      <c r="AU26" s="37"/>
      <c r="AV26" s="37"/>
      <c r="AW26" s="37"/>
      <c r="AX26" s="37">
        <v>0</v>
      </c>
      <c r="AY26" s="37">
        <v>0</v>
      </c>
      <c r="AZ26" s="37"/>
      <c r="BA26" s="37"/>
      <c r="BB26" s="37">
        <v>0</v>
      </c>
      <c r="BC26" s="37">
        <v>0</v>
      </c>
      <c r="BD26" s="37"/>
      <c r="BE26" s="37"/>
      <c r="BF26" s="37">
        <v>0</v>
      </c>
      <c r="BG26" s="37">
        <v>0</v>
      </c>
      <c r="BH26" s="37"/>
      <c r="BI26" s="37"/>
      <c r="BJ26" s="37">
        <v>0</v>
      </c>
      <c r="BK26" s="37">
        <v>0</v>
      </c>
      <c r="BL26" s="37">
        <v>1000</v>
      </c>
      <c r="BM26" s="37">
        <v>1400</v>
      </c>
      <c r="BN26" s="37">
        <v>0</v>
      </c>
      <c r="BO26" s="37">
        <v>0</v>
      </c>
      <c r="BP26" s="37">
        <v>0</v>
      </c>
      <c r="BQ26" s="37">
        <v>0</v>
      </c>
      <c r="BR26" s="37">
        <v>0</v>
      </c>
      <c r="BS26" s="37">
        <v>0</v>
      </c>
      <c r="BT26" s="37">
        <v>0</v>
      </c>
      <c r="BU26" s="37">
        <v>0</v>
      </c>
      <c r="BV26" s="37">
        <v>0</v>
      </c>
      <c r="BW26" s="37">
        <v>0</v>
      </c>
      <c r="BX26" s="37">
        <v>0</v>
      </c>
      <c r="BY26" s="37">
        <v>0</v>
      </c>
      <c r="BZ26" s="37">
        <v>0</v>
      </c>
      <c r="CA26" s="37">
        <v>0</v>
      </c>
      <c r="CB26" s="37">
        <v>20000</v>
      </c>
      <c r="CC26" s="37">
        <v>20000</v>
      </c>
      <c r="CD26" s="37">
        <v>0</v>
      </c>
      <c r="CE26" s="37">
        <v>0</v>
      </c>
    </row>
    <row r="27" spans="2:83" s="114" customFormat="1" ht="47.25">
      <c r="B27" s="44">
        <v>22</v>
      </c>
      <c r="C27" s="44" t="s">
        <v>1277</v>
      </c>
      <c r="D27" s="44">
        <v>132</v>
      </c>
      <c r="E27" s="43" t="s">
        <v>1273</v>
      </c>
      <c r="F27" s="44" t="s">
        <v>1274</v>
      </c>
      <c r="G27" s="121" t="s">
        <v>1278</v>
      </c>
      <c r="H27" s="121" t="s">
        <v>331</v>
      </c>
      <c r="I27" s="44" t="s">
        <v>1279</v>
      </c>
      <c r="J27" s="121" t="s">
        <v>204</v>
      </c>
      <c r="K27" s="121">
        <f t="shared" si="0"/>
        <v>41000</v>
      </c>
      <c r="L27" s="2">
        <v>4323</v>
      </c>
      <c r="M27" s="9">
        <f t="shared" si="1"/>
        <v>41000</v>
      </c>
      <c r="N27" s="9">
        <f t="shared" si="2"/>
        <v>1772430</v>
      </c>
      <c r="O27" s="9">
        <f t="shared" si="3"/>
        <v>177243000</v>
      </c>
      <c r="P27" s="250">
        <v>4713</v>
      </c>
      <c r="Q27" s="243" t="s">
        <v>2149</v>
      </c>
      <c r="R27" s="247" t="s">
        <v>2250</v>
      </c>
      <c r="S27" s="255"/>
      <c r="T27" s="37">
        <v>0</v>
      </c>
      <c r="U27" s="37">
        <v>0</v>
      </c>
      <c r="V27" s="37">
        <v>3000</v>
      </c>
      <c r="W27" s="37">
        <v>3000</v>
      </c>
      <c r="X27" s="37">
        <v>5500</v>
      </c>
      <c r="Y27" s="37">
        <v>4500</v>
      </c>
      <c r="Z27" s="37">
        <v>0</v>
      </c>
      <c r="AA27" s="37">
        <v>0</v>
      </c>
      <c r="AB27" s="37">
        <v>0</v>
      </c>
      <c r="AC27" s="37">
        <v>0</v>
      </c>
      <c r="AD27" s="37">
        <v>0</v>
      </c>
      <c r="AE27" s="37">
        <v>0</v>
      </c>
      <c r="AF27" s="37">
        <v>0</v>
      </c>
      <c r="AG27" s="37">
        <v>0</v>
      </c>
      <c r="AH27" s="37">
        <v>0</v>
      </c>
      <c r="AI27" s="37">
        <v>0</v>
      </c>
      <c r="AJ27" s="37">
        <v>0</v>
      </c>
      <c r="AK27" s="37">
        <v>0</v>
      </c>
      <c r="AL27" s="37">
        <v>0</v>
      </c>
      <c r="AM27" s="37">
        <v>0</v>
      </c>
      <c r="AN27" s="37">
        <v>0</v>
      </c>
      <c r="AO27" s="37"/>
      <c r="AP27" s="37">
        <v>0</v>
      </c>
      <c r="AQ27" s="37">
        <v>0</v>
      </c>
      <c r="AR27" s="37">
        <v>0</v>
      </c>
      <c r="AS27" s="37">
        <v>0</v>
      </c>
      <c r="AT27" s="37"/>
      <c r="AU27" s="37"/>
      <c r="AV27" s="37"/>
      <c r="AW27" s="37"/>
      <c r="AX27" s="37">
        <v>0</v>
      </c>
      <c r="AY27" s="37">
        <v>0</v>
      </c>
      <c r="AZ27" s="37"/>
      <c r="BA27" s="37"/>
      <c r="BB27" s="37">
        <v>0</v>
      </c>
      <c r="BC27" s="37">
        <v>0</v>
      </c>
      <c r="BD27" s="37"/>
      <c r="BE27" s="37"/>
      <c r="BF27" s="37">
        <v>0</v>
      </c>
      <c r="BG27" s="37">
        <v>0</v>
      </c>
      <c r="BH27" s="37"/>
      <c r="BI27" s="37"/>
      <c r="BJ27" s="37">
        <v>0</v>
      </c>
      <c r="BK27" s="37">
        <v>0</v>
      </c>
      <c r="BL27" s="37">
        <v>0</v>
      </c>
      <c r="BM27" s="37">
        <v>0</v>
      </c>
      <c r="BN27" s="37">
        <v>0</v>
      </c>
      <c r="BO27" s="37">
        <v>0</v>
      </c>
      <c r="BP27" s="37">
        <v>0</v>
      </c>
      <c r="BQ27" s="37">
        <v>0</v>
      </c>
      <c r="BR27" s="37">
        <v>0</v>
      </c>
      <c r="BS27" s="37">
        <v>0</v>
      </c>
      <c r="BT27" s="37">
        <v>0</v>
      </c>
      <c r="BU27" s="37">
        <v>0</v>
      </c>
      <c r="BV27" s="37">
        <v>0</v>
      </c>
      <c r="BW27" s="37">
        <v>0</v>
      </c>
      <c r="BX27" s="37">
        <v>0</v>
      </c>
      <c r="BY27" s="37">
        <v>0</v>
      </c>
      <c r="BZ27" s="37">
        <v>0</v>
      </c>
      <c r="CA27" s="37">
        <v>0</v>
      </c>
      <c r="CB27" s="37">
        <v>14000</v>
      </c>
      <c r="CC27" s="37">
        <v>11000</v>
      </c>
      <c r="CD27" s="37">
        <v>0</v>
      </c>
      <c r="CE27" s="37">
        <v>0</v>
      </c>
    </row>
    <row r="28" spans="2:83" s="114" customFormat="1" ht="78.75">
      <c r="B28" s="44">
        <v>23</v>
      </c>
      <c r="C28" s="44" t="s">
        <v>1280</v>
      </c>
      <c r="D28" s="44">
        <v>145</v>
      </c>
      <c r="E28" s="6" t="s">
        <v>1281</v>
      </c>
      <c r="F28" s="6" t="s">
        <v>424</v>
      </c>
      <c r="G28" s="11" t="s">
        <v>1282</v>
      </c>
      <c r="H28" s="11" t="s">
        <v>333</v>
      </c>
      <c r="I28" s="6" t="s">
        <v>1283</v>
      </c>
      <c r="J28" s="121" t="s">
        <v>145</v>
      </c>
      <c r="K28" s="121">
        <f t="shared" si="0"/>
        <v>560</v>
      </c>
      <c r="L28" s="2">
        <v>23042</v>
      </c>
      <c r="M28" s="9">
        <f t="shared" si="1"/>
        <v>560</v>
      </c>
      <c r="N28" s="9">
        <f t="shared" si="2"/>
        <v>129035.2</v>
      </c>
      <c r="O28" s="9">
        <f t="shared" si="3"/>
        <v>12903520</v>
      </c>
      <c r="P28" s="250">
        <v>0</v>
      </c>
      <c r="Q28" s="247" t="s">
        <v>2252</v>
      </c>
      <c r="R28" s="247" t="s">
        <v>2251</v>
      </c>
      <c r="S28" s="255"/>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7">
        <v>0</v>
      </c>
      <c r="AN28" s="37">
        <v>0</v>
      </c>
      <c r="AO28" s="37"/>
      <c r="AP28" s="37">
        <v>0</v>
      </c>
      <c r="AQ28" s="37">
        <v>0</v>
      </c>
      <c r="AR28" s="37">
        <v>0</v>
      </c>
      <c r="AS28" s="37">
        <v>0</v>
      </c>
      <c r="AT28" s="37"/>
      <c r="AU28" s="37"/>
      <c r="AV28" s="37"/>
      <c r="AW28" s="37"/>
      <c r="AX28" s="37">
        <v>0</v>
      </c>
      <c r="AY28" s="37">
        <v>0</v>
      </c>
      <c r="AZ28" s="37"/>
      <c r="BA28" s="37"/>
      <c r="BB28" s="37">
        <v>0</v>
      </c>
      <c r="BC28" s="37">
        <v>0</v>
      </c>
      <c r="BD28" s="37"/>
      <c r="BE28" s="37"/>
      <c r="BF28" s="37">
        <v>0</v>
      </c>
      <c r="BG28" s="37">
        <v>0</v>
      </c>
      <c r="BH28" s="37"/>
      <c r="BI28" s="37"/>
      <c r="BJ28" s="37">
        <v>0</v>
      </c>
      <c r="BK28" s="37">
        <v>0</v>
      </c>
      <c r="BL28" s="37">
        <v>70</v>
      </c>
      <c r="BM28" s="37">
        <v>90</v>
      </c>
      <c r="BN28" s="37">
        <v>0</v>
      </c>
      <c r="BO28" s="37">
        <v>0</v>
      </c>
      <c r="BP28" s="37">
        <v>0</v>
      </c>
      <c r="BQ28" s="37">
        <v>0</v>
      </c>
      <c r="BR28" s="37">
        <v>0</v>
      </c>
      <c r="BS28" s="37">
        <v>0</v>
      </c>
      <c r="BT28" s="37">
        <v>0</v>
      </c>
      <c r="BU28" s="37">
        <v>0</v>
      </c>
      <c r="BV28" s="37">
        <v>0</v>
      </c>
      <c r="BW28" s="37">
        <v>0</v>
      </c>
      <c r="BX28" s="37">
        <v>0</v>
      </c>
      <c r="BY28" s="37">
        <v>0</v>
      </c>
      <c r="BZ28" s="37">
        <v>0</v>
      </c>
      <c r="CA28" s="37">
        <v>0</v>
      </c>
      <c r="CB28" s="37">
        <v>200</v>
      </c>
      <c r="CC28" s="37">
        <v>200</v>
      </c>
      <c r="CD28" s="37">
        <v>0</v>
      </c>
      <c r="CE28" s="37">
        <v>0</v>
      </c>
    </row>
    <row r="29" spans="2:83" s="114" customFormat="1" ht="47.25">
      <c r="B29" s="44">
        <v>24</v>
      </c>
      <c r="C29" s="44" t="s">
        <v>1284</v>
      </c>
      <c r="D29" s="44">
        <v>151</v>
      </c>
      <c r="E29" s="43" t="s">
        <v>1285</v>
      </c>
      <c r="F29" s="44" t="s">
        <v>1286</v>
      </c>
      <c r="G29" s="121" t="s">
        <v>1287</v>
      </c>
      <c r="H29" s="121" t="s">
        <v>401</v>
      </c>
      <c r="I29" s="44" t="s">
        <v>1288</v>
      </c>
      <c r="J29" s="121" t="s">
        <v>1289</v>
      </c>
      <c r="K29" s="121">
        <f t="shared" si="0"/>
        <v>3060</v>
      </c>
      <c r="L29" s="2">
        <v>34800</v>
      </c>
      <c r="M29" s="9">
        <f t="shared" si="1"/>
        <v>3060</v>
      </c>
      <c r="N29" s="9">
        <f t="shared" si="2"/>
        <v>1064880</v>
      </c>
      <c r="O29" s="9">
        <f t="shared" si="3"/>
        <v>106488000</v>
      </c>
      <c r="P29" s="250">
        <v>41500</v>
      </c>
      <c r="Q29" s="243" t="s">
        <v>2149</v>
      </c>
      <c r="R29" s="247" t="s">
        <v>2250</v>
      </c>
      <c r="S29" s="255"/>
      <c r="T29" s="37">
        <v>0</v>
      </c>
      <c r="U29" s="37">
        <v>0</v>
      </c>
      <c r="V29" s="37">
        <v>0</v>
      </c>
      <c r="W29" s="37">
        <v>0</v>
      </c>
      <c r="X29" s="37">
        <v>260</v>
      </c>
      <c r="Y29" s="37">
        <v>220</v>
      </c>
      <c r="Z29" s="37">
        <v>0</v>
      </c>
      <c r="AA29" s="37">
        <v>0</v>
      </c>
      <c r="AB29" s="37">
        <v>1000</v>
      </c>
      <c r="AC29" s="37">
        <v>1500</v>
      </c>
      <c r="AD29" s="37">
        <v>0</v>
      </c>
      <c r="AE29" s="37">
        <v>0</v>
      </c>
      <c r="AF29" s="37">
        <v>0</v>
      </c>
      <c r="AG29" s="37">
        <v>0</v>
      </c>
      <c r="AH29" s="37">
        <v>0</v>
      </c>
      <c r="AI29" s="37">
        <v>0</v>
      </c>
      <c r="AJ29" s="37">
        <v>0</v>
      </c>
      <c r="AK29" s="37">
        <v>0</v>
      </c>
      <c r="AL29" s="37">
        <v>0</v>
      </c>
      <c r="AM29" s="37">
        <v>0</v>
      </c>
      <c r="AN29" s="37">
        <v>0</v>
      </c>
      <c r="AO29" s="37"/>
      <c r="AP29" s="37">
        <v>0</v>
      </c>
      <c r="AQ29" s="37">
        <v>0</v>
      </c>
      <c r="AR29" s="37">
        <v>0</v>
      </c>
      <c r="AS29" s="37">
        <v>0</v>
      </c>
      <c r="AT29" s="37"/>
      <c r="AU29" s="37"/>
      <c r="AV29" s="37"/>
      <c r="AW29" s="37"/>
      <c r="AX29" s="37">
        <v>0</v>
      </c>
      <c r="AY29" s="37">
        <v>0</v>
      </c>
      <c r="AZ29" s="37"/>
      <c r="BA29" s="37"/>
      <c r="BB29" s="37">
        <v>0</v>
      </c>
      <c r="BC29" s="37">
        <v>0</v>
      </c>
      <c r="BD29" s="37"/>
      <c r="BE29" s="37"/>
      <c r="BF29" s="37">
        <v>0</v>
      </c>
      <c r="BG29" s="37">
        <v>0</v>
      </c>
      <c r="BH29" s="37"/>
      <c r="BI29" s="37"/>
      <c r="BJ29" s="37">
        <v>0</v>
      </c>
      <c r="BK29" s="37">
        <v>0</v>
      </c>
      <c r="BL29" s="37">
        <v>40</v>
      </c>
      <c r="BM29" s="37">
        <v>40</v>
      </c>
      <c r="BN29" s="37">
        <v>0</v>
      </c>
      <c r="BO29" s="37">
        <v>0</v>
      </c>
      <c r="BP29" s="37">
        <v>0</v>
      </c>
      <c r="BQ29" s="37">
        <v>0</v>
      </c>
      <c r="BR29" s="37">
        <v>0</v>
      </c>
      <c r="BS29" s="37">
        <v>0</v>
      </c>
      <c r="BT29" s="37">
        <v>0</v>
      </c>
      <c r="BU29" s="37">
        <v>0</v>
      </c>
      <c r="BV29" s="37">
        <v>0</v>
      </c>
      <c r="BW29" s="37">
        <v>0</v>
      </c>
      <c r="BX29" s="37">
        <v>0</v>
      </c>
      <c r="BY29" s="37">
        <v>0</v>
      </c>
      <c r="BZ29" s="37">
        <v>0</v>
      </c>
      <c r="CA29" s="37">
        <v>0</v>
      </c>
      <c r="CB29" s="37">
        <v>0</v>
      </c>
      <c r="CC29" s="37">
        <v>0</v>
      </c>
      <c r="CD29" s="37">
        <v>0</v>
      </c>
      <c r="CE29" s="37">
        <v>0</v>
      </c>
    </row>
    <row r="30" spans="2:83" s="114" customFormat="1" ht="63">
      <c r="B30" s="44">
        <v>25</v>
      </c>
      <c r="C30" s="44" t="s">
        <v>1290</v>
      </c>
      <c r="D30" s="44">
        <v>179</v>
      </c>
      <c r="E30" s="43" t="s">
        <v>1291</v>
      </c>
      <c r="F30" s="44" t="s">
        <v>1292</v>
      </c>
      <c r="G30" s="121" t="s">
        <v>202</v>
      </c>
      <c r="H30" s="121" t="s">
        <v>331</v>
      </c>
      <c r="I30" s="44" t="s">
        <v>1293</v>
      </c>
      <c r="J30" s="121" t="s">
        <v>204</v>
      </c>
      <c r="K30" s="121">
        <f t="shared" si="0"/>
        <v>20000</v>
      </c>
      <c r="L30" s="2">
        <v>4400</v>
      </c>
      <c r="M30" s="9">
        <f t="shared" si="1"/>
        <v>20000</v>
      </c>
      <c r="N30" s="9">
        <f t="shared" si="2"/>
        <v>880000</v>
      </c>
      <c r="O30" s="9">
        <f t="shared" si="3"/>
        <v>88000000</v>
      </c>
      <c r="P30" s="250">
        <v>0</v>
      </c>
      <c r="Q30" s="247" t="s">
        <v>2252</v>
      </c>
      <c r="R30" s="247" t="s">
        <v>2251</v>
      </c>
      <c r="S30" s="255"/>
      <c r="T30" s="37">
        <v>11000</v>
      </c>
      <c r="U30" s="37">
        <v>9000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7">
        <v>0</v>
      </c>
      <c r="AN30" s="37">
        <v>0</v>
      </c>
      <c r="AO30" s="37"/>
      <c r="AP30" s="37">
        <v>0</v>
      </c>
      <c r="AQ30" s="37">
        <v>0</v>
      </c>
      <c r="AR30" s="37">
        <v>0</v>
      </c>
      <c r="AS30" s="37">
        <v>0</v>
      </c>
      <c r="AT30" s="37"/>
      <c r="AU30" s="37"/>
      <c r="AV30" s="37"/>
      <c r="AW30" s="37"/>
      <c r="AX30" s="37">
        <v>0</v>
      </c>
      <c r="AY30" s="37">
        <v>0</v>
      </c>
      <c r="AZ30" s="37"/>
      <c r="BA30" s="37"/>
      <c r="BB30" s="37">
        <v>0</v>
      </c>
      <c r="BC30" s="37">
        <v>0</v>
      </c>
      <c r="BD30" s="37"/>
      <c r="BE30" s="37"/>
      <c r="BF30" s="37">
        <v>0</v>
      </c>
      <c r="BG30" s="37">
        <v>0</v>
      </c>
      <c r="BH30" s="37"/>
      <c r="BI30" s="37"/>
      <c r="BJ30" s="37">
        <v>0</v>
      </c>
      <c r="BK30" s="37">
        <v>0</v>
      </c>
      <c r="BL30" s="37">
        <v>0</v>
      </c>
      <c r="BM30" s="37">
        <v>0</v>
      </c>
      <c r="BN30" s="37">
        <v>0</v>
      </c>
      <c r="BO30" s="37">
        <v>0</v>
      </c>
      <c r="BP30" s="37">
        <v>0</v>
      </c>
      <c r="BQ30" s="37">
        <v>0</v>
      </c>
      <c r="BR30" s="37">
        <v>0</v>
      </c>
      <c r="BS30" s="37">
        <v>0</v>
      </c>
      <c r="BT30" s="37">
        <v>0</v>
      </c>
      <c r="BU30" s="37">
        <v>0</v>
      </c>
      <c r="BV30" s="37">
        <v>0</v>
      </c>
      <c r="BW30" s="37">
        <v>0</v>
      </c>
      <c r="BX30" s="37">
        <v>0</v>
      </c>
      <c r="BY30" s="37">
        <v>0</v>
      </c>
      <c r="BZ30" s="37">
        <v>0</v>
      </c>
      <c r="CA30" s="37">
        <v>0</v>
      </c>
      <c r="CB30" s="37">
        <v>0</v>
      </c>
      <c r="CC30" s="37">
        <v>0</v>
      </c>
      <c r="CD30" s="37">
        <v>0</v>
      </c>
      <c r="CE30" s="37">
        <v>0</v>
      </c>
    </row>
    <row r="31" spans="2:83" s="114" customFormat="1" ht="63">
      <c r="B31" s="44">
        <v>26</v>
      </c>
      <c r="C31" s="44" t="s">
        <v>1294</v>
      </c>
      <c r="D31" s="44">
        <v>190</v>
      </c>
      <c r="E31" s="43" t="s">
        <v>1295</v>
      </c>
      <c r="F31" s="6" t="s">
        <v>178</v>
      </c>
      <c r="G31" s="11" t="s">
        <v>179</v>
      </c>
      <c r="H31" s="11" t="s">
        <v>331</v>
      </c>
      <c r="I31" s="6" t="s">
        <v>1296</v>
      </c>
      <c r="J31" s="121" t="s">
        <v>8</v>
      </c>
      <c r="K31" s="121">
        <f t="shared" si="0"/>
        <v>8600</v>
      </c>
      <c r="L31" s="2">
        <v>23799</v>
      </c>
      <c r="M31" s="9">
        <f t="shared" si="1"/>
        <v>8600</v>
      </c>
      <c r="N31" s="9">
        <f t="shared" si="2"/>
        <v>2046714</v>
      </c>
      <c r="O31" s="9">
        <f t="shared" si="3"/>
        <v>204671400</v>
      </c>
      <c r="P31" s="250">
        <v>0</v>
      </c>
      <c r="Q31" s="247" t="s">
        <v>2252</v>
      </c>
      <c r="R31" s="247" t="s">
        <v>2251</v>
      </c>
      <c r="S31" s="255"/>
      <c r="T31" s="37">
        <v>350</v>
      </c>
      <c r="U31" s="37">
        <v>250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7">
        <v>0</v>
      </c>
      <c r="AN31" s="37">
        <v>0</v>
      </c>
      <c r="AO31" s="37"/>
      <c r="AP31" s="37">
        <v>0</v>
      </c>
      <c r="AQ31" s="37">
        <v>0</v>
      </c>
      <c r="AR31" s="37">
        <v>0</v>
      </c>
      <c r="AS31" s="37">
        <v>0</v>
      </c>
      <c r="AT31" s="37"/>
      <c r="AU31" s="37"/>
      <c r="AV31" s="37"/>
      <c r="AW31" s="37"/>
      <c r="AX31" s="37">
        <v>0</v>
      </c>
      <c r="AY31" s="37">
        <v>0</v>
      </c>
      <c r="AZ31" s="37"/>
      <c r="BA31" s="37"/>
      <c r="BB31" s="37">
        <v>0</v>
      </c>
      <c r="BC31" s="37">
        <v>0</v>
      </c>
      <c r="BD31" s="37"/>
      <c r="BE31" s="37"/>
      <c r="BF31" s="37">
        <v>0</v>
      </c>
      <c r="BG31" s="37">
        <v>0</v>
      </c>
      <c r="BH31" s="37"/>
      <c r="BI31" s="37"/>
      <c r="BJ31" s="37">
        <v>0</v>
      </c>
      <c r="BK31" s="37">
        <v>0</v>
      </c>
      <c r="BL31" s="37">
        <v>1500</v>
      </c>
      <c r="BM31" s="37">
        <v>1500</v>
      </c>
      <c r="BN31" s="37">
        <v>0</v>
      </c>
      <c r="BO31" s="37">
        <v>0</v>
      </c>
      <c r="BP31" s="37">
        <v>0</v>
      </c>
      <c r="BQ31" s="37">
        <v>0</v>
      </c>
      <c r="BR31" s="37">
        <v>0</v>
      </c>
      <c r="BS31" s="37">
        <v>0</v>
      </c>
      <c r="BT31" s="37">
        <v>0</v>
      </c>
      <c r="BU31" s="37">
        <v>0</v>
      </c>
      <c r="BV31" s="37">
        <v>0</v>
      </c>
      <c r="BW31" s="37">
        <v>0</v>
      </c>
      <c r="BX31" s="37">
        <v>0</v>
      </c>
      <c r="BY31" s="37">
        <v>0</v>
      </c>
      <c r="BZ31" s="37">
        <v>0</v>
      </c>
      <c r="CA31" s="37">
        <v>0</v>
      </c>
      <c r="CB31" s="37">
        <v>2500</v>
      </c>
      <c r="CC31" s="37">
        <v>2500</v>
      </c>
      <c r="CD31" s="37">
        <v>0</v>
      </c>
      <c r="CE31" s="37">
        <v>0</v>
      </c>
    </row>
    <row r="32" spans="2:83" s="114" customFormat="1" ht="63">
      <c r="B32" s="44">
        <v>27</v>
      </c>
      <c r="C32" s="44" t="s">
        <v>1297</v>
      </c>
      <c r="D32" s="44">
        <v>191</v>
      </c>
      <c r="E32" s="43" t="s">
        <v>1295</v>
      </c>
      <c r="F32" s="44" t="s">
        <v>178</v>
      </c>
      <c r="G32" s="121" t="s">
        <v>179</v>
      </c>
      <c r="H32" s="121" t="s">
        <v>331</v>
      </c>
      <c r="I32" s="44" t="s">
        <v>1298</v>
      </c>
      <c r="J32" s="121" t="s">
        <v>8</v>
      </c>
      <c r="K32" s="121">
        <f t="shared" si="0"/>
        <v>4080</v>
      </c>
      <c r="L32" s="2">
        <v>41599</v>
      </c>
      <c r="M32" s="9">
        <f t="shared" si="1"/>
        <v>4080</v>
      </c>
      <c r="N32" s="9">
        <f t="shared" si="2"/>
        <v>1697239.2</v>
      </c>
      <c r="O32" s="9">
        <f t="shared" si="3"/>
        <v>169723920</v>
      </c>
      <c r="P32" s="250">
        <v>0</v>
      </c>
      <c r="Q32" s="247" t="s">
        <v>2252</v>
      </c>
      <c r="R32" s="247" t="s">
        <v>2251</v>
      </c>
      <c r="S32" s="255"/>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7">
        <v>0</v>
      </c>
      <c r="AN32" s="37">
        <v>0</v>
      </c>
      <c r="AO32" s="37"/>
      <c r="AP32" s="37">
        <v>0</v>
      </c>
      <c r="AQ32" s="37">
        <v>0</v>
      </c>
      <c r="AR32" s="37">
        <v>0</v>
      </c>
      <c r="AS32" s="37">
        <v>0</v>
      </c>
      <c r="AT32" s="37"/>
      <c r="AU32" s="37"/>
      <c r="AV32" s="37"/>
      <c r="AW32" s="37"/>
      <c r="AX32" s="37">
        <v>0</v>
      </c>
      <c r="AY32" s="37">
        <v>0</v>
      </c>
      <c r="AZ32" s="37"/>
      <c r="BA32" s="37"/>
      <c r="BB32" s="37">
        <v>0</v>
      </c>
      <c r="BC32" s="37">
        <v>0</v>
      </c>
      <c r="BD32" s="37"/>
      <c r="BE32" s="37"/>
      <c r="BF32" s="37">
        <v>0</v>
      </c>
      <c r="BG32" s="37">
        <v>0</v>
      </c>
      <c r="BH32" s="37"/>
      <c r="BI32" s="37"/>
      <c r="BJ32" s="37">
        <v>0</v>
      </c>
      <c r="BK32" s="37">
        <v>0</v>
      </c>
      <c r="BL32" s="37">
        <v>40</v>
      </c>
      <c r="BM32" s="37">
        <v>40</v>
      </c>
      <c r="BN32" s="37">
        <v>0</v>
      </c>
      <c r="BO32" s="37">
        <v>0</v>
      </c>
      <c r="BP32" s="37">
        <v>0</v>
      </c>
      <c r="BQ32" s="37">
        <v>0</v>
      </c>
      <c r="BR32" s="37">
        <v>0</v>
      </c>
      <c r="BS32" s="37">
        <v>0</v>
      </c>
      <c r="BT32" s="37">
        <v>0</v>
      </c>
      <c r="BU32" s="37">
        <v>0</v>
      </c>
      <c r="BV32" s="37">
        <v>0</v>
      </c>
      <c r="BW32" s="37">
        <v>0</v>
      </c>
      <c r="BX32" s="37">
        <v>0</v>
      </c>
      <c r="BY32" s="37">
        <v>0</v>
      </c>
      <c r="BZ32" s="37">
        <v>0</v>
      </c>
      <c r="CA32" s="37">
        <v>0</v>
      </c>
      <c r="CB32" s="37">
        <v>2100</v>
      </c>
      <c r="CC32" s="37">
        <v>1900</v>
      </c>
      <c r="CD32" s="37">
        <v>0</v>
      </c>
      <c r="CE32" s="37">
        <v>0</v>
      </c>
    </row>
    <row r="33" spans="2:83" s="114" customFormat="1" ht="63">
      <c r="B33" s="44">
        <v>28</v>
      </c>
      <c r="C33" s="44" t="s">
        <v>1299</v>
      </c>
      <c r="D33" s="44">
        <v>206</v>
      </c>
      <c r="E33" s="43" t="s">
        <v>1300</v>
      </c>
      <c r="F33" s="44" t="s">
        <v>1301</v>
      </c>
      <c r="G33" s="121" t="s">
        <v>1302</v>
      </c>
      <c r="H33" s="121" t="s">
        <v>332</v>
      </c>
      <c r="I33" s="44" t="s">
        <v>1303</v>
      </c>
      <c r="J33" s="121" t="s">
        <v>8</v>
      </c>
      <c r="K33" s="121">
        <f t="shared" si="0"/>
        <v>1080</v>
      </c>
      <c r="L33" s="2">
        <v>605500</v>
      </c>
      <c r="M33" s="9">
        <f t="shared" si="1"/>
        <v>1080</v>
      </c>
      <c r="N33" s="9">
        <f t="shared" si="2"/>
        <v>6539400</v>
      </c>
      <c r="O33" s="9">
        <f t="shared" si="3"/>
        <v>653940000</v>
      </c>
      <c r="P33" s="250">
        <v>0</v>
      </c>
      <c r="Q33" s="247" t="s">
        <v>2252</v>
      </c>
      <c r="R33" s="247" t="s">
        <v>2251</v>
      </c>
      <c r="S33" s="255"/>
      <c r="T33" s="37">
        <v>550</v>
      </c>
      <c r="U33" s="37">
        <v>450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7">
        <v>0</v>
      </c>
      <c r="AN33" s="37">
        <v>0</v>
      </c>
      <c r="AO33" s="37"/>
      <c r="AP33" s="37">
        <v>0</v>
      </c>
      <c r="AQ33" s="37">
        <v>0</v>
      </c>
      <c r="AR33" s="37">
        <v>0</v>
      </c>
      <c r="AS33" s="37">
        <v>0</v>
      </c>
      <c r="AT33" s="37"/>
      <c r="AU33" s="37"/>
      <c r="AV33" s="37"/>
      <c r="AW33" s="37"/>
      <c r="AX33" s="37">
        <v>0</v>
      </c>
      <c r="AY33" s="37">
        <v>0</v>
      </c>
      <c r="AZ33" s="37"/>
      <c r="BA33" s="37"/>
      <c r="BB33" s="37">
        <v>0</v>
      </c>
      <c r="BC33" s="37">
        <v>0</v>
      </c>
      <c r="BD33" s="37"/>
      <c r="BE33" s="37"/>
      <c r="BF33" s="37">
        <v>0</v>
      </c>
      <c r="BG33" s="37">
        <v>0</v>
      </c>
      <c r="BH33" s="37"/>
      <c r="BI33" s="37"/>
      <c r="BJ33" s="37">
        <v>0</v>
      </c>
      <c r="BK33" s="37">
        <v>0</v>
      </c>
      <c r="BL33" s="37">
        <v>40</v>
      </c>
      <c r="BM33" s="37">
        <v>40</v>
      </c>
      <c r="BN33" s="37">
        <v>0</v>
      </c>
      <c r="BO33" s="37">
        <v>0</v>
      </c>
      <c r="BP33" s="37">
        <v>0</v>
      </c>
      <c r="BQ33" s="37">
        <v>0</v>
      </c>
      <c r="BR33" s="37">
        <v>0</v>
      </c>
      <c r="BS33" s="37">
        <v>0</v>
      </c>
      <c r="BT33" s="37">
        <v>0</v>
      </c>
      <c r="BU33" s="37">
        <v>0</v>
      </c>
      <c r="BV33" s="37">
        <v>0</v>
      </c>
      <c r="BW33" s="37">
        <v>0</v>
      </c>
      <c r="BX33" s="37">
        <v>0</v>
      </c>
      <c r="BY33" s="37">
        <v>0</v>
      </c>
      <c r="BZ33" s="37">
        <v>0</v>
      </c>
      <c r="CA33" s="37">
        <v>0</v>
      </c>
      <c r="CB33" s="37">
        <v>0</v>
      </c>
      <c r="CC33" s="37">
        <v>0</v>
      </c>
      <c r="CD33" s="37">
        <v>0</v>
      </c>
      <c r="CE33" s="37">
        <v>0</v>
      </c>
    </row>
    <row r="34" spans="2:83" s="114" customFormat="1" ht="47.25">
      <c r="B34" s="44">
        <v>29</v>
      </c>
      <c r="C34" s="44" t="s">
        <v>1304</v>
      </c>
      <c r="D34" s="36"/>
      <c r="E34" s="36" t="s">
        <v>1305</v>
      </c>
      <c r="F34" s="36" t="s">
        <v>1306</v>
      </c>
      <c r="G34" s="11" t="s">
        <v>1307</v>
      </c>
      <c r="H34" s="11" t="s">
        <v>302</v>
      </c>
      <c r="I34" s="36" t="s">
        <v>1308</v>
      </c>
      <c r="J34" s="11" t="s">
        <v>89</v>
      </c>
      <c r="K34" s="121">
        <f t="shared" si="0"/>
        <v>730</v>
      </c>
      <c r="L34" s="2">
        <v>17699</v>
      </c>
      <c r="M34" s="9">
        <f t="shared" si="1"/>
        <v>730</v>
      </c>
      <c r="N34" s="9">
        <f t="shared" si="2"/>
        <v>129202.7</v>
      </c>
      <c r="O34" s="9">
        <f t="shared" si="3"/>
        <v>12920270</v>
      </c>
      <c r="P34" s="250">
        <v>0</v>
      </c>
      <c r="Q34" s="247" t="s">
        <v>2252</v>
      </c>
      <c r="R34" s="247"/>
      <c r="S34" s="255"/>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v>300</v>
      </c>
      <c r="BK34" s="37">
        <v>350</v>
      </c>
      <c r="BL34" s="37">
        <v>40</v>
      </c>
      <c r="BM34" s="37">
        <v>40</v>
      </c>
      <c r="BN34" s="37"/>
      <c r="BO34" s="37"/>
      <c r="BP34" s="37"/>
      <c r="BQ34" s="37"/>
      <c r="BR34" s="37"/>
      <c r="BS34" s="37"/>
      <c r="BT34" s="37"/>
      <c r="BU34" s="37"/>
      <c r="BV34" s="37"/>
      <c r="BW34" s="37"/>
      <c r="BX34" s="37"/>
      <c r="BY34" s="37"/>
      <c r="BZ34" s="37"/>
      <c r="CA34" s="37"/>
      <c r="CB34" s="37"/>
      <c r="CC34" s="37"/>
      <c r="CD34" s="37"/>
      <c r="CE34" s="37"/>
    </row>
    <row r="35" spans="2:83" s="114" customFormat="1" ht="47.25">
      <c r="B35" s="44">
        <v>30</v>
      </c>
      <c r="C35" s="44" t="s">
        <v>1309</v>
      </c>
      <c r="D35" s="44">
        <v>208</v>
      </c>
      <c r="E35" s="43" t="s">
        <v>1310</v>
      </c>
      <c r="F35" s="44" t="s">
        <v>242</v>
      </c>
      <c r="G35" s="121" t="s">
        <v>1311</v>
      </c>
      <c r="H35" s="121" t="s">
        <v>332</v>
      </c>
      <c r="I35" s="44" t="s">
        <v>1312</v>
      </c>
      <c r="J35" s="121" t="s">
        <v>190</v>
      </c>
      <c r="K35" s="121">
        <f t="shared" si="0"/>
        <v>13320</v>
      </c>
      <c r="L35" s="2">
        <v>31525</v>
      </c>
      <c r="M35" s="9">
        <f t="shared" si="1"/>
        <v>13320</v>
      </c>
      <c r="N35" s="9">
        <f t="shared" si="2"/>
        <v>4199130</v>
      </c>
      <c r="O35" s="9">
        <f t="shared" si="3"/>
        <v>419913000</v>
      </c>
      <c r="P35" s="250">
        <v>0</v>
      </c>
      <c r="Q35" s="247" t="s">
        <v>2252</v>
      </c>
      <c r="R35" s="247"/>
      <c r="S35" s="255"/>
      <c r="T35" s="37">
        <v>7000</v>
      </c>
      <c r="U35" s="37">
        <v>6000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7">
        <v>0</v>
      </c>
      <c r="AN35" s="37">
        <v>0</v>
      </c>
      <c r="AO35" s="37"/>
      <c r="AP35" s="37">
        <v>0</v>
      </c>
      <c r="AQ35" s="37">
        <v>0</v>
      </c>
      <c r="AR35" s="37">
        <v>0</v>
      </c>
      <c r="AS35" s="37">
        <v>0</v>
      </c>
      <c r="AT35" s="37"/>
      <c r="AU35" s="37"/>
      <c r="AV35" s="37"/>
      <c r="AW35" s="37"/>
      <c r="AX35" s="37">
        <v>0</v>
      </c>
      <c r="AY35" s="37">
        <v>0</v>
      </c>
      <c r="AZ35" s="37"/>
      <c r="BA35" s="37"/>
      <c r="BB35" s="37">
        <v>0</v>
      </c>
      <c r="BC35" s="37">
        <v>0</v>
      </c>
      <c r="BD35" s="37"/>
      <c r="BE35" s="37"/>
      <c r="BF35" s="37">
        <v>0</v>
      </c>
      <c r="BG35" s="37">
        <v>0</v>
      </c>
      <c r="BH35" s="37"/>
      <c r="BI35" s="37"/>
      <c r="BJ35" s="37">
        <v>0</v>
      </c>
      <c r="BK35" s="37">
        <v>0</v>
      </c>
      <c r="BL35" s="37">
        <v>140</v>
      </c>
      <c r="BM35" s="37">
        <v>180</v>
      </c>
      <c r="BN35" s="37">
        <v>0</v>
      </c>
      <c r="BO35" s="37">
        <v>0</v>
      </c>
      <c r="BP35" s="37">
        <v>0</v>
      </c>
      <c r="BQ35" s="37">
        <v>0</v>
      </c>
      <c r="BR35" s="37">
        <v>0</v>
      </c>
      <c r="BS35" s="37">
        <v>0</v>
      </c>
      <c r="BT35" s="37">
        <v>0</v>
      </c>
      <c r="BU35" s="37">
        <v>0</v>
      </c>
      <c r="BV35" s="37">
        <v>0</v>
      </c>
      <c r="BW35" s="37">
        <v>0</v>
      </c>
      <c r="BX35" s="37">
        <v>0</v>
      </c>
      <c r="BY35" s="37">
        <v>0</v>
      </c>
      <c r="BZ35" s="37">
        <v>0</v>
      </c>
      <c r="CA35" s="37">
        <v>0</v>
      </c>
      <c r="CB35" s="37">
        <v>0</v>
      </c>
      <c r="CC35" s="37">
        <v>0</v>
      </c>
      <c r="CD35" s="37">
        <v>0</v>
      </c>
      <c r="CE35" s="37">
        <v>0</v>
      </c>
    </row>
    <row r="36" spans="2:83" s="114" customFormat="1" ht="63">
      <c r="B36" s="44">
        <v>31</v>
      </c>
      <c r="C36" s="44" t="s">
        <v>1313</v>
      </c>
      <c r="D36" s="44">
        <v>209</v>
      </c>
      <c r="E36" s="43" t="s">
        <v>1310</v>
      </c>
      <c r="F36" s="44" t="s">
        <v>242</v>
      </c>
      <c r="G36" s="121" t="s">
        <v>1314</v>
      </c>
      <c r="H36" s="121" t="s">
        <v>332</v>
      </c>
      <c r="I36" s="44" t="s">
        <v>1315</v>
      </c>
      <c r="J36" s="121" t="s">
        <v>190</v>
      </c>
      <c r="K36" s="121">
        <f t="shared" si="0"/>
        <v>39750</v>
      </c>
      <c r="L36" s="2">
        <v>126100</v>
      </c>
      <c r="M36" s="9">
        <f t="shared" si="1"/>
        <v>39750</v>
      </c>
      <c r="N36" s="9">
        <f t="shared" si="2"/>
        <v>50124750</v>
      </c>
      <c r="O36" s="9">
        <f t="shared" si="3"/>
        <v>5012475000</v>
      </c>
      <c r="P36" s="250">
        <v>0</v>
      </c>
      <c r="Q36" s="247" t="s">
        <v>2252</v>
      </c>
      <c r="R36" s="247" t="s">
        <v>2251</v>
      </c>
      <c r="S36" s="255"/>
      <c r="T36" s="37">
        <v>18000</v>
      </c>
      <c r="U36" s="37">
        <v>15000</v>
      </c>
      <c r="V36" s="37">
        <v>0</v>
      </c>
      <c r="W36" s="37">
        <v>0</v>
      </c>
      <c r="X36" s="37">
        <v>0</v>
      </c>
      <c r="Y36" s="37">
        <v>0</v>
      </c>
      <c r="Z36" s="37">
        <v>0</v>
      </c>
      <c r="AA36" s="37">
        <v>0</v>
      </c>
      <c r="AB36" s="37">
        <v>0</v>
      </c>
      <c r="AC36" s="37">
        <v>0</v>
      </c>
      <c r="AD36" s="37">
        <v>0</v>
      </c>
      <c r="AE36" s="37">
        <v>0</v>
      </c>
      <c r="AF36" s="37">
        <v>0</v>
      </c>
      <c r="AG36" s="37">
        <v>0</v>
      </c>
      <c r="AH36" s="37">
        <v>0</v>
      </c>
      <c r="AI36" s="37">
        <v>0</v>
      </c>
      <c r="AJ36" s="37">
        <v>130</v>
      </c>
      <c r="AK36" s="37">
        <v>120</v>
      </c>
      <c r="AL36" s="37">
        <v>0</v>
      </c>
      <c r="AM36" s="37">
        <v>0</v>
      </c>
      <c r="AN36" s="37">
        <v>0</v>
      </c>
      <c r="AO36" s="37"/>
      <c r="AP36" s="37">
        <v>0</v>
      </c>
      <c r="AQ36" s="37">
        <v>0</v>
      </c>
      <c r="AR36" s="37">
        <v>0</v>
      </c>
      <c r="AS36" s="37">
        <v>0</v>
      </c>
      <c r="AT36" s="37"/>
      <c r="AU36" s="37"/>
      <c r="AV36" s="37"/>
      <c r="AW36" s="37"/>
      <c r="AX36" s="37">
        <v>0</v>
      </c>
      <c r="AY36" s="37">
        <v>0</v>
      </c>
      <c r="AZ36" s="37"/>
      <c r="BA36" s="37"/>
      <c r="BB36" s="37">
        <v>0</v>
      </c>
      <c r="BC36" s="37">
        <v>0</v>
      </c>
      <c r="BD36" s="37"/>
      <c r="BE36" s="37"/>
      <c r="BF36" s="37">
        <v>0</v>
      </c>
      <c r="BG36" s="37">
        <v>0</v>
      </c>
      <c r="BH36" s="37"/>
      <c r="BI36" s="37"/>
      <c r="BJ36" s="37">
        <v>0</v>
      </c>
      <c r="BK36" s="37">
        <v>0</v>
      </c>
      <c r="BL36" s="37">
        <v>2700</v>
      </c>
      <c r="BM36" s="37">
        <v>3500</v>
      </c>
      <c r="BN36" s="37">
        <v>0</v>
      </c>
      <c r="BO36" s="37">
        <v>0</v>
      </c>
      <c r="BP36" s="37">
        <v>0</v>
      </c>
      <c r="BQ36" s="37">
        <v>0</v>
      </c>
      <c r="BR36" s="37">
        <v>0</v>
      </c>
      <c r="BS36" s="37">
        <v>0</v>
      </c>
      <c r="BT36" s="37">
        <v>0</v>
      </c>
      <c r="BU36" s="37">
        <v>0</v>
      </c>
      <c r="BV36" s="37">
        <v>0</v>
      </c>
      <c r="BW36" s="37">
        <v>0</v>
      </c>
      <c r="BX36" s="37">
        <v>0</v>
      </c>
      <c r="BY36" s="37">
        <v>0</v>
      </c>
      <c r="BZ36" s="37">
        <v>0</v>
      </c>
      <c r="CA36" s="37">
        <v>0</v>
      </c>
      <c r="CB36" s="37">
        <v>160</v>
      </c>
      <c r="CC36" s="37">
        <v>140</v>
      </c>
      <c r="CD36" s="37">
        <v>0</v>
      </c>
      <c r="CE36" s="37">
        <v>0</v>
      </c>
    </row>
    <row r="37" spans="2:83" s="114" customFormat="1" ht="47.25">
      <c r="B37" s="44">
        <v>32</v>
      </c>
      <c r="C37" s="44" t="s">
        <v>1316</v>
      </c>
      <c r="D37" s="44">
        <v>221</v>
      </c>
      <c r="E37" s="43" t="s">
        <v>1317</v>
      </c>
      <c r="F37" s="44" t="s">
        <v>1318</v>
      </c>
      <c r="G37" s="121" t="s">
        <v>1319</v>
      </c>
      <c r="H37" s="121" t="s">
        <v>382</v>
      </c>
      <c r="I37" s="44" t="s">
        <v>1320</v>
      </c>
      <c r="J37" s="121" t="s">
        <v>145</v>
      </c>
      <c r="K37" s="121">
        <f t="shared" si="0"/>
        <v>3240</v>
      </c>
      <c r="L37" s="2">
        <v>41300</v>
      </c>
      <c r="M37" s="9">
        <f t="shared" si="1"/>
        <v>3240</v>
      </c>
      <c r="N37" s="9">
        <f t="shared" si="2"/>
        <v>1338120</v>
      </c>
      <c r="O37" s="9">
        <f t="shared" si="3"/>
        <v>133812000</v>
      </c>
      <c r="P37" s="250">
        <v>45399</v>
      </c>
      <c r="Q37" s="243" t="s">
        <v>2149</v>
      </c>
      <c r="R37" s="247"/>
      <c r="S37" s="255"/>
      <c r="T37" s="37">
        <v>0</v>
      </c>
      <c r="U37" s="37">
        <v>0</v>
      </c>
      <c r="V37" s="37">
        <v>50</v>
      </c>
      <c r="W37" s="37">
        <v>50</v>
      </c>
      <c r="X37" s="37">
        <v>750</v>
      </c>
      <c r="Y37" s="37">
        <v>650</v>
      </c>
      <c r="Z37" s="37">
        <v>0</v>
      </c>
      <c r="AA37" s="37">
        <v>0</v>
      </c>
      <c r="AB37" s="37">
        <v>0</v>
      </c>
      <c r="AC37" s="37">
        <v>0</v>
      </c>
      <c r="AD37" s="37">
        <v>0</v>
      </c>
      <c r="AE37" s="37">
        <v>0</v>
      </c>
      <c r="AF37" s="37">
        <v>0</v>
      </c>
      <c r="AG37" s="37">
        <v>0</v>
      </c>
      <c r="AH37" s="37">
        <v>0</v>
      </c>
      <c r="AI37" s="37">
        <v>0</v>
      </c>
      <c r="AJ37" s="37">
        <v>0</v>
      </c>
      <c r="AK37" s="37">
        <v>0</v>
      </c>
      <c r="AL37" s="37">
        <v>0</v>
      </c>
      <c r="AM37" s="37">
        <v>0</v>
      </c>
      <c r="AN37" s="37">
        <v>0</v>
      </c>
      <c r="AO37" s="37"/>
      <c r="AP37" s="37">
        <v>0</v>
      </c>
      <c r="AQ37" s="37">
        <v>0</v>
      </c>
      <c r="AR37" s="37">
        <v>0</v>
      </c>
      <c r="AS37" s="37">
        <v>0</v>
      </c>
      <c r="AT37" s="37"/>
      <c r="AU37" s="37"/>
      <c r="AV37" s="37"/>
      <c r="AW37" s="37"/>
      <c r="AX37" s="37">
        <v>0</v>
      </c>
      <c r="AY37" s="37">
        <v>0</v>
      </c>
      <c r="AZ37" s="37"/>
      <c r="BA37" s="37"/>
      <c r="BB37" s="37">
        <v>0</v>
      </c>
      <c r="BC37" s="37">
        <v>0</v>
      </c>
      <c r="BD37" s="37"/>
      <c r="BE37" s="37"/>
      <c r="BF37" s="37">
        <v>0</v>
      </c>
      <c r="BG37" s="37">
        <v>0</v>
      </c>
      <c r="BH37" s="37"/>
      <c r="BI37" s="37"/>
      <c r="BJ37" s="37">
        <v>0</v>
      </c>
      <c r="BK37" s="37">
        <v>0</v>
      </c>
      <c r="BL37" s="37">
        <v>140</v>
      </c>
      <c r="BM37" s="37">
        <v>180</v>
      </c>
      <c r="BN37" s="37">
        <v>0</v>
      </c>
      <c r="BO37" s="37">
        <v>0</v>
      </c>
      <c r="BP37" s="37">
        <v>260</v>
      </c>
      <c r="BQ37" s="37">
        <v>300</v>
      </c>
      <c r="BR37" s="37">
        <v>0</v>
      </c>
      <c r="BS37" s="37">
        <v>0</v>
      </c>
      <c r="BT37" s="37">
        <v>0</v>
      </c>
      <c r="BU37" s="37">
        <v>0</v>
      </c>
      <c r="BV37" s="37">
        <v>0</v>
      </c>
      <c r="BW37" s="37">
        <v>0</v>
      </c>
      <c r="BX37" s="37">
        <v>200</v>
      </c>
      <c r="BY37" s="37">
        <v>160</v>
      </c>
      <c r="BZ37" s="37">
        <v>0</v>
      </c>
      <c r="CA37" s="37">
        <v>0</v>
      </c>
      <c r="CB37" s="37">
        <v>300</v>
      </c>
      <c r="CC37" s="37">
        <v>200</v>
      </c>
      <c r="CD37" s="37">
        <v>0</v>
      </c>
      <c r="CE37" s="37">
        <v>0</v>
      </c>
    </row>
    <row r="38" spans="2:83" s="114" customFormat="1" ht="47.25">
      <c r="B38" s="44">
        <v>33</v>
      </c>
      <c r="C38" s="44" t="s">
        <v>1322</v>
      </c>
      <c r="D38" s="44">
        <v>222</v>
      </c>
      <c r="E38" s="43" t="s">
        <v>1317</v>
      </c>
      <c r="F38" s="44" t="s">
        <v>1318</v>
      </c>
      <c r="G38" s="121" t="s">
        <v>263</v>
      </c>
      <c r="H38" s="121" t="s">
        <v>382</v>
      </c>
      <c r="I38" s="44" t="s">
        <v>1320</v>
      </c>
      <c r="J38" s="121" t="s">
        <v>145</v>
      </c>
      <c r="K38" s="121">
        <f t="shared" si="0"/>
        <v>30630</v>
      </c>
      <c r="L38" s="2">
        <v>30400</v>
      </c>
      <c r="M38" s="9">
        <f t="shared" si="1"/>
        <v>30630</v>
      </c>
      <c r="N38" s="9">
        <f t="shared" si="2"/>
        <v>9311520</v>
      </c>
      <c r="O38" s="9">
        <f t="shared" si="3"/>
        <v>931152000</v>
      </c>
      <c r="P38" s="250">
        <v>34700</v>
      </c>
      <c r="Q38" s="243" t="s">
        <v>2149</v>
      </c>
      <c r="R38" s="247"/>
      <c r="S38" s="255"/>
      <c r="T38" s="37">
        <v>0</v>
      </c>
      <c r="U38" s="37">
        <v>0</v>
      </c>
      <c r="V38" s="37">
        <v>50</v>
      </c>
      <c r="W38" s="37">
        <v>50</v>
      </c>
      <c r="X38" s="37">
        <v>760</v>
      </c>
      <c r="Y38" s="37">
        <v>640</v>
      </c>
      <c r="Z38" s="37">
        <v>0</v>
      </c>
      <c r="AA38" s="37">
        <v>0</v>
      </c>
      <c r="AB38" s="37">
        <v>0</v>
      </c>
      <c r="AC38" s="37">
        <v>0</v>
      </c>
      <c r="AD38" s="37">
        <v>0</v>
      </c>
      <c r="AE38" s="37">
        <v>0</v>
      </c>
      <c r="AF38" s="37">
        <v>0</v>
      </c>
      <c r="AG38" s="37">
        <v>0</v>
      </c>
      <c r="AH38" s="37">
        <v>0</v>
      </c>
      <c r="AI38" s="37">
        <v>0</v>
      </c>
      <c r="AJ38" s="37">
        <v>0</v>
      </c>
      <c r="AK38" s="37">
        <v>0</v>
      </c>
      <c r="AL38" s="37">
        <v>0</v>
      </c>
      <c r="AM38" s="37">
        <v>0</v>
      </c>
      <c r="AN38" s="37">
        <v>0</v>
      </c>
      <c r="AO38" s="37"/>
      <c r="AP38" s="37">
        <v>0</v>
      </c>
      <c r="AQ38" s="37">
        <v>0</v>
      </c>
      <c r="AR38" s="37">
        <v>0</v>
      </c>
      <c r="AS38" s="37">
        <v>0</v>
      </c>
      <c r="AT38" s="37"/>
      <c r="AU38" s="37"/>
      <c r="AV38" s="37"/>
      <c r="AW38" s="37"/>
      <c r="AX38" s="37">
        <v>0</v>
      </c>
      <c r="AY38" s="37">
        <v>0</v>
      </c>
      <c r="AZ38" s="37"/>
      <c r="BA38" s="37"/>
      <c r="BB38" s="37">
        <v>0</v>
      </c>
      <c r="BC38" s="37">
        <v>0</v>
      </c>
      <c r="BD38" s="37"/>
      <c r="BE38" s="37"/>
      <c r="BF38" s="37">
        <v>0</v>
      </c>
      <c r="BG38" s="37">
        <v>0</v>
      </c>
      <c r="BH38" s="37"/>
      <c r="BI38" s="37"/>
      <c r="BJ38" s="37">
        <v>0</v>
      </c>
      <c r="BK38" s="37">
        <v>0</v>
      </c>
      <c r="BL38" s="37">
        <v>630</v>
      </c>
      <c r="BM38" s="37">
        <v>810</v>
      </c>
      <c r="BN38" s="37">
        <v>0</v>
      </c>
      <c r="BO38" s="37">
        <v>0</v>
      </c>
      <c r="BP38" s="37">
        <v>0</v>
      </c>
      <c r="BQ38" s="37">
        <v>0</v>
      </c>
      <c r="BR38" s="37">
        <v>150</v>
      </c>
      <c r="BS38" s="37">
        <v>180</v>
      </c>
      <c r="BT38" s="37">
        <v>12500</v>
      </c>
      <c r="BU38" s="37">
        <v>14000</v>
      </c>
      <c r="BV38" s="37">
        <v>0</v>
      </c>
      <c r="BW38" s="37">
        <v>0</v>
      </c>
      <c r="BX38" s="37">
        <v>200</v>
      </c>
      <c r="BY38" s="37">
        <v>160</v>
      </c>
      <c r="BZ38" s="37">
        <v>0</v>
      </c>
      <c r="CA38" s="37">
        <v>0</v>
      </c>
      <c r="CB38" s="37">
        <v>300</v>
      </c>
      <c r="CC38" s="37">
        <v>200</v>
      </c>
      <c r="CD38" s="37">
        <v>0</v>
      </c>
      <c r="CE38" s="37">
        <v>0</v>
      </c>
    </row>
    <row r="39" spans="2:83" s="114" customFormat="1" ht="47.25">
      <c r="B39" s="44">
        <v>34</v>
      </c>
      <c r="C39" s="44" t="s">
        <v>1323</v>
      </c>
      <c r="D39" s="36"/>
      <c r="E39" s="44" t="s">
        <v>1317</v>
      </c>
      <c r="F39" s="44" t="s">
        <v>1318</v>
      </c>
      <c r="G39" s="121" t="s">
        <v>263</v>
      </c>
      <c r="H39" s="121" t="s">
        <v>1321</v>
      </c>
      <c r="I39" s="44" t="s">
        <v>1324</v>
      </c>
      <c r="J39" s="121" t="s">
        <v>145</v>
      </c>
      <c r="K39" s="121">
        <f t="shared" si="0"/>
        <v>210</v>
      </c>
      <c r="L39" s="2">
        <v>34300</v>
      </c>
      <c r="M39" s="9">
        <f t="shared" si="1"/>
        <v>210</v>
      </c>
      <c r="N39" s="9">
        <f t="shared" si="2"/>
        <v>72030</v>
      </c>
      <c r="O39" s="9">
        <f t="shared" si="3"/>
        <v>7203000</v>
      </c>
      <c r="P39" s="250">
        <v>42800</v>
      </c>
      <c r="Q39" s="243" t="s">
        <v>2149</v>
      </c>
      <c r="R39" s="247"/>
      <c r="S39" s="255"/>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v>90</v>
      </c>
      <c r="BK39" s="37">
        <v>120</v>
      </c>
      <c r="BL39" s="37"/>
      <c r="BM39" s="37"/>
      <c r="BN39" s="37"/>
      <c r="BO39" s="37"/>
      <c r="BP39" s="37"/>
      <c r="BQ39" s="37"/>
      <c r="BR39" s="37"/>
      <c r="BS39" s="37"/>
      <c r="BT39" s="37"/>
      <c r="BU39" s="37"/>
      <c r="BV39" s="37"/>
      <c r="BW39" s="37"/>
      <c r="BX39" s="37"/>
      <c r="BY39" s="37"/>
      <c r="BZ39" s="37"/>
      <c r="CA39" s="37"/>
      <c r="CB39" s="37"/>
      <c r="CC39" s="37"/>
      <c r="CD39" s="37"/>
      <c r="CE39" s="37"/>
    </row>
    <row r="40" spans="2:83" s="114" customFormat="1" ht="47.25">
      <c r="B40" s="44">
        <v>35</v>
      </c>
      <c r="C40" s="44" t="s">
        <v>1325</v>
      </c>
      <c r="D40" s="44">
        <v>234</v>
      </c>
      <c r="E40" s="6" t="s">
        <v>1326</v>
      </c>
      <c r="F40" s="6" t="s">
        <v>1327</v>
      </c>
      <c r="G40" s="11" t="s">
        <v>1199</v>
      </c>
      <c r="H40" s="11" t="s">
        <v>331</v>
      </c>
      <c r="I40" s="6" t="s">
        <v>1328</v>
      </c>
      <c r="J40" s="121" t="s">
        <v>204</v>
      </c>
      <c r="K40" s="121">
        <f t="shared" si="0"/>
        <v>10850</v>
      </c>
      <c r="L40" s="2">
        <v>17626</v>
      </c>
      <c r="M40" s="9">
        <f t="shared" si="1"/>
        <v>10850</v>
      </c>
      <c r="N40" s="9">
        <f t="shared" si="2"/>
        <v>1912421</v>
      </c>
      <c r="O40" s="9">
        <f t="shared" si="3"/>
        <v>191242100</v>
      </c>
      <c r="P40" s="250">
        <v>0</v>
      </c>
      <c r="Q40" s="247" t="s">
        <v>2252</v>
      </c>
      <c r="R40" s="247"/>
      <c r="S40" s="255"/>
      <c r="T40" s="37">
        <v>80</v>
      </c>
      <c r="U40" s="37">
        <v>70</v>
      </c>
      <c r="V40" s="37">
        <v>360</v>
      </c>
      <c r="W40" s="37">
        <v>340</v>
      </c>
      <c r="X40" s="37">
        <v>0</v>
      </c>
      <c r="Y40" s="37">
        <v>0</v>
      </c>
      <c r="Z40" s="37">
        <v>0</v>
      </c>
      <c r="AA40" s="37">
        <v>0</v>
      </c>
      <c r="AB40" s="37">
        <v>0</v>
      </c>
      <c r="AC40" s="37">
        <v>0</v>
      </c>
      <c r="AD40" s="37">
        <v>0</v>
      </c>
      <c r="AE40" s="37">
        <v>0</v>
      </c>
      <c r="AF40" s="37">
        <v>5500</v>
      </c>
      <c r="AG40" s="37">
        <v>4500</v>
      </c>
      <c r="AH40" s="37">
        <v>0</v>
      </c>
      <c r="AI40" s="37">
        <v>0</v>
      </c>
      <c r="AJ40" s="37">
        <v>0</v>
      </c>
      <c r="AK40" s="37">
        <v>0</v>
      </c>
      <c r="AL40" s="37">
        <v>0</v>
      </c>
      <c r="AM40" s="37">
        <v>0</v>
      </c>
      <c r="AN40" s="37">
        <v>0</v>
      </c>
      <c r="AO40" s="37"/>
      <c r="AP40" s="37">
        <v>0</v>
      </c>
      <c r="AQ40" s="37">
        <v>0</v>
      </c>
      <c r="AR40" s="37">
        <v>0</v>
      </c>
      <c r="AS40" s="37">
        <v>0</v>
      </c>
      <c r="AT40" s="37"/>
      <c r="AU40" s="37"/>
      <c r="AV40" s="37"/>
      <c r="AW40" s="37"/>
      <c r="AX40" s="37">
        <v>0</v>
      </c>
      <c r="AY40" s="37">
        <v>0</v>
      </c>
      <c r="AZ40" s="37"/>
      <c r="BA40" s="37"/>
      <c r="BB40" s="37">
        <v>0</v>
      </c>
      <c r="BC40" s="37">
        <v>0</v>
      </c>
      <c r="BD40" s="37"/>
      <c r="BE40" s="37"/>
      <c r="BF40" s="37">
        <v>0</v>
      </c>
      <c r="BG40" s="37">
        <v>0</v>
      </c>
      <c r="BH40" s="37"/>
      <c r="BI40" s="37"/>
      <c r="BJ40" s="37">
        <v>0</v>
      </c>
      <c r="BK40" s="37">
        <v>0</v>
      </c>
      <c r="BL40" s="37">
        <v>0</v>
      </c>
      <c r="BM40" s="37">
        <v>0</v>
      </c>
      <c r="BN40" s="37">
        <v>0</v>
      </c>
      <c r="BO40" s="37">
        <v>0</v>
      </c>
      <c r="BP40" s="37">
        <v>0</v>
      </c>
      <c r="BQ40" s="37">
        <v>0</v>
      </c>
      <c r="BR40" s="37">
        <v>0</v>
      </c>
      <c r="BS40" s="37">
        <v>0</v>
      </c>
      <c r="BT40" s="37">
        <v>0</v>
      </c>
      <c r="BU40" s="37">
        <v>0</v>
      </c>
      <c r="BV40" s="37">
        <v>0</v>
      </c>
      <c r="BW40" s="37">
        <v>0</v>
      </c>
      <c r="BX40" s="37">
        <v>0</v>
      </c>
      <c r="BY40" s="37">
        <v>0</v>
      </c>
      <c r="BZ40" s="37">
        <v>0</v>
      </c>
      <c r="CA40" s="37">
        <v>0</v>
      </c>
      <c r="CB40" s="37">
        <v>0</v>
      </c>
      <c r="CC40" s="37">
        <v>0</v>
      </c>
      <c r="CD40" s="37">
        <v>0</v>
      </c>
      <c r="CE40" s="37">
        <v>0</v>
      </c>
    </row>
    <row r="41" spans="2:83" s="114" customFormat="1" ht="63">
      <c r="B41" s="44">
        <v>36</v>
      </c>
      <c r="C41" s="44" t="s">
        <v>1329</v>
      </c>
      <c r="D41" s="44">
        <v>235</v>
      </c>
      <c r="E41" s="43" t="s">
        <v>1330</v>
      </c>
      <c r="F41" s="44" t="s">
        <v>1331</v>
      </c>
      <c r="G41" s="121" t="s">
        <v>1190</v>
      </c>
      <c r="H41" s="121" t="s">
        <v>331</v>
      </c>
      <c r="I41" s="44" t="s">
        <v>1332</v>
      </c>
      <c r="J41" s="121" t="s">
        <v>204</v>
      </c>
      <c r="K41" s="121">
        <f t="shared" si="0"/>
        <v>6000</v>
      </c>
      <c r="L41" s="2">
        <v>4876</v>
      </c>
      <c r="M41" s="9">
        <f t="shared" si="1"/>
        <v>6000</v>
      </c>
      <c r="N41" s="9">
        <f t="shared" si="2"/>
        <v>292560</v>
      </c>
      <c r="O41" s="9">
        <f t="shared" si="3"/>
        <v>29256000</v>
      </c>
      <c r="P41" s="250">
        <v>0</v>
      </c>
      <c r="Q41" s="247" t="s">
        <v>2252</v>
      </c>
      <c r="R41" s="247" t="s">
        <v>2251</v>
      </c>
      <c r="S41" s="255" t="s">
        <v>2265</v>
      </c>
      <c r="T41" s="37">
        <v>0</v>
      </c>
      <c r="U41" s="37">
        <v>0</v>
      </c>
      <c r="V41" s="37">
        <v>3500</v>
      </c>
      <c r="W41" s="37">
        <v>2500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7">
        <v>0</v>
      </c>
      <c r="AN41" s="37">
        <v>0</v>
      </c>
      <c r="AO41" s="37"/>
      <c r="AP41" s="37">
        <v>0</v>
      </c>
      <c r="AQ41" s="37">
        <v>0</v>
      </c>
      <c r="AR41" s="37">
        <v>0</v>
      </c>
      <c r="AS41" s="37">
        <v>0</v>
      </c>
      <c r="AT41" s="37"/>
      <c r="AU41" s="37"/>
      <c r="AV41" s="37"/>
      <c r="AW41" s="37"/>
      <c r="AX41" s="37">
        <v>0</v>
      </c>
      <c r="AY41" s="37">
        <v>0</v>
      </c>
      <c r="AZ41" s="37"/>
      <c r="BA41" s="37"/>
      <c r="BB41" s="37">
        <v>0</v>
      </c>
      <c r="BC41" s="37">
        <v>0</v>
      </c>
      <c r="BD41" s="37"/>
      <c r="BE41" s="37"/>
      <c r="BF41" s="37">
        <v>0</v>
      </c>
      <c r="BG41" s="37">
        <v>0</v>
      </c>
      <c r="BH41" s="37"/>
      <c r="BI41" s="37"/>
      <c r="BJ41" s="37">
        <v>0</v>
      </c>
      <c r="BK41" s="37">
        <v>0</v>
      </c>
      <c r="BL41" s="37">
        <v>0</v>
      </c>
      <c r="BM41" s="37">
        <v>0</v>
      </c>
      <c r="BN41" s="37">
        <v>0</v>
      </c>
      <c r="BO41" s="37">
        <v>0</v>
      </c>
      <c r="BP41" s="37">
        <v>0</v>
      </c>
      <c r="BQ41" s="37">
        <v>0</v>
      </c>
      <c r="BR41" s="37">
        <v>0</v>
      </c>
      <c r="BS41" s="37">
        <v>0</v>
      </c>
      <c r="BT41" s="37">
        <v>0</v>
      </c>
      <c r="BU41" s="37">
        <v>0</v>
      </c>
      <c r="BV41" s="37">
        <v>0</v>
      </c>
      <c r="BW41" s="37">
        <v>0</v>
      </c>
      <c r="BX41" s="37">
        <v>0</v>
      </c>
      <c r="BY41" s="37">
        <v>0</v>
      </c>
      <c r="BZ41" s="37">
        <v>0</v>
      </c>
      <c r="CA41" s="37">
        <v>0</v>
      </c>
      <c r="CB41" s="37">
        <v>0</v>
      </c>
      <c r="CC41" s="37">
        <v>0</v>
      </c>
      <c r="CD41" s="37">
        <v>0</v>
      </c>
      <c r="CE41" s="37">
        <v>0</v>
      </c>
    </row>
    <row r="42" spans="2:83" s="114" customFormat="1" ht="141.75">
      <c r="B42" s="44">
        <v>37</v>
      </c>
      <c r="C42" s="44" t="s">
        <v>1333</v>
      </c>
      <c r="D42" s="44">
        <v>256</v>
      </c>
      <c r="E42" s="43" t="s">
        <v>1334</v>
      </c>
      <c r="F42" s="44" t="s">
        <v>1335</v>
      </c>
      <c r="G42" s="121" t="s">
        <v>269</v>
      </c>
      <c r="H42" s="121" t="s">
        <v>332</v>
      </c>
      <c r="I42" s="44" t="s">
        <v>1336</v>
      </c>
      <c r="J42" s="121" t="s">
        <v>145</v>
      </c>
      <c r="K42" s="121">
        <f t="shared" si="0"/>
        <v>71600</v>
      </c>
      <c r="L42" s="2">
        <v>33100</v>
      </c>
      <c r="M42" s="9">
        <f t="shared" si="1"/>
        <v>71600</v>
      </c>
      <c r="N42" s="9">
        <f t="shared" si="2"/>
        <v>23699600</v>
      </c>
      <c r="O42" s="9">
        <f t="shared" si="3"/>
        <v>2369960000</v>
      </c>
      <c r="P42" s="250">
        <v>36410</v>
      </c>
      <c r="Q42" s="243" t="s">
        <v>2149</v>
      </c>
      <c r="R42" s="247"/>
      <c r="S42" s="255"/>
      <c r="T42" s="37">
        <v>19500</v>
      </c>
      <c r="U42" s="37">
        <v>16500</v>
      </c>
      <c r="V42" s="37">
        <v>0</v>
      </c>
      <c r="W42" s="37">
        <v>0</v>
      </c>
      <c r="X42" s="37">
        <v>0</v>
      </c>
      <c r="Y42" s="37">
        <v>0</v>
      </c>
      <c r="Z42" s="37">
        <v>0</v>
      </c>
      <c r="AA42" s="37">
        <v>0</v>
      </c>
      <c r="AB42" s="37">
        <v>700</v>
      </c>
      <c r="AC42" s="37">
        <v>900</v>
      </c>
      <c r="AD42" s="37">
        <v>0</v>
      </c>
      <c r="AE42" s="37">
        <v>0</v>
      </c>
      <c r="AF42" s="37">
        <v>0</v>
      </c>
      <c r="AG42" s="37">
        <v>0</v>
      </c>
      <c r="AH42" s="37">
        <v>0</v>
      </c>
      <c r="AI42" s="37">
        <v>0</v>
      </c>
      <c r="AJ42" s="37">
        <v>0</v>
      </c>
      <c r="AK42" s="37">
        <v>0</v>
      </c>
      <c r="AL42" s="37">
        <v>0</v>
      </c>
      <c r="AM42" s="37">
        <v>0</v>
      </c>
      <c r="AN42" s="37">
        <v>0</v>
      </c>
      <c r="AO42" s="37"/>
      <c r="AP42" s="37">
        <v>0</v>
      </c>
      <c r="AQ42" s="37">
        <v>0</v>
      </c>
      <c r="AR42" s="37">
        <v>0</v>
      </c>
      <c r="AS42" s="37">
        <v>0</v>
      </c>
      <c r="AT42" s="37"/>
      <c r="AU42" s="37"/>
      <c r="AV42" s="37"/>
      <c r="AW42" s="37"/>
      <c r="AX42" s="37">
        <v>0</v>
      </c>
      <c r="AY42" s="37">
        <v>0</v>
      </c>
      <c r="AZ42" s="37"/>
      <c r="BA42" s="37"/>
      <c r="BB42" s="37">
        <v>0</v>
      </c>
      <c r="BC42" s="37">
        <v>0</v>
      </c>
      <c r="BD42" s="37"/>
      <c r="BE42" s="37"/>
      <c r="BF42" s="37">
        <v>0</v>
      </c>
      <c r="BG42" s="37">
        <v>0</v>
      </c>
      <c r="BH42" s="37"/>
      <c r="BI42" s="37"/>
      <c r="BJ42" s="37">
        <v>4600</v>
      </c>
      <c r="BK42" s="37">
        <v>8000</v>
      </c>
      <c r="BL42" s="37">
        <v>2500</v>
      </c>
      <c r="BM42" s="37">
        <v>3100</v>
      </c>
      <c r="BN42" s="37">
        <v>0</v>
      </c>
      <c r="BO42" s="37">
        <v>0</v>
      </c>
      <c r="BP42" s="37">
        <v>0</v>
      </c>
      <c r="BQ42" s="37">
        <v>0</v>
      </c>
      <c r="BR42" s="37">
        <v>6300</v>
      </c>
      <c r="BS42" s="37">
        <v>7500</v>
      </c>
      <c r="BT42" s="37">
        <v>0</v>
      </c>
      <c r="BU42" s="37">
        <v>0</v>
      </c>
      <c r="BV42" s="37">
        <v>0</v>
      </c>
      <c r="BW42" s="37">
        <v>0</v>
      </c>
      <c r="BX42" s="37">
        <v>0</v>
      </c>
      <c r="BY42" s="37">
        <v>0</v>
      </c>
      <c r="BZ42" s="37">
        <v>0</v>
      </c>
      <c r="CA42" s="37">
        <v>0</v>
      </c>
      <c r="CB42" s="37">
        <v>1000</v>
      </c>
      <c r="CC42" s="37">
        <v>1000</v>
      </c>
      <c r="CD42" s="37">
        <v>0</v>
      </c>
      <c r="CE42" s="37">
        <v>0</v>
      </c>
    </row>
    <row r="43" spans="2:83" s="114" customFormat="1" ht="31.5">
      <c r="B43" s="44">
        <v>38</v>
      </c>
      <c r="C43" s="44" t="s">
        <v>1337</v>
      </c>
      <c r="D43" s="44">
        <v>259</v>
      </c>
      <c r="E43" s="43" t="s">
        <v>1338</v>
      </c>
      <c r="F43" s="44" t="s">
        <v>1339</v>
      </c>
      <c r="G43" s="121" t="s">
        <v>16</v>
      </c>
      <c r="H43" s="121" t="s">
        <v>331</v>
      </c>
      <c r="I43" s="44" t="s">
        <v>1340</v>
      </c>
      <c r="J43" s="121" t="s">
        <v>204</v>
      </c>
      <c r="K43" s="121">
        <f t="shared" si="0"/>
        <v>25000</v>
      </c>
      <c r="L43" s="2">
        <v>18975</v>
      </c>
      <c r="M43" s="9">
        <f t="shared" si="1"/>
        <v>25000</v>
      </c>
      <c r="N43" s="9">
        <f t="shared" si="2"/>
        <v>4743750</v>
      </c>
      <c r="O43" s="9">
        <f t="shared" si="3"/>
        <v>474375000</v>
      </c>
      <c r="P43" s="250">
        <v>0</v>
      </c>
      <c r="Q43" s="247" t="s">
        <v>2252</v>
      </c>
      <c r="R43" s="247"/>
      <c r="S43" s="255"/>
      <c r="T43" s="37">
        <v>4300</v>
      </c>
      <c r="U43" s="37">
        <v>3700</v>
      </c>
      <c r="V43" s="37">
        <v>0</v>
      </c>
      <c r="W43" s="37">
        <v>0</v>
      </c>
      <c r="X43" s="37">
        <v>0</v>
      </c>
      <c r="Y43" s="37">
        <v>0</v>
      </c>
      <c r="Z43" s="37">
        <v>0</v>
      </c>
      <c r="AA43" s="37">
        <v>0</v>
      </c>
      <c r="AB43" s="37">
        <v>2700</v>
      </c>
      <c r="AC43" s="37">
        <v>3300</v>
      </c>
      <c r="AD43" s="37">
        <v>0</v>
      </c>
      <c r="AE43" s="37">
        <v>0</v>
      </c>
      <c r="AF43" s="37">
        <v>0</v>
      </c>
      <c r="AG43" s="37">
        <v>0</v>
      </c>
      <c r="AH43" s="37">
        <v>0</v>
      </c>
      <c r="AI43" s="37">
        <v>0</v>
      </c>
      <c r="AJ43" s="37">
        <v>0</v>
      </c>
      <c r="AK43" s="37">
        <v>0</v>
      </c>
      <c r="AL43" s="37">
        <v>0</v>
      </c>
      <c r="AM43" s="37">
        <v>0</v>
      </c>
      <c r="AN43" s="37">
        <v>0</v>
      </c>
      <c r="AO43" s="37"/>
      <c r="AP43" s="37">
        <v>0</v>
      </c>
      <c r="AQ43" s="37">
        <v>0</v>
      </c>
      <c r="AR43" s="37">
        <v>0</v>
      </c>
      <c r="AS43" s="37">
        <v>0</v>
      </c>
      <c r="AT43" s="37"/>
      <c r="AU43" s="37"/>
      <c r="AV43" s="37"/>
      <c r="AW43" s="37"/>
      <c r="AX43" s="37">
        <v>0</v>
      </c>
      <c r="AY43" s="37">
        <v>0</v>
      </c>
      <c r="AZ43" s="37"/>
      <c r="BA43" s="37"/>
      <c r="BB43" s="37">
        <v>0</v>
      </c>
      <c r="BC43" s="37">
        <v>0</v>
      </c>
      <c r="BD43" s="37"/>
      <c r="BE43" s="37"/>
      <c r="BF43" s="37">
        <v>0</v>
      </c>
      <c r="BG43" s="37">
        <v>0</v>
      </c>
      <c r="BH43" s="37"/>
      <c r="BI43" s="37"/>
      <c r="BJ43" s="37">
        <v>0</v>
      </c>
      <c r="BK43" s="37">
        <v>0</v>
      </c>
      <c r="BL43" s="37">
        <v>3000</v>
      </c>
      <c r="BM43" s="37">
        <v>4000</v>
      </c>
      <c r="BN43" s="37">
        <v>0</v>
      </c>
      <c r="BO43" s="37">
        <v>0</v>
      </c>
      <c r="BP43" s="37">
        <v>0</v>
      </c>
      <c r="BQ43" s="37">
        <v>0</v>
      </c>
      <c r="BR43" s="37">
        <v>0</v>
      </c>
      <c r="BS43" s="37">
        <v>0</v>
      </c>
      <c r="BT43" s="37">
        <v>0</v>
      </c>
      <c r="BU43" s="37">
        <v>0</v>
      </c>
      <c r="BV43" s="37">
        <v>0</v>
      </c>
      <c r="BW43" s="37">
        <v>0</v>
      </c>
      <c r="BX43" s="37">
        <v>0</v>
      </c>
      <c r="BY43" s="37">
        <v>0</v>
      </c>
      <c r="BZ43" s="37">
        <v>0</v>
      </c>
      <c r="CA43" s="37">
        <v>0</v>
      </c>
      <c r="CB43" s="37">
        <v>2200</v>
      </c>
      <c r="CC43" s="37">
        <v>1800</v>
      </c>
      <c r="CD43" s="37">
        <v>0</v>
      </c>
      <c r="CE43" s="37">
        <v>0</v>
      </c>
    </row>
    <row r="44" spans="2:83" s="114" customFormat="1" ht="94.5">
      <c r="B44" s="44">
        <v>39</v>
      </c>
      <c r="C44" s="44" t="s">
        <v>1341</v>
      </c>
      <c r="D44" s="44">
        <v>322</v>
      </c>
      <c r="E44" s="43" t="s">
        <v>1342</v>
      </c>
      <c r="F44" s="44" t="s">
        <v>1343</v>
      </c>
      <c r="G44" s="121" t="s">
        <v>1344</v>
      </c>
      <c r="H44" s="121" t="s">
        <v>331</v>
      </c>
      <c r="I44" s="44" t="s">
        <v>1345</v>
      </c>
      <c r="J44" s="121" t="s">
        <v>204</v>
      </c>
      <c r="K44" s="121">
        <f t="shared" si="0"/>
        <v>93200</v>
      </c>
      <c r="L44" s="2">
        <v>6097</v>
      </c>
      <c r="M44" s="9">
        <f t="shared" ref="M44:M45" si="4">SUM(T44:CE44)</f>
        <v>93200</v>
      </c>
      <c r="N44" s="9">
        <f t="shared" si="2"/>
        <v>5682404</v>
      </c>
      <c r="O44" s="9">
        <f t="shared" si="3"/>
        <v>568240400</v>
      </c>
      <c r="P44" s="250">
        <v>0</v>
      </c>
      <c r="Q44" s="247" t="s">
        <v>2252</v>
      </c>
      <c r="R44" s="247" t="s">
        <v>2251</v>
      </c>
      <c r="S44" s="255"/>
      <c r="T44" s="37">
        <v>38000</v>
      </c>
      <c r="U44" s="37">
        <v>32000</v>
      </c>
      <c r="V44" s="37">
        <v>6000</v>
      </c>
      <c r="W44" s="37">
        <v>6000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7">
        <v>0</v>
      </c>
      <c r="AN44" s="37">
        <v>0</v>
      </c>
      <c r="AO44" s="37"/>
      <c r="AP44" s="37">
        <v>0</v>
      </c>
      <c r="AQ44" s="37">
        <v>0</v>
      </c>
      <c r="AR44" s="37">
        <v>0</v>
      </c>
      <c r="AS44" s="37">
        <v>0</v>
      </c>
      <c r="AT44" s="37"/>
      <c r="AU44" s="37"/>
      <c r="AV44" s="37"/>
      <c r="AW44" s="37"/>
      <c r="AX44" s="37">
        <v>0</v>
      </c>
      <c r="AY44" s="37">
        <v>0</v>
      </c>
      <c r="AZ44" s="37"/>
      <c r="BA44" s="37"/>
      <c r="BB44" s="37">
        <v>0</v>
      </c>
      <c r="BC44" s="37">
        <v>0</v>
      </c>
      <c r="BD44" s="37"/>
      <c r="BE44" s="37"/>
      <c r="BF44" s="37">
        <v>0</v>
      </c>
      <c r="BG44" s="37">
        <v>0</v>
      </c>
      <c r="BH44" s="37"/>
      <c r="BI44" s="37"/>
      <c r="BJ44" s="37">
        <v>0</v>
      </c>
      <c r="BK44" s="37">
        <v>0</v>
      </c>
      <c r="BL44" s="37">
        <v>4900</v>
      </c>
      <c r="BM44" s="37">
        <v>6300</v>
      </c>
      <c r="BN44" s="37">
        <v>0</v>
      </c>
      <c r="BO44" s="37">
        <v>0</v>
      </c>
      <c r="BP44" s="37">
        <v>0</v>
      </c>
      <c r="BQ44" s="37">
        <v>0</v>
      </c>
      <c r="BR44" s="37">
        <v>0</v>
      </c>
      <c r="BS44" s="37">
        <v>0</v>
      </c>
      <c r="BT44" s="37">
        <v>0</v>
      </c>
      <c r="BU44" s="37">
        <v>0</v>
      </c>
      <c r="BV44" s="37">
        <v>0</v>
      </c>
      <c r="BW44" s="37">
        <v>0</v>
      </c>
      <c r="BX44" s="37">
        <v>0</v>
      </c>
      <c r="BY44" s="37">
        <v>0</v>
      </c>
      <c r="BZ44" s="37">
        <v>0</v>
      </c>
      <c r="CA44" s="37">
        <v>0</v>
      </c>
      <c r="CB44" s="37">
        <v>0</v>
      </c>
      <c r="CC44" s="37">
        <v>0</v>
      </c>
      <c r="CD44" s="37">
        <v>0</v>
      </c>
      <c r="CE44" s="37">
        <v>0</v>
      </c>
    </row>
    <row r="45" spans="2:83" s="114" customFormat="1" ht="94.5">
      <c r="B45" s="44">
        <v>40</v>
      </c>
      <c r="C45" s="44" t="s">
        <v>1346</v>
      </c>
      <c r="D45" s="44">
        <v>323</v>
      </c>
      <c r="E45" s="6" t="s">
        <v>1347</v>
      </c>
      <c r="F45" s="6" t="s">
        <v>1348</v>
      </c>
      <c r="G45" s="11" t="s">
        <v>1349</v>
      </c>
      <c r="H45" s="11" t="s">
        <v>331</v>
      </c>
      <c r="I45" s="6" t="s">
        <v>1345</v>
      </c>
      <c r="J45" s="121" t="s">
        <v>204</v>
      </c>
      <c r="K45" s="121">
        <f t="shared" si="0"/>
        <v>26000</v>
      </c>
      <c r="L45" s="2">
        <v>6875</v>
      </c>
      <c r="M45" s="9">
        <f t="shared" si="4"/>
        <v>26000</v>
      </c>
      <c r="N45" s="9">
        <f t="shared" si="2"/>
        <v>1787500</v>
      </c>
      <c r="O45" s="9">
        <f t="shared" si="3"/>
        <v>178750000</v>
      </c>
      <c r="P45" s="250">
        <v>0</v>
      </c>
      <c r="Q45" s="247" t="s">
        <v>2252</v>
      </c>
      <c r="R45" s="247" t="s">
        <v>2251</v>
      </c>
      <c r="S45" s="255"/>
      <c r="T45" s="37">
        <v>11000</v>
      </c>
      <c r="U45" s="37">
        <v>9000</v>
      </c>
      <c r="V45" s="37">
        <v>3000</v>
      </c>
      <c r="W45" s="37">
        <v>3000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7">
        <v>0</v>
      </c>
      <c r="AN45" s="37">
        <v>0</v>
      </c>
      <c r="AO45" s="37"/>
      <c r="AP45" s="37">
        <v>0</v>
      </c>
      <c r="AQ45" s="37">
        <v>0</v>
      </c>
      <c r="AR45" s="37">
        <v>0</v>
      </c>
      <c r="AS45" s="37">
        <v>0</v>
      </c>
      <c r="AT45" s="37"/>
      <c r="AU45" s="37"/>
      <c r="AV45" s="37"/>
      <c r="AW45" s="37"/>
      <c r="AX45" s="37">
        <v>0</v>
      </c>
      <c r="AY45" s="37">
        <v>0</v>
      </c>
      <c r="AZ45" s="37"/>
      <c r="BA45" s="37"/>
      <c r="BB45" s="37">
        <v>0</v>
      </c>
      <c r="BC45" s="37">
        <v>0</v>
      </c>
      <c r="BD45" s="37"/>
      <c r="BE45" s="37"/>
      <c r="BF45" s="37">
        <v>0</v>
      </c>
      <c r="BG45" s="37">
        <v>0</v>
      </c>
      <c r="BH45" s="37"/>
      <c r="BI45" s="37"/>
      <c r="BJ45" s="37">
        <v>0</v>
      </c>
      <c r="BK45" s="37">
        <v>0</v>
      </c>
      <c r="BL45" s="37">
        <v>0</v>
      </c>
      <c r="BM45" s="37">
        <v>0</v>
      </c>
      <c r="BN45" s="37">
        <v>0</v>
      </c>
      <c r="BO45" s="37">
        <v>0</v>
      </c>
      <c r="BP45" s="37">
        <v>0</v>
      </c>
      <c r="BQ45" s="37">
        <v>0</v>
      </c>
      <c r="BR45" s="37">
        <v>0</v>
      </c>
      <c r="BS45" s="37">
        <v>0</v>
      </c>
      <c r="BT45" s="37">
        <v>0</v>
      </c>
      <c r="BU45" s="37">
        <v>0</v>
      </c>
      <c r="BV45" s="37">
        <v>0</v>
      </c>
      <c r="BW45" s="37">
        <v>0</v>
      </c>
      <c r="BX45" s="37">
        <v>0</v>
      </c>
      <c r="BY45" s="37">
        <v>0</v>
      </c>
      <c r="BZ45" s="37">
        <v>0</v>
      </c>
      <c r="CA45" s="37">
        <v>0</v>
      </c>
      <c r="CB45" s="37">
        <v>0</v>
      </c>
      <c r="CC45" s="37">
        <v>0</v>
      </c>
      <c r="CD45" s="37">
        <v>0</v>
      </c>
      <c r="CE45" s="37">
        <v>0</v>
      </c>
    </row>
    <row r="46" spans="2:83">
      <c r="B46" s="26"/>
      <c r="C46" s="26"/>
      <c r="D46" s="26"/>
      <c r="E46" s="126"/>
      <c r="F46" s="132"/>
      <c r="G46" s="133"/>
      <c r="H46" s="133"/>
      <c r="I46" s="132"/>
      <c r="J46" s="133"/>
      <c r="K46" s="133"/>
      <c r="L46" s="134"/>
      <c r="M46" s="133"/>
      <c r="N46" s="133"/>
      <c r="O46" s="122">
        <f>SUM(O6:O45)</f>
        <v>22602444454</v>
      </c>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row>
  </sheetData>
  <mergeCells count="51">
    <mergeCell ref="A1:F1"/>
    <mergeCell ref="O4:O5"/>
    <mergeCell ref="AL4:AM4"/>
    <mergeCell ref="T4:U4"/>
    <mergeCell ref="AN4:AO4"/>
    <mergeCell ref="AF4:AG4"/>
    <mergeCell ref="AH4:AI4"/>
    <mergeCell ref="AJ4:AK4"/>
    <mergeCell ref="Q4:Q5"/>
    <mergeCell ref="R4:R5"/>
    <mergeCell ref="S4:S5"/>
    <mergeCell ref="AD4:AE4"/>
    <mergeCell ref="B2:N2"/>
    <mergeCell ref="B4:B5"/>
    <mergeCell ref="C4:C5"/>
    <mergeCell ref="D4:D5"/>
    <mergeCell ref="E4:E5"/>
    <mergeCell ref="F4:F5"/>
    <mergeCell ref="G4:G5"/>
    <mergeCell ref="H4:H5"/>
    <mergeCell ref="I4:I5"/>
    <mergeCell ref="J4:J5"/>
    <mergeCell ref="K4:K5"/>
    <mergeCell ref="L4:L5"/>
    <mergeCell ref="M4:M5"/>
    <mergeCell ref="N4:N5"/>
    <mergeCell ref="AR4:AS4"/>
    <mergeCell ref="V4:W4"/>
    <mergeCell ref="X4:Y4"/>
    <mergeCell ref="Z4:AA4"/>
    <mergeCell ref="BX4:BY4"/>
    <mergeCell ref="BJ4:BK4"/>
    <mergeCell ref="AT4:AU4"/>
    <mergeCell ref="AV4:AW4"/>
    <mergeCell ref="AX4:AY4"/>
    <mergeCell ref="AZ4:BA4"/>
    <mergeCell ref="BB4:BC4"/>
    <mergeCell ref="BD4:BE4"/>
    <mergeCell ref="BF4:BG4"/>
    <mergeCell ref="BH4:BI4"/>
    <mergeCell ref="AP4:AQ4"/>
    <mergeCell ref="AB4:AC4"/>
    <mergeCell ref="BZ4:CA4"/>
    <mergeCell ref="CB4:CC4"/>
    <mergeCell ref="CD4:CE4"/>
    <mergeCell ref="BL4:BM4"/>
    <mergeCell ref="BN4:BO4"/>
    <mergeCell ref="BP4:BQ4"/>
    <mergeCell ref="BR4:BS4"/>
    <mergeCell ref="BT4:BU4"/>
    <mergeCell ref="BV4:BW4"/>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workbookViewId="0">
      <selection sqref="A1:C1"/>
    </sheetView>
  </sheetViews>
  <sheetFormatPr defaultColWidth="8.85546875" defaultRowHeight="12.75"/>
  <cols>
    <col min="10" max="10" width="12.85546875" customWidth="1"/>
    <col min="11" max="11" width="13.28515625" customWidth="1"/>
    <col min="12" max="12" width="17.140625" customWidth="1"/>
    <col min="13" max="13" width="10.5703125" customWidth="1"/>
    <col min="14" max="14" width="12.85546875" customWidth="1"/>
    <col min="15" max="15" width="21.85546875" customWidth="1"/>
    <col min="16" max="16" width="13.5703125" customWidth="1"/>
    <col min="17" max="17" width="11" customWidth="1"/>
    <col min="18" max="18" width="11.28515625" customWidth="1"/>
  </cols>
  <sheetData>
    <row r="1" spans="1:18" s="767" customFormat="1" ht="18.75">
      <c r="A1" s="858" t="s">
        <v>4580</v>
      </c>
      <c r="B1" s="858"/>
      <c r="C1" s="858"/>
      <c r="D1" s="765"/>
      <c r="E1" s="765"/>
    </row>
    <row r="2" spans="1:18" s="767" customFormat="1" ht="18.75">
      <c r="A2" s="875" t="s">
        <v>4608</v>
      </c>
      <c r="B2" s="875"/>
      <c r="C2" s="875"/>
      <c r="D2" s="875"/>
      <c r="E2" s="875"/>
      <c r="F2" s="875"/>
      <c r="G2" s="875"/>
      <c r="H2" s="875"/>
      <c r="I2" s="875"/>
      <c r="J2" s="875"/>
      <c r="K2" s="875"/>
      <c r="L2" s="875"/>
      <c r="M2" s="875"/>
      <c r="N2" s="875"/>
      <c r="O2" s="875"/>
      <c r="P2" s="875"/>
      <c r="Q2" s="875"/>
      <c r="R2" s="875"/>
    </row>
    <row r="3" spans="1:18" s="772" customFormat="1" ht="15.75">
      <c r="A3" s="768"/>
      <c r="B3" s="707"/>
      <c r="C3" s="769"/>
      <c r="D3" s="770"/>
      <c r="E3" s="770"/>
    </row>
    <row r="4" spans="1:18" s="204" customFormat="1" ht="37.5" customHeight="1">
      <c r="A4" s="876" t="s">
        <v>421</v>
      </c>
      <c r="B4" s="878" t="s">
        <v>228</v>
      </c>
      <c r="C4" s="880" t="s">
        <v>330</v>
      </c>
      <c r="D4" s="882" t="s">
        <v>329</v>
      </c>
      <c r="E4" s="882" t="s">
        <v>229</v>
      </c>
      <c r="F4" s="878" t="s">
        <v>420</v>
      </c>
      <c r="G4" s="884" t="s">
        <v>4582</v>
      </c>
      <c r="H4" s="885"/>
      <c r="I4" s="886"/>
      <c r="J4" s="884" t="s">
        <v>4583</v>
      </c>
      <c r="K4" s="887"/>
      <c r="L4" s="888" t="s">
        <v>4584</v>
      </c>
      <c r="M4" s="889" t="s">
        <v>4585</v>
      </c>
      <c r="N4" s="885"/>
      <c r="O4" s="885"/>
      <c r="P4" s="888" t="s">
        <v>1451</v>
      </c>
      <c r="Q4" s="888"/>
      <c r="R4" s="888"/>
    </row>
    <row r="5" spans="1:18" ht="72" customHeight="1">
      <c r="A5" s="877"/>
      <c r="B5" s="879"/>
      <c r="C5" s="881"/>
      <c r="D5" s="883"/>
      <c r="E5" s="883"/>
      <c r="F5" s="879"/>
      <c r="G5" s="762" t="s">
        <v>4586</v>
      </c>
      <c r="H5" s="762" t="s">
        <v>4587</v>
      </c>
      <c r="I5" s="762" t="s">
        <v>4588</v>
      </c>
      <c r="J5" s="763" t="s">
        <v>489</v>
      </c>
      <c r="K5" s="763" t="s">
        <v>490</v>
      </c>
      <c r="L5" s="888"/>
      <c r="M5" s="764" t="s">
        <v>1452</v>
      </c>
      <c r="N5" s="764" t="s">
        <v>1453</v>
      </c>
      <c r="O5" s="764" t="s">
        <v>1454</v>
      </c>
      <c r="P5" s="764" t="s">
        <v>1452</v>
      </c>
      <c r="Q5" s="762" t="s">
        <v>1455</v>
      </c>
      <c r="R5" s="764" t="s">
        <v>4589</v>
      </c>
    </row>
    <row r="6" spans="1:18" ht="47.25">
      <c r="A6" s="45">
        <v>1</v>
      </c>
      <c r="B6" s="48"/>
      <c r="C6" s="44"/>
      <c r="D6" s="43"/>
      <c r="E6" s="43"/>
      <c r="F6" s="44"/>
      <c r="G6" s="35"/>
      <c r="H6" s="35"/>
      <c r="I6" s="35"/>
      <c r="J6" s="35"/>
      <c r="K6" s="35"/>
      <c r="L6" s="35"/>
      <c r="M6" s="773" t="s">
        <v>4590</v>
      </c>
      <c r="N6" s="79" t="s">
        <v>4591</v>
      </c>
      <c r="O6" s="79" t="s">
        <v>4592</v>
      </c>
      <c r="P6" s="773" t="s">
        <v>1466</v>
      </c>
      <c r="Q6" s="773" t="s">
        <v>1467</v>
      </c>
      <c r="R6" s="773" t="s">
        <v>1467</v>
      </c>
    </row>
    <row r="7" spans="1:18">
      <c r="A7" s="728">
        <v>2</v>
      </c>
      <c r="B7" s="728"/>
      <c r="C7" s="728"/>
      <c r="D7" s="728"/>
      <c r="E7" s="728"/>
      <c r="F7" s="728"/>
      <c r="G7" s="728"/>
      <c r="H7" s="728"/>
      <c r="I7" s="728"/>
      <c r="J7" s="728"/>
      <c r="K7" s="728"/>
      <c r="L7" s="728"/>
      <c r="M7" s="728"/>
      <c r="N7" s="728"/>
      <c r="O7" s="728"/>
      <c r="P7" s="728"/>
      <c r="Q7" s="728"/>
      <c r="R7" s="728"/>
    </row>
    <row r="8" spans="1:18">
      <c r="A8" s="728">
        <v>3</v>
      </c>
      <c r="B8" s="728"/>
      <c r="C8" s="728"/>
      <c r="D8" s="728"/>
      <c r="E8" s="728"/>
      <c r="F8" s="728"/>
      <c r="G8" s="728"/>
      <c r="H8" s="728"/>
      <c r="I8" s="728"/>
      <c r="J8" s="728"/>
      <c r="K8" s="728"/>
      <c r="L8" s="728"/>
      <c r="M8" s="728"/>
      <c r="N8" s="728"/>
      <c r="O8" s="728"/>
      <c r="P8" s="728"/>
      <c r="Q8" s="728"/>
      <c r="R8" s="728"/>
    </row>
    <row r="10" spans="1:18" s="767" customFormat="1" ht="18.75">
      <c r="A10" s="890" t="s">
        <v>4593</v>
      </c>
      <c r="B10" s="890"/>
      <c r="C10" s="890"/>
      <c r="D10" s="890"/>
      <c r="E10" s="890"/>
      <c r="F10" s="890"/>
      <c r="G10" s="890"/>
      <c r="H10" s="890"/>
      <c r="I10" s="890"/>
      <c r="J10" s="890"/>
      <c r="K10" s="890"/>
      <c r="L10" s="890"/>
      <c r="M10" s="890"/>
      <c r="N10" s="890"/>
      <c r="O10" s="890"/>
      <c r="P10" s="890"/>
      <c r="Q10" s="890"/>
      <c r="R10" s="890"/>
    </row>
    <row r="11" spans="1:18" s="767" customFormat="1" ht="18.75">
      <c r="A11" s="874" t="s">
        <v>4594</v>
      </c>
      <c r="B11" s="874"/>
      <c r="C11" s="874"/>
      <c r="D11" s="874"/>
      <c r="E11" s="874"/>
      <c r="F11" s="874"/>
      <c r="G11" s="874"/>
      <c r="H11" s="874"/>
      <c r="I11" s="874"/>
      <c r="J11" s="874"/>
      <c r="K11" s="874"/>
      <c r="L11" s="874"/>
      <c r="M11" s="874"/>
      <c r="N11" s="874"/>
      <c r="O11" s="874"/>
      <c r="P11" s="874"/>
      <c r="Q11" s="874"/>
      <c r="R11" s="874"/>
    </row>
    <row r="12" spans="1:18" s="772" customFormat="1" ht="15.75" customHeight="1">
      <c r="A12" s="768"/>
      <c r="B12" s="707"/>
      <c r="C12" s="769"/>
      <c r="D12" s="770"/>
      <c r="E12" s="770"/>
      <c r="K12" s="867" t="s">
        <v>4604</v>
      </c>
      <c r="L12" s="867"/>
      <c r="M12" s="867"/>
      <c r="N12" s="867"/>
      <c r="O12" s="867"/>
    </row>
    <row r="13" spans="1:18" s="772" customFormat="1" ht="15.75" customHeight="1">
      <c r="A13" s="768"/>
      <c r="B13" s="870" t="s">
        <v>4595</v>
      </c>
      <c r="C13" s="870"/>
      <c r="D13" s="870"/>
      <c r="F13" s="871" t="s">
        <v>4596</v>
      </c>
      <c r="G13" s="871"/>
      <c r="H13" s="871"/>
      <c r="I13" s="871"/>
      <c r="K13" s="868" t="s">
        <v>4597</v>
      </c>
      <c r="L13" s="868"/>
      <c r="M13" s="868"/>
      <c r="N13" s="868"/>
      <c r="O13" s="868"/>
    </row>
    <row r="14" spans="1:18" s="772" customFormat="1" ht="15.75" customHeight="1">
      <c r="A14" s="768"/>
      <c r="B14" s="872" t="s">
        <v>4598</v>
      </c>
      <c r="C14" s="872"/>
      <c r="D14" s="872"/>
      <c r="F14" s="873" t="s">
        <v>4599</v>
      </c>
      <c r="G14" s="873"/>
      <c r="H14" s="873"/>
      <c r="I14" s="873"/>
      <c r="K14" s="869" t="s">
        <v>4600</v>
      </c>
      <c r="L14" s="869"/>
      <c r="M14" s="869"/>
      <c r="N14" s="869"/>
      <c r="O14" s="869"/>
    </row>
    <row r="15" spans="1:18" s="772" customFormat="1" ht="15.75">
      <c r="A15" s="768"/>
      <c r="B15" s="707"/>
      <c r="C15" s="769"/>
      <c r="D15" s="770"/>
      <c r="E15" s="770"/>
    </row>
    <row r="16" spans="1:18" s="772" customFormat="1" ht="15.75">
      <c r="A16" s="768"/>
      <c r="B16" s="707"/>
      <c r="C16" s="769"/>
      <c r="D16" s="770"/>
      <c r="E16" s="770"/>
    </row>
    <row r="17" spans="1:5" s="772" customFormat="1" ht="15.75">
      <c r="A17" s="768"/>
      <c r="B17" s="707"/>
      <c r="C17" s="769"/>
      <c r="D17" s="770"/>
      <c r="E17" s="770"/>
    </row>
    <row r="18" spans="1:5" s="772" customFormat="1" ht="15.75">
      <c r="A18" s="768"/>
      <c r="B18" s="866" t="s">
        <v>4601</v>
      </c>
      <c r="C18" s="866"/>
      <c r="D18" s="866"/>
      <c r="E18" s="770"/>
    </row>
    <row r="19" spans="1:5" s="772" customFormat="1" ht="15.75">
      <c r="A19" s="768"/>
      <c r="B19" s="866" t="s">
        <v>4602</v>
      </c>
      <c r="C19" s="866"/>
      <c r="D19" s="866"/>
      <c r="E19" s="770"/>
    </row>
    <row r="20" spans="1:5" s="772" customFormat="1" ht="15.75">
      <c r="A20" s="768"/>
      <c r="B20" s="774" t="s">
        <v>4603</v>
      </c>
      <c r="C20" s="769"/>
      <c r="D20" s="770"/>
      <c r="E20" s="770"/>
    </row>
  </sheetData>
  <mergeCells count="24">
    <mergeCell ref="A11:R11"/>
    <mergeCell ref="A1:C1"/>
    <mergeCell ref="A2:R2"/>
    <mergeCell ref="A4:A5"/>
    <mergeCell ref="B4:B5"/>
    <mergeCell ref="C4:C5"/>
    <mergeCell ref="D4:D5"/>
    <mergeCell ref="E4:E5"/>
    <mergeCell ref="F4:F5"/>
    <mergeCell ref="G4:I4"/>
    <mergeCell ref="J4:K4"/>
    <mergeCell ref="L4:L5"/>
    <mergeCell ref="M4:O4"/>
    <mergeCell ref="P4:R4"/>
    <mergeCell ref="A10:R10"/>
    <mergeCell ref="B18:D18"/>
    <mergeCell ref="B19:D19"/>
    <mergeCell ref="K12:O12"/>
    <mergeCell ref="B13:D13"/>
    <mergeCell ref="F13:I13"/>
    <mergeCell ref="K13:O13"/>
    <mergeCell ref="B14:D14"/>
    <mergeCell ref="F14:I14"/>
    <mergeCell ref="K14:O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2"/>
  <sheetViews>
    <sheetView workbookViewId="0">
      <selection sqref="A1:XFD1"/>
    </sheetView>
  </sheetViews>
  <sheetFormatPr defaultRowHeight="12.75"/>
  <cols>
    <col min="2" max="2" width="0" hidden="1" customWidth="1"/>
    <col min="7" max="11" width="0" hidden="1" customWidth="1"/>
  </cols>
  <sheetData>
    <row r="1" spans="1:75" s="767" customFormat="1" ht="18.75">
      <c r="A1" s="765" t="s">
        <v>4580</v>
      </c>
      <c r="B1" s="765"/>
      <c r="C1" s="765"/>
      <c r="D1" s="765"/>
      <c r="E1" s="765"/>
      <c r="F1" s="766"/>
    </row>
    <row r="2" spans="1:75" ht="42" customHeight="1">
      <c r="A2" s="870" t="s">
        <v>4609</v>
      </c>
      <c r="B2" s="870"/>
      <c r="C2" s="870"/>
      <c r="D2" s="870"/>
      <c r="E2" s="870"/>
      <c r="F2" s="870"/>
      <c r="G2" s="870"/>
      <c r="H2" s="870"/>
      <c r="I2" s="870"/>
      <c r="J2" s="870"/>
      <c r="K2" s="870"/>
      <c r="L2" s="870"/>
      <c r="M2" s="870"/>
      <c r="N2" s="870"/>
      <c r="O2" s="870"/>
      <c r="P2" s="870"/>
      <c r="Q2" s="870"/>
      <c r="R2" s="870"/>
    </row>
    <row r="3" spans="1:75" ht="51" customHeight="1">
      <c r="A3" s="905" t="s">
        <v>2295</v>
      </c>
      <c r="B3" s="905"/>
      <c r="C3" s="905"/>
      <c r="D3" s="905"/>
      <c r="E3" s="905"/>
      <c r="F3" s="905"/>
      <c r="G3" s="905"/>
      <c r="H3" s="905"/>
      <c r="I3" s="905"/>
      <c r="J3" s="905"/>
      <c r="K3" s="905"/>
      <c r="L3" s="905"/>
      <c r="M3" s="905"/>
      <c r="N3" s="905"/>
      <c r="O3" s="905"/>
      <c r="P3" s="905"/>
      <c r="Q3" s="905"/>
      <c r="R3" s="905"/>
      <c r="S3" s="905"/>
      <c r="T3" s="905"/>
      <c r="U3" s="905"/>
      <c r="V3" s="905"/>
    </row>
    <row r="4" spans="1:75" ht="15.75" customHeight="1">
      <c r="A4" s="899" t="s">
        <v>421</v>
      </c>
      <c r="B4" s="901" t="s">
        <v>762</v>
      </c>
      <c r="C4" s="901" t="s">
        <v>1350</v>
      </c>
      <c r="D4" s="901" t="s">
        <v>329</v>
      </c>
      <c r="E4" s="901" t="s">
        <v>229</v>
      </c>
      <c r="F4" s="901" t="s">
        <v>1351</v>
      </c>
      <c r="G4" s="850" t="s">
        <v>527</v>
      </c>
      <c r="H4" s="903" t="s">
        <v>1352</v>
      </c>
      <c r="I4" s="850" t="s">
        <v>527</v>
      </c>
      <c r="J4" s="850" t="s">
        <v>1179</v>
      </c>
      <c r="K4" s="850" t="s">
        <v>529</v>
      </c>
      <c r="L4" s="891" t="s">
        <v>471</v>
      </c>
      <c r="M4" s="892"/>
      <c r="N4" s="891" t="s">
        <v>472</v>
      </c>
      <c r="O4" s="892"/>
      <c r="P4" s="891" t="s">
        <v>473</v>
      </c>
      <c r="Q4" s="892"/>
      <c r="R4" s="891" t="s">
        <v>474</v>
      </c>
      <c r="S4" s="892"/>
      <c r="T4" s="891" t="s">
        <v>475</v>
      </c>
      <c r="U4" s="892"/>
      <c r="V4" s="891" t="s">
        <v>476</v>
      </c>
      <c r="W4" s="892"/>
      <c r="X4" s="891" t="s">
        <v>477</v>
      </c>
      <c r="Y4" s="892"/>
      <c r="Z4" s="891" t="s">
        <v>491</v>
      </c>
      <c r="AA4" s="892"/>
      <c r="AB4" s="891" t="s">
        <v>478</v>
      </c>
      <c r="AC4" s="892"/>
      <c r="AD4" s="891" t="s">
        <v>479</v>
      </c>
      <c r="AE4" s="892"/>
      <c r="AF4" s="891" t="s">
        <v>480</v>
      </c>
      <c r="AG4" s="892"/>
      <c r="AH4" s="891" t="s">
        <v>481</v>
      </c>
      <c r="AI4" s="892"/>
      <c r="AJ4" s="891" t="s">
        <v>482</v>
      </c>
      <c r="AK4" s="892"/>
      <c r="AL4" s="891" t="s">
        <v>483</v>
      </c>
      <c r="AM4" s="892"/>
      <c r="AN4" s="891" t="s">
        <v>484</v>
      </c>
      <c r="AO4" s="892"/>
      <c r="AP4" s="891" t="s">
        <v>485</v>
      </c>
      <c r="AQ4" s="892"/>
      <c r="AR4" s="891" t="s">
        <v>486</v>
      </c>
      <c r="AS4" s="892"/>
      <c r="AT4" s="891" t="s">
        <v>487</v>
      </c>
      <c r="AU4" s="892"/>
      <c r="AV4" s="891" t="s">
        <v>488</v>
      </c>
      <c r="AW4" s="892"/>
      <c r="AX4" s="891" t="s">
        <v>2291</v>
      </c>
      <c r="AY4" s="892"/>
      <c r="AZ4" s="891" t="s">
        <v>492</v>
      </c>
      <c r="BA4" s="892"/>
      <c r="BB4" s="891" t="s">
        <v>493</v>
      </c>
      <c r="BC4" s="892"/>
      <c r="BD4" s="891" t="s">
        <v>494</v>
      </c>
      <c r="BE4" s="892"/>
      <c r="BF4" s="891" t="s">
        <v>495</v>
      </c>
      <c r="BG4" s="892"/>
      <c r="BH4" s="891" t="s">
        <v>496</v>
      </c>
      <c r="BI4" s="892"/>
      <c r="BJ4" s="891" t="s">
        <v>497</v>
      </c>
      <c r="BK4" s="892"/>
      <c r="BL4" s="891" t="s">
        <v>498</v>
      </c>
      <c r="BM4" s="892"/>
      <c r="BN4" s="891" t="s">
        <v>499</v>
      </c>
      <c r="BO4" s="892"/>
      <c r="BP4" s="891" t="s">
        <v>500</v>
      </c>
      <c r="BQ4" s="892"/>
      <c r="BR4" s="891" t="s">
        <v>501</v>
      </c>
      <c r="BS4" s="892"/>
      <c r="BT4" s="891" t="s">
        <v>502</v>
      </c>
      <c r="BU4" s="892"/>
      <c r="BV4" s="891" t="s">
        <v>503</v>
      </c>
      <c r="BW4" s="892"/>
    </row>
    <row r="5" spans="1:75" ht="47.25">
      <c r="A5" s="900"/>
      <c r="B5" s="902"/>
      <c r="C5" s="902"/>
      <c r="D5" s="902"/>
      <c r="E5" s="902"/>
      <c r="F5" s="902"/>
      <c r="G5" s="851"/>
      <c r="H5" s="904"/>
      <c r="I5" s="851"/>
      <c r="J5" s="851"/>
      <c r="K5" s="851"/>
      <c r="L5" s="223" t="s">
        <v>489</v>
      </c>
      <c r="M5" s="223" t="s">
        <v>490</v>
      </c>
      <c r="N5" s="223" t="s">
        <v>489</v>
      </c>
      <c r="O5" s="223" t="s">
        <v>490</v>
      </c>
      <c r="P5" s="223" t="s">
        <v>489</v>
      </c>
      <c r="Q5" s="223" t="s">
        <v>490</v>
      </c>
      <c r="R5" s="223" t="s">
        <v>489</v>
      </c>
      <c r="S5" s="223" t="s">
        <v>490</v>
      </c>
      <c r="T5" s="223" t="s">
        <v>489</v>
      </c>
      <c r="U5" s="223" t="s">
        <v>490</v>
      </c>
      <c r="V5" s="223" t="s">
        <v>489</v>
      </c>
      <c r="W5" s="223" t="s">
        <v>490</v>
      </c>
      <c r="X5" s="223" t="s">
        <v>489</v>
      </c>
      <c r="Y5" s="223" t="s">
        <v>490</v>
      </c>
      <c r="Z5" s="223" t="s">
        <v>489</v>
      </c>
      <c r="AA5" s="223" t="s">
        <v>490</v>
      </c>
      <c r="AB5" s="223" t="s">
        <v>489</v>
      </c>
      <c r="AC5" s="223" t="s">
        <v>490</v>
      </c>
      <c r="AD5" s="223" t="s">
        <v>489</v>
      </c>
      <c r="AE5" s="223" t="s">
        <v>490</v>
      </c>
      <c r="AF5" s="223" t="s">
        <v>489</v>
      </c>
      <c r="AG5" s="223" t="s">
        <v>490</v>
      </c>
      <c r="AH5" s="223" t="s">
        <v>489</v>
      </c>
      <c r="AI5" s="223" t="s">
        <v>490</v>
      </c>
      <c r="AJ5" s="223" t="s">
        <v>489</v>
      </c>
      <c r="AK5" s="223" t="s">
        <v>490</v>
      </c>
      <c r="AL5" s="223" t="s">
        <v>489</v>
      </c>
      <c r="AM5" s="223" t="s">
        <v>490</v>
      </c>
      <c r="AN5" s="223" t="s">
        <v>489</v>
      </c>
      <c r="AO5" s="223" t="s">
        <v>490</v>
      </c>
      <c r="AP5" s="223" t="s">
        <v>489</v>
      </c>
      <c r="AQ5" s="223" t="s">
        <v>490</v>
      </c>
      <c r="AR5" s="223" t="s">
        <v>489</v>
      </c>
      <c r="AS5" s="223" t="s">
        <v>490</v>
      </c>
      <c r="AT5" s="223" t="s">
        <v>489</v>
      </c>
      <c r="AU5" s="223" t="s">
        <v>490</v>
      </c>
      <c r="AV5" s="223" t="s">
        <v>489</v>
      </c>
      <c r="AW5" s="223" t="s">
        <v>490</v>
      </c>
      <c r="AX5" s="223" t="s">
        <v>489</v>
      </c>
      <c r="AY5" s="223" t="s">
        <v>490</v>
      </c>
      <c r="AZ5" s="223" t="s">
        <v>489</v>
      </c>
      <c r="BA5" s="223" t="s">
        <v>490</v>
      </c>
      <c r="BB5" s="223" t="s">
        <v>489</v>
      </c>
      <c r="BC5" s="223" t="s">
        <v>490</v>
      </c>
      <c r="BD5" s="223" t="s">
        <v>489</v>
      </c>
      <c r="BE5" s="223" t="s">
        <v>490</v>
      </c>
      <c r="BF5" s="223" t="s">
        <v>489</v>
      </c>
      <c r="BG5" s="223" t="s">
        <v>490</v>
      </c>
      <c r="BH5" s="223" t="s">
        <v>489</v>
      </c>
      <c r="BI5" s="223" t="s">
        <v>490</v>
      </c>
      <c r="BJ5" s="223" t="s">
        <v>489</v>
      </c>
      <c r="BK5" s="223" t="s">
        <v>490</v>
      </c>
      <c r="BL5" s="223" t="s">
        <v>489</v>
      </c>
      <c r="BM5" s="223" t="s">
        <v>490</v>
      </c>
      <c r="BN5" s="223" t="s">
        <v>489</v>
      </c>
      <c r="BO5" s="223" t="s">
        <v>490</v>
      </c>
      <c r="BP5" s="223" t="s">
        <v>489</v>
      </c>
      <c r="BQ5" s="223" t="s">
        <v>490</v>
      </c>
      <c r="BR5" s="223" t="s">
        <v>489</v>
      </c>
      <c r="BS5" s="223" t="s">
        <v>490</v>
      </c>
      <c r="BT5" s="223" t="s">
        <v>489</v>
      </c>
      <c r="BU5" s="223" t="s">
        <v>490</v>
      </c>
      <c r="BV5" s="223" t="s">
        <v>489</v>
      </c>
      <c r="BW5" s="223" t="s">
        <v>490</v>
      </c>
    </row>
    <row r="6" spans="1:75">
      <c r="A6" s="728"/>
      <c r="B6" s="728"/>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BL6" s="728"/>
      <c r="BM6" s="728"/>
      <c r="BN6" s="728"/>
      <c r="BO6" s="728"/>
      <c r="BP6" s="728"/>
      <c r="BQ6" s="728"/>
      <c r="BR6" s="728"/>
      <c r="BS6" s="728"/>
      <c r="BT6" s="728"/>
      <c r="BU6" s="728"/>
      <c r="BV6" s="728"/>
      <c r="BW6" s="728"/>
    </row>
    <row r="7" spans="1:75">
      <c r="A7" s="728"/>
      <c r="B7" s="728"/>
      <c r="C7" s="728"/>
      <c r="D7" s="728"/>
      <c r="E7" s="728"/>
      <c r="F7" s="728"/>
      <c r="G7" s="728"/>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8"/>
      <c r="AY7" s="728"/>
      <c r="AZ7" s="728"/>
      <c r="BA7" s="728"/>
      <c r="BB7" s="728"/>
      <c r="BC7" s="728"/>
      <c r="BD7" s="728"/>
      <c r="BE7" s="728"/>
      <c r="BF7" s="728"/>
      <c r="BG7" s="728"/>
      <c r="BH7" s="728"/>
      <c r="BI7" s="728"/>
      <c r="BJ7" s="728"/>
      <c r="BK7" s="728"/>
      <c r="BL7" s="728"/>
      <c r="BM7" s="728"/>
      <c r="BN7" s="728"/>
      <c r="BO7" s="728"/>
      <c r="BP7" s="728"/>
      <c r="BQ7" s="728"/>
      <c r="BR7" s="728"/>
      <c r="BS7" s="728"/>
      <c r="BT7" s="728"/>
      <c r="BU7" s="728"/>
      <c r="BV7" s="728"/>
      <c r="BW7" s="728"/>
    </row>
    <row r="8" spans="1:75">
      <c r="A8" s="728"/>
      <c r="B8" s="728"/>
      <c r="C8" s="728"/>
      <c r="D8" s="728"/>
      <c r="E8" s="728"/>
      <c r="F8" s="728"/>
      <c r="G8" s="728"/>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8"/>
      <c r="AO8" s="728"/>
      <c r="AP8" s="728"/>
      <c r="AQ8" s="728"/>
      <c r="AR8" s="728"/>
      <c r="AS8" s="728"/>
      <c r="AT8" s="728"/>
      <c r="AU8" s="728"/>
      <c r="AV8" s="728"/>
      <c r="AW8" s="728"/>
      <c r="AX8" s="728"/>
      <c r="AY8" s="728"/>
      <c r="AZ8" s="728"/>
      <c r="BA8" s="728"/>
      <c r="BB8" s="728"/>
      <c r="BC8" s="728"/>
      <c r="BD8" s="728"/>
      <c r="BE8" s="728"/>
      <c r="BF8" s="728"/>
      <c r="BG8" s="728"/>
      <c r="BH8" s="728"/>
      <c r="BI8" s="728"/>
      <c r="BJ8" s="728"/>
      <c r="BK8" s="728"/>
      <c r="BL8" s="728"/>
      <c r="BM8" s="728"/>
      <c r="BN8" s="728"/>
      <c r="BO8" s="728"/>
      <c r="BP8" s="728"/>
      <c r="BQ8" s="728"/>
      <c r="BR8" s="728"/>
      <c r="BS8" s="728"/>
      <c r="BT8" s="728"/>
      <c r="BU8" s="728"/>
      <c r="BV8" s="728"/>
      <c r="BW8" s="728"/>
    </row>
    <row r="9" spans="1:75">
      <c r="A9" s="728"/>
      <c r="B9" s="728"/>
      <c r="C9" s="728"/>
      <c r="D9" s="728"/>
      <c r="E9" s="728"/>
      <c r="F9" s="728"/>
      <c r="G9" s="728"/>
      <c r="H9" s="728"/>
      <c r="I9" s="728"/>
      <c r="J9" s="728"/>
      <c r="K9" s="728"/>
      <c r="L9" s="728"/>
      <c r="M9" s="728"/>
      <c r="N9" s="728"/>
      <c r="O9" s="728"/>
      <c r="P9" s="728"/>
      <c r="Q9" s="728"/>
      <c r="R9" s="728"/>
      <c r="S9" s="728"/>
      <c r="T9" s="728"/>
      <c r="U9" s="728"/>
      <c r="V9" s="728"/>
      <c r="W9" s="728"/>
      <c r="X9" s="728"/>
      <c r="Y9" s="728"/>
      <c r="Z9" s="728"/>
      <c r="AA9" s="728"/>
      <c r="AB9" s="728"/>
      <c r="AC9" s="728"/>
      <c r="AD9" s="728"/>
      <c r="AE9" s="728"/>
      <c r="AF9" s="728"/>
      <c r="AG9" s="728"/>
      <c r="AH9" s="728"/>
      <c r="AI9" s="728"/>
      <c r="AJ9" s="728"/>
      <c r="AK9" s="728"/>
      <c r="AL9" s="728"/>
      <c r="AM9" s="728"/>
      <c r="AN9" s="728"/>
      <c r="AO9" s="728"/>
      <c r="AP9" s="728"/>
      <c r="AQ9" s="728"/>
      <c r="AR9" s="728"/>
      <c r="AS9" s="728"/>
      <c r="AT9" s="728"/>
      <c r="AU9" s="728"/>
      <c r="AV9" s="728"/>
      <c r="AW9" s="728"/>
      <c r="AX9" s="728"/>
      <c r="AY9" s="728"/>
      <c r="AZ9" s="728"/>
      <c r="BA9" s="728"/>
      <c r="BB9" s="728"/>
      <c r="BC9" s="728"/>
      <c r="BD9" s="728"/>
      <c r="BE9" s="728"/>
      <c r="BF9" s="728"/>
      <c r="BG9" s="728"/>
      <c r="BH9" s="728"/>
      <c r="BI9" s="728"/>
      <c r="BJ9" s="728"/>
      <c r="BK9" s="728"/>
      <c r="BL9" s="728"/>
      <c r="BM9" s="728"/>
      <c r="BN9" s="728"/>
      <c r="BO9" s="728"/>
      <c r="BP9" s="728"/>
      <c r="BQ9" s="728"/>
      <c r="BR9" s="728"/>
      <c r="BS9" s="728"/>
      <c r="BT9" s="728"/>
      <c r="BU9" s="728"/>
      <c r="BV9" s="728"/>
      <c r="BW9" s="728"/>
    </row>
    <row r="10" spans="1:75">
      <c r="A10" s="728"/>
      <c r="B10" s="728"/>
      <c r="C10" s="728"/>
      <c r="D10" s="728"/>
      <c r="E10" s="728"/>
      <c r="F10" s="728"/>
      <c r="G10" s="728"/>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8"/>
      <c r="AY10" s="728"/>
      <c r="AZ10" s="728"/>
      <c r="BA10" s="728"/>
      <c r="BB10" s="728"/>
      <c r="BC10" s="728"/>
      <c r="BD10" s="728"/>
      <c r="BE10" s="728"/>
      <c r="BF10" s="728"/>
      <c r="BG10" s="728"/>
      <c r="BH10" s="728"/>
      <c r="BI10" s="728"/>
      <c r="BJ10" s="728"/>
      <c r="BK10" s="728"/>
      <c r="BL10" s="728"/>
      <c r="BM10" s="728"/>
      <c r="BN10" s="728"/>
      <c r="BO10" s="728"/>
      <c r="BP10" s="728"/>
      <c r="BQ10" s="728"/>
      <c r="BR10" s="728"/>
      <c r="BS10" s="728"/>
      <c r="BT10" s="728"/>
      <c r="BU10" s="728"/>
      <c r="BV10" s="728"/>
      <c r="BW10" s="728"/>
    </row>
    <row r="11" spans="1:75">
      <c r="A11" s="728"/>
      <c r="B11" s="728"/>
      <c r="C11" s="728"/>
      <c r="D11" s="728"/>
      <c r="E11" s="728"/>
      <c r="F11" s="728"/>
      <c r="G11" s="728"/>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8"/>
      <c r="AY11" s="728"/>
      <c r="AZ11" s="728"/>
      <c r="BA11" s="728"/>
      <c r="BB11" s="728"/>
      <c r="BC11" s="728"/>
      <c r="BD11" s="728"/>
      <c r="BE11" s="728"/>
      <c r="BF11" s="728"/>
      <c r="BG11" s="728"/>
      <c r="BH11" s="728"/>
      <c r="BI11" s="728"/>
      <c r="BJ11" s="728"/>
      <c r="BK11" s="728"/>
      <c r="BL11" s="728"/>
      <c r="BM11" s="728"/>
      <c r="BN11" s="728"/>
      <c r="BO11" s="728"/>
      <c r="BP11" s="728"/>
      <c r="BQ11" s="728"/>
      <c r="BR11" s="728"/>
      <c r="BS11" s="728"/>
      <c r="BT11" s="728"/>
      <c r="BU11" s="728"/>
      <c r="BV11" s="728"/>
      <c r="BW11" s="728"/>
    </row>
    <row r="12" spans="1:75">
      <c r="A12" s="728"/>
      <c r="B12" s="728"/>
      <c r="C12" s="728"/>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8"/>
      <c r="AE12" s="728"/>
      <c r="AF12" s="728"/>
      <c r="AG12" s="728"/>
      <c r="AH12" s="728"/>
      <c r="AI12" s="728"/>
      <c r="AJ12" s="728"/>
      <c r="AK12" s="728"/>
      <c r="AL12" s="728"/>
      <c r="AM12" s="728"/>
      <c r="AN12" s="728"/>
      <c r="AO12" s="728"/>
      <c r="AP12" s="728"/>
      <c r="AQ12" s="728"/>
      <c r="AR12" s="728"/>
      <c r="AS12" s="728"/>
      <c r="AT12" s="728"/>
      <c r="AU12" s="728"/>
      <c r="AV12" s="728"/>
      <c r="AW12" s="728"/>
      <c r="AX12" s="728"/>
      <c r="AY12" s="728"/>
      <c r="AZ12" s="728"/>
      <c r="BA12" s="728"/>
      <c r="BB12" s="728"/>
      <c r="BC12" s="728"/>
      <c r="BD12" s="728"/>
      <c r="BE12" s="728"/>
      <c r="BF12" s="728"/>
      <c r="BG12" s="728"/>
      <c r="BH12" s="728"/>
      <c r="BI12" s="728"/>
      <c r="BJ12" s="728"/>
      <c r="BK12" s="728"/>
      <c r="BL12" s="728"/>
      <c r="BM12" s="728"/>
      <c r="BN12" s="728"/>
      <c r="BO12" s="728"/>
      <c r="BP12" s="728"/>
      <c r="BQ12" s="728"/>
      <c r="BR12" s="728"/>
      <c r="BS12" s="728"/>
      <c r="BT12" s="728"/>
      <c r="BU12" s="728"/>
      <c r="BV12" s="728"/>
      <c r="BW12" s="728"/>
    </row>
  </sheetData>
  <mergeCells count="45">
    <mergeCell ref="A3:V3"/>
    <mergeCell ref="A2:R2"/>
    <mergeCell ref="BL4:BM4"/>
    <mergeCell ref="BN4:BO4"/>
    <mergeCell ref="BP4:BQ4"/>
    <mergeCell ref="AN4:AO4"/>
    <mergeCell ref="AP4:AQ4"/>
    <mergeCell ref="AR4:AS4"/>
    <mergeCell ref="AT4:AU4"/>
    <mergeCell ref="AV4:AW4"/>
    <mergeCell ref="AX4:AY4"/>
    <mergeCell ref="AB4:AC4"/>
    <mergeCell ref="AD4:AE4"/>
    <mergeCell ref="AF4:AG4"/>
    <mergeCell ref="AH4:AI4"/>
    <mergeCell ref="AJ4:AK4"/>
    <mergeCell ref="BR4:BS4"/>
    <mergeCell ref="BT4:BU4"/>
    <mergeCell ref="BV4:BW4"/>
    <mergeCell ref="AZ4:BA4"/>
    <mergeCell ref="BB4:BC4"/>
    <mergeCell ref="BD4:BE4"/>
    <mergeCell ref="BF4:BG4"/>
    <mergeCell ref="BH4:BI4"/>
    <mergeCell ref="BJ4:BK4"/>
    <mergeCell ref="AL4:AM4"/>
    <mergeCell ref="P4:Q4"/>
    <mergeCell ref="R4:S4"/>
    <mergeCell ref="T4:U4"/>
    <mergeCell ref="V4:W4"/>
    <mergeCell ref="X4:Y4"/>
    <mergeCell ref="Z4:AA4"/>
    <mergeCell ref="N4:O4"/>
    <mergeCell ref="A4:A5"/>
    <mergeCell ref="B4:B5"/>
    <mergeCell ref="C4:C5"/>
    <mergeCell ref="D4:D5"/>
    <mergeCell ref="E4:E5"/>
    <mergeCell ref="F4:F5"/>
    <mergeCell ref="G4:G5"/>
    <mergeCell ref="H4:H5"/>
    <mergeCell ref="I4:I5"/>
    <mergeCell ref="J4:J5"/>
    <mergeCell ref="K4:K5"/>
    <mergeCell ref="L4:M4"/>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34"/>
  <sheetViews>
    <sheetView workbookViewId="0">
      <selection sqref="A1:XFD1"/>
    </sheetView>
  </sheetViews>
  <sheetFormatPr defaultRowHeight="12.75"/>
  <cols>
    <col min="1" max="1" width="5" style="147" customWidth="1"/>
    <col min="2" max="2" width="14.28515625" style="147" hidden="1" customWidth="1"/>
    <col min="3" max="3" width="9.140625" style="136" hidden="1" customWidth="1"/>
    <col min="4" max="4" width="41.7109375" style="148" customWidth="1"/>
    <col min="5" max="5" width="10" style="149" customWidth="1"/>
    <col min="6" max="6" width="21.42578125" style="136" customWidth="1"/>
    <col min="7" max="7" width="9.5703125" style="149" customWidth="1"/>
    <col min="8" max="8" width="13.7109375" style="149" customWidth="1"/>
    <col min="9" max="9" width="11.85546875" style="244" hidden="1" customWidth="1"/>
    <col min="10" max="10" width="12.28515625" style="264" customWidth="1"/>
    <col min="11" max="11" width="22.42578125" style="265" customWidth="1"/>
    <col min="12" max="12" width="14" style="136" hidden="1" customWidth="1"/>
    <col min="13" max="14" width="13.85546875" style="136" hidden="1" customWidth="1"/>
    <col min="15" max="15" width="21.85546875" style="150" hidden="1" customWidth="1"/>
    <col min="16" max="16" width="12.5703125" style="136" customWidth="1"/>
    <col min="17" max="18" width="12.140625" style="136" customWidth="1"/>
    <col min="19" max="19" width="11.7109375" style="136" customWidth="1"/>
    <col min="20" max="31" width="9.140625" style="136" customWidth="1"/>
    <col min="32" max="33" width="11.7109375" style="151" customWidth="1"/>
    <col min="34" max="34" width="12.140625" style="136" customWidth="1"/>
    <col min="35" max="35" width="11.5703125" style="136" customWidth="1"/>
    <col min="36" max="37" width="9.140625" style="136" customWidth="1"/>
    <col min="38" max="38" width="10.7109375" style="136" customWidth="1"/>
    <col min="39" max="39" width="11.85546875" style="136" customWidth="1"/>
    <col min="40" max="43" width="9.140625" style="136" customWidth="1"/>
    <col min="44" max="44" width="11.7109375" style="136" customWidth="1"/>
    <col min="45" max="45" width="11.140625" style="136" customWidth="1"/>
    <col min="46" max="75" width="9.140625" style="136" customWidth="1"/>
    <col min="76" max="76" width="11" style="136" customWidth="1"/>
    <col min="77" max="77" width="12.85546875" style="136" customWidth="1"/>
    <col min="78" max="79" width="9.140625" style="136" customWidth="1"/>
    <col min="80" max="16384" width="9.140625" style="136"/>
  </cols>
  <sheetData>
    <row r="1" spans="1:79" s="767" customFormat="1" ht="18.75">
      <c r="A1" s="765" t="s">
        <v>4580</v>
      </c>
      <c r="B1" s="765"/>
      <c r="C1" s="765"/>
      <c r="D1" s="765"/>
      <c r="E1" s="765"/>
      <c r="F1" s="766"/>
    </row>
    <row r="2" spans="1:79" s="135" customFormat="1" ht="48" customHeight="1">
      <c r="A2" s="870" t="s">
        <v>4610</v>
      </c>
      <c r="B2" s="870"/>
      <c r="C2" s="870"/>
      <c r="D2" s="870"/>
      <c r="E2" s="870"/>
      <c r="F2" s="870"/>
      <c r="G2" s="870"/>
      <c r="H2" s="870"/>
      <c r="I2" s="870"/>
      <c r="J2" s="870"/>
      <c r="K2" s="870"/>
      <c r="L2" s="870"/>
      <c r="M2" s="870"/>
      <c r="N2" s="870"/>
      <c r="O2" s="870"/>
      <c r="P2" s="870"/>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8"/>
      <c r="BE2" s="28"/>
      <c r="BF2" s="28"/>
      <c r="BG2" s="28"/>
      <c r="BH2" s="28"/>
      <c r="BI2" s="28"/>
      <c r="BJ2" s="28"/>
      <c r="BK2" s="28"/>
      <c r="BL2" s="28"/>
      <c r="BM2" s="28"/>
      <c r="BN2" s="28"/>
      <c r="BO2" s="28"/>
      <c r="BP2" s="28"/>
      <c r="BQ2" s="28"/>
      <c r="BR2" s="28"/>
      <c r="BS2" s="28"/>
      <c r="BT2" s="28"/>
      <c r="BU2" s="28"/>
      <c r="BV2" s="28"/>
      <c r="BW2" s="28"/>
    </row>
    <row r="3" spans="1:79" s="135" customFormat="1" ht="51" customHeight="1">
      <c r="A3" s="905" t="s">
        <v>2294</v>
      </c>
      <c r="B3" s="905"/>
      <c r="C3" s="905"/>
      <c r="D3" s="905"/>
      <c r="E3" s="905"/>
      <c r="F3" s="905"/>
      <c r="G3" s="905"/>
      <c r="H3" s="905"/>
      <c r="I3" s="905"/>
      <c r="J3" s="905"/>
      <c r="K3" s="905"/>
      <c r="L3" s="905"/>
      <c r="M3" s="905"/>
      <c r="N3" s="905"/>
      <c r="O3" s="905"/>
      <c r="P3" s="905"/>
      <c r="Q3" s="905"/>
      <c r="R3" s="905"/>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8"/>
      <c r="BE3" s="28"/>
      <c r="BF3" s="28"/>
      <c r="BG3" s="28"/>
      <c r="BH3" s="28"/>
      <c r="BI3" s="28"/>
      <c r="BJ3" s="28"/>
      <c r="BK3" s="28"/>
      <c r="BL3" s="28"/>
      <c r="BM3" s="28"/>
      <c r="BN3" s="28"/>
      <c r="BO3" s="28"/>
      <c r="BP3" s="28"/>
      <c r="BQ3" s="28"/>
      <c r="BR3" s="28"/>
      <c r="BS3" s="28"/>
      <c r="BT3" s="28"/>
      <c r="BU3" s="28"/>
      <c r="BV3" s="28"/>
      <c r="BW3" s="28"/>
    </row>
    <row r="4" spans="1:79" ht="15.75" customHeight="1">
      <c r="A4" s="671" t="s">
        <v>421</v>
      </c>
      <c r="B4" s="669" t="s">
        <v>762</v>
      </c>
      <c r="C4" s="666" t="s">
        <v>731</v>
      </c>
      <c r="D4" s="669" t="s">
        <v>1350</v>
      </c>
      <c r="E4" s="669" t="s">
        <v>329</v>
      </c>
      <c r="F4" s="669" t="s">
        <v>229</v>
      </c>
      <c r="G4" s="669" t="s">
        <v>1351</v>
      </c>
      <c r="H4" s="666" t="s">
        <v>527</v>
      </c>
      <c r="I4" s="729" t="s">
        <v>2253</v>
      </c>
      <c r="J4" s="906" t="s">
        <v>2253</v>
      </c>
      <c r="K4" s="908" t="s">
        <v>4544</v>
      </c>
      <c r="L4" s="673" t="s">
        <v>1352</v>
      </c>
      <c r="M4" s="666" t="s">
        <v>527</v>
      </c>
      <c r="N4" s="666" t="s">
        <v>1179</v>
      </c>
      <c r="O4" s="666" t="s">
        <v>529</v>
      </c>
      <c r="P4" s="891" t="s">
        <v>471</v>
      </c>
      <c r="Q4" s="892"/>
      <c r="R4" s="891" t="s">
        <v>472</v>
      </c>
      <c r="S4" s="892"/>
      <c r="T4" s="891" t="s">
        <v>473</v>
      </c>
      <c r="U4" s="892"/>
      <c r="V4" s="891" t="s">
        <v>474</v>
      </c>
      <c r="W4" s="892"/>
      <c r="X4" s="891" t="s">
        <v>475</v>
      </c>
      <c r="Y4" s="892"/>
      <c r="Z4" s="891" t="s">
        <v>476</v>
      </c>
      <c r="AA4" s="892"/>
      <c r="AB4" s="891" t="s">
        <v>477</v>
      </c>
      <c r="AC4" s="892"/>
      <c r="AD4" s="891" t="s">
        <v>491</v>
      </c>
      <c r="AE4" s="892"/>
      <c r="AF4" s="891" t="s">
        <v>478</v>
      </c>
      <c r="AG4" s="892"/>
      <c r="AH4" s="891" t="s">
        <v>479</v>
      </c>
      <c r="AI4" s="892"/>
      <c r="AJ4" s="891" t="s">
        <v>480</v>
      </c>
      <c r="AK4" s="892"/>
      <c r="AL4" s="891" t="s">
        <v>481</v>
      </c>
      <c r="AM4" s="892"/>
      <c r="AN4" s="891" t="s">
        <v>482</v>
      </c>
      <c r="AO4" s="892"/>
      <c r="AP4" s="891" t="s">
        <v>483</v>
      </c>
      <c r="AQ4" s="892"/>
      <c r="AR4" s="891" t="s">
        <v>484</v>
      </c>
      <c r="AS4" s="892"/>
      <c r="AT4" s="891" t="s">
        <v>485</v>
      </c>
      <c r="AU4" s="892"/>
      <c r="AV4" s="891" t="s">
        <v>486</v>
      </c>
      <c r="AW4" s="892"/>
      <c r="AX4" s="891" t="s">
        <v>487</v>
      </c>
      <c r="AY4" s="892"/>
      <c r="AZ4" s="891" t="s">
        <v>488</v>
      </c>
      <c r="BA4" s="892"/>
      <c r="BB4" s="891" t="s">
        <v>2291</v>
      </c>
      <c r="BC4" s="892"/>
      <c r="BD4" s="891" t="s">
        <v>492</v>
      </c>
      <c r="BE4" s="892"/>
      <c r="BF4" s="891" t="s">
        <v>493</v>
      </c>
      <c r="BG4" s="892"/>
      <c r="BH4" s="891" t="s">
        <v>494</v>
      </c>
      <c r="BI4" s="892"/>
      <c r="BJ4" s="891" t="s">
        <v>495</v>
      </c>
      <c r="BK4" s="892"/>
      <c r="BL4" s="891" t="s">
        <v>496</v>
      </c>
      <c r="BM4" s="892"/>
      <c r="BN4" s="891" t="s">
        <v>497</v>
      </c>
      <c r="BO4" s="892"/>
      <c r="BP4" s="891" t="s">
        <v>498</v>
      </c>
      <c r="BQ4" s="892"/>
      <c r="BR4" s="891" t="s">
        <v>499</v>
      </c>
      <c r="BS4" s="892"/>
      <c r="BT4" s="891" t="s">
        <v>500</v>
      </c>
      <c r="BU4" s="892"/>
      <c r="BV4" s="891" t="s">
        <v>501</v>
      </c>
      <c r="BW4" s="892"/>
      <c r="BX4" s="891" t="s">
        <v>502</v>
      </c>
      <c r="BY4" s="892"/>
      <c r="BZ4" s="891" t="s">
        <v>503</v>
      </c>
      <c r="CA4" s="892"/>
    </row>
    <row r="5" spans="1:79" ht="47.25">
      <c r="A5" s="672"/>
      <c r="B5" s="670"/>
      <c r="C5" s="667"/>
      <c r="D5" s="670"/>
      <c r="E5" s="670"/>
      <c r="F5" s="670"/>
      <c r="G5" s="670"/>
      <c r="H5" s="667"/>
      <c r="I5" s="730"/>
      <c r="J5" s="907"/>
      <c r="K5" s="909"/>
      <c r="L5" s="674"/>
      <c r="M5" s="667"/>
      <c r="N5" s="667"/>
      <c r="O5" s="667"/>
      <c r="P5" s="120" t="s">
        <v>489</v>
      </c>
      <c r="Q5" s="120" t="s">
        <v>490</v>
      </c>
      <c r="R5" s="120" t="s">
        <v>489</v>
      </c>
      <c r="S5" s="120" t="s">
        <v>490</v>
      </c>
      <c r="T5" s="120" t="s">
        <v>489</v>
      </c>
      <c r="U5" s="120" t="s">
        <v>490</v>
      </c>
      <c r="V5" s="120" t="s">
        <v>489</v>
      </c>
      <c r="W5" s="120" t="s">
        <v>490</v>
      </c>
      <c r="X5" s="120" t="s">
        <v>489</v>
      </c>
      <c r="Y5" s="120" t="s">
        <v>490</v>
      </c>
      <c r="Z5" s="120" t="s">
        <v>489</v>
      </c>
      <c r="AA5" s="120" t="s">
        <v>490</v>
      </c>
      <c r="AB5" s="120" t="s">
        <v>489</v>
      </c>
      <c r="AC5" s="120" t="s">
        <v>490</v>
      </c>
      <c r="AD5" s="120" t="s">
        <v>489</v>
      </c>
      <c r="AE5" s="120" t="s">
        <v>490</v>
      </c>
      <c r="AF5" s="120" t="s">
        <v>489</v>
      </c>
      <c r="AG5" s="120" t="s">
        <v>490</v>
      </c>
      <c r="AH5" s="120" t="s">
        <v>489</v>
      </c>
      <c r="AI5" s="120" t="s">
        <v>490</v>
      </c>
      <c r="AJ5" s="120" t="s">
        <v>489</v>
      </c>
      <c r="AK5" s="120" t="s">
        <v>490</v>
      </c>
      <c r="AL5" s="120" t="s">
        <v>489</v>
      </c>
      <c r="AM5" s="120" t="s">
        <v>490</v>
      </c>
      <c r="AN5" s="120" t="s">
        <v>489</v>
      </c>
      <c r="AO5" s="120" t="s">
        <v>490</v>
      </c>
      <c r="AP5" s="120" t="s">
        <v>489</v>
      </c>
      <c r="AQ5" s="120" t="s">
        <v>490</v>
      </c>
      <c r="AR5" s="120" t="s">
        <v>489</v>
      </c>
      <c r="AS5" s="120" t="s">
        <v>490</v>
      </c>
      <c r="AT5" s="120" t="s">
        <v>489</v>
      </c>
      <c r="AU5" s="120" t="s">
        <v>490</v>
      </c>
      <c r="AV5" s="120" t="s">
        <v>489</v>
      </c>
      <c r="AW5" s="120" t="s">
        <v>490</v>
      </c>
      <c r="AX5" s="120" t="s">
        <v>489</v>
      </c>
      <c r="AY5" s="120" t="s">
        <v>490</v>
      </c>
      <c r="AZ5" s="120" t="s">
        <v>489</v>
      </c>
      <c r="BA5" s="120" t="s">
        <v>490</v>
      </c>
      <c r="BB5" s="223" t="s">
        <v>489</v>
      </c>
      <c r="BC5" s="223" t="s">
        <v>490</v>
      </c>
      <c r="BD5" s="120" t="s">
        <v>489</v>
      </c>
      <c r="BE5" s="120" t="s">
        <v>490</v>
      </c>
      <c r="BF5" s="120" t="s">
        <v>489</v>
      </c>
      <c r="BG5" s="120" t="s">
        <v>490</v>
      </c>
      <c r="BH5" s="120" t="s">
        <v>489</v>
      </c>
      <c r="BI5" s="120" t="s">
        <v>490</v>
      </c>
      <c r="BJ5" s="120" t="s">
        <v>489</v>
      </c>
      <c r="BK5" s="120" t="s">
        <v>490</v>
      </c>
      <c r="BL5" s="120" t="s">
        <v>489</v>
      </c>
      <c r="BM5" s="120" t="s">
        <v>490</v>
      </c>
      <c r="BN5" s="120" t="s">
        <v>489</v>
      </c>
      <c r="BO5" s="120" t="s">
        <v>490</v>
      </c>
      <c r="BP5" s="120" t="s">
        <v>489</v>
      </c>
      <c r="BQ5" s="120" t="s">
        <v>490</v>
      </c>
      <c r="BR5" s="120" t="s">
        <v>489</v>
      </c>
      <c r="BS5" s="120" t="s">
        <v>490</v>
      </c>
      <c r="BT5" s="120" t="s">
        <v>489</v>
      </c>
      <c r="BU5" s="120" t="s">
        <v>490</v>
      </c>
      <c r="BV5" s="120" t="s">
        <v>489</v>
      </c>
      <c r="BW5" s="120" t="s">
        <v>490</v>
      </c>
      <c r="BX5" s="120" t="s">
        <v>489</v>
      </c>
      <c r="BY5" s="120" t="s">
        <v>490</v>
      </c>
      <c r="BZ5" s="120" t="s">
        <v>489</v>
      </c>
      <c r="CA5" s="120" t="s">
        <v>490</v>
      </c>
    </row>
    <row r="6" spans="1:79" s="140" customFormat="1" ht="31.5">
      <c r="A6" s="137">
        <v>1</v>
      </c>
      <c r="B6" s="137" t="s">
        <v>1353</v>
      </c>
      <c r="C6" s="675">
        <v>1</v>
      </c>
      <c r="D6" s="8" t="s">
        <v>1354</v>
      </c>
      <c r="E6" s="675" t="s">
        <v>331</v>
      </c>
      <c r="F6" s="675" t="s">
        <v>15</v>
      </c>
      <c r="G6" s="675" t="s">
        <v>204</v>
      </c>
      <c r="H6" s="138">
        <f t="shared" ref="H6:H34" si="0">SUM(P6:CA6)</f>
        <v>567000</v>
      </c>
      <c r="I6" s="246">
        <v>0</v>
      </c>
      <c r="J6" s="261" t="s">
        <v>2252</v>
      </c>
      <c r="K6" s="262"/>
      <c r="L6" s="13">
        <v>798</v>
      </c>
      <c r="M6" s="2">
        <f t="shared" ref="M6:M30" si="1">SUM(P6:CA6)</f>
        <v>567000</v>
      </c>
      <c r="N6" s="2">
        <f>O6*0.01</f>
        <v>4524660</v>
      </c>
      <c r="O6" s="2">
        <f t="shared" ref="O6:O34" si="2">M6*L6</f>
        <v>452466000</v>
      </c>
      <c r="P6" s="139">
        <v>38000</v>
      </c>
      <c r="Q6" s="139">
        <v>32000</v>
      </c>
      <c r="R6" s="139">
        <v>38000</v>
      </c>
      <c r="S6" s="139">
        <v>32000</v>
      </c>
      <c r="T6" s="139">
        <v>26000</v>
      </c>
      <c r="U6" s="139">
        <v>22000</v>
      </c>
      <c r="V6" s="139">
        <v>5500</v>
      </c>
      <c r="W6" s="139">
        <v>4500</v>
      </c>
      <c r="X6" s="139"/>
      <c r="Y6" s="139"/>
      <c r="Z6" s="139"/>
      <c r="AA6" s="139"/>
      <c r="AB6" s="139">
        <v>49000</v>
      </c>
      <c r="AC6" s="139">
        <v>41000</v>
      </c>
      <c r="AD6" s="139">
        <v>0</v>
      </c>
      <c r="AE6" s="139">
        <v>0</v>
      </c>
      <c r="AF6" s="139">
        <v>0</v>
      </c>
      <c r="AG6" s="139">
        <v>0</v>
      </c>
      <c r="AH6" s="139">
        <v>0</v>
      </c>
      <c r="AI6" s="139">
        <v>0</v>
      </c>
      <c r="AJ6" s="139">
        <v>49000</v>
      </c>
      <c r="AK6" s="139">
        <v>49000</v>
      </c>
      <c r="AL6" s="139">
        <v>0</v>
      </c>
      <c r="AM6" s="139">
        <v>0</v>
      </c>
      <c r="AN6" s="139">
        <v>0</v>
      </c>
      <c r="AO6" s="139">
        <v>0</v>
      </c>
      <c r="AP6" s="139">
        <v>0</v>
      </c>
      <c r="AQ6" s="139">
        <v>0</v>
      </c>
      <c r="AR6" s="139">
        <v>0</v>
      </c>
      <c r="AS6" s="139">
        <v>0</v>
      </c>
      <c r="AT6" s="139">
        <v>5500</v>
      </c>
      <c r="AU6" s="139">
        <v>5500</v>
      </c>
      <c r="AV6" s="139"/>
      <c r="AW6" s="139"/>
      <c r="AX6" s="139"/>
      <c r="AY6" s="139"/>
      <c r="AZ6" s="139"/>
      <c r="BA6" s="139"/>
      <c r="BB6" s="139"/>
      <c r="BC6" s="139"/>
      <c r="BD6" s="139">
        <v>0</v>
      </c>
      <c r="BE6" s="139">
        <v>0</v>
      </c>
      <c r="BF6" s="139"/>
      <c r="BG6" s="139"/>
      <c r="BH6" s="139">
        <v>0</v>
      </c>
      <c r="BI6" s="139">
        <v>0</v>
      </c>
      <c r="BJ6" s="139"/>
      <c r="BK6" s="139"/>
      <c r="BL6" s="139">
        <v>78000</v>
      </c>
      <c r="BM6" s="139">
        <v>92000</v>
      </c>
      <c r="BN6" s="139"/>
      <c r="BO6" s="139"/>
      <c r="BP6" s="139"/>
      <c r="BQ6" s="139"/>
      <c r="BR6" s="139"/>
      <c r="BS6" s="139"/>
      <c r="BT6" s="139"/>
      <c r="BU6" s="139"/>
      <c r="BV6" s="139"/>
      <c r="BW6" s="139"/>
      <c r="BX6" s="139">
        <v>0</v>
      </c>
      <c r="BY6" s="139">
        <v>0</v>
      </c>
      <c r="BZ6" s="139"/>
      <c r="CA6" s="139"/>
    </row>
    <row r="7" spans="1:79" s="140" customFormat="1" ht="31.5">
      <c r="A7" s="137">
        <v>2</v>
      </c>
      <c r="B7" s="137" t="s">
        <v>1355</v>
      </c>
      <c r="C7" s="675">
        <v>27</v>
      </c>
      <c r="D7" s="8" t="s">
        <v>1356</v>
      </c>
      <c r="E7" s="141" t="s">
        <v>331</v>
      </c>
      <c r="F7" s="675" t="s">
        <v>1357</v>
      </c>
      <c r="G7" s="675" t="s">
        <v>204</v>
      </c>
      <c r="H7" s="138">
        <f t="shared" si="0"/>
        <v>3000</v>
      </c>
      <c r="I7" s="246">
        <v>0</v>
      </c>
      <c r="J7" s="261" t="s">
        <v>2252</v>
      </c>
      <c r="K7" s="262" t="s">
        <v>2262</v>
      </c>
      <c r="L7" s="13">
        <v>3000</v>
      </c>
      <c r="M7" s="2">
        <f t="shared" si="1"/>
        <v>3000</v>
      </c>
      <c r="N7" s="2">
        <f t="shared" ref="N7:N34" si="3">O7*0.01</f>
        <v>90000</v>
      </c>
      <c r="O7" s="2">
        <f t="shared" si="2"/>
        <v>9000000</v>
      </c>
      <c r="P7" s="139">
        <v>0</v>
      </c>
      <c r="Q7" s="139">
        <v>0</v>
      </c>
      <c r="R7" s="139">
        <v>0</v>
      </c>
      <c r="S7" s="139">
        <v>0</v>
      </c>
      <c r="T7" s="139">
        <v>1500</v>
      </c>
      <c r="U7" s="139">
        <v>1500</v>
      </c>
      <c r="V7" s="139">
        <v>0</v>
      </c>
      <c r="W7" s="139">
        <v>0</v>
      </c>
      <c r="X7" s="139"/>
      <c r="Y7" s="139"/>
      <c r="Z7" s="139"/>
      <c r="AA7" s="139"/>
      <c r="AB7" s="139">
        <v>0</v>
      </c>
      <c r="AC7" s="139">
        <v>0</v>
      </c>
      <c r="AD7" s="139">
        <v>0</v>
      </c>
      <c r="AE7" s="139">
        <v>0</v>
      </c>
      <c r="AF7" s="139">
        <v>0</v>
      </c>
      <c r="AG7" s="139">
        <v>0</v>
      </c>
      <c r="AH7" s="139">
        <v>0</v>
      </c>
      <c r="AI7" s="139">
        <v>0</v>
      </c>
      <c r="AJ7" s="139">
        <v>0</v>
      </c>
      <c r="AK7" s="139">
        <v>0</v>
      </c>
      <c r="AL7" s="139">
        <v>0</v>
      </c>
      <c r="AM7" s="139">
        <v>0</v>
      </c>
      <c r="AN7" s="139">
        <v>0</v>
      </c>
      <c r="AO7" s="139">
        <v>0</v>
      </c>
      <c r="AP7" s="139">
        <v>0</v>
      </c>
      <c r="AQ7" s="139">
        <v>0</v>
      </c>
      <c r="AR7" s="139">
        <v>0</v>
      </c>
      <c r="AS7" s="139">
        <v>0</v>
      </c>
      <c r="AT7" s="139">
        <v>0</v>
      </c>
      <c r="AU7" s="139">
        <v>0</v>
      </c>
      <c r="AV7" s="139"/>
      <c r="AW7" s="139"/>
      <c r="AX7" s="139"/>
      <c r="AY7" s="139"/>
      <c r="AZ7" s="139"/>
      <c r="BA7" s="139"/>
      <c r="BB7" s="139"/>
      <c r="BC7" s="139"/>
      <c r="BD7" s="139">
        <v>0</v>
      </c>
      <c r="BE7" s="139">
        <v>0</v>
      </c>
      <c r="BF7" s="139"/>
      <c r="BG7" s="139"/>
      <c r="BH7" s="139">
        <v>0</v>
      </c>
      <c r="BI7" s="139">
        <v>0</v>
      </c>
      <c r="BJ7" s="139"/>
      <c r="BK7" s="139"/>
      <c r="BL7" s="139">
        <v>0</v>
      </c>
      <c r="BM7" s="139">
        <v>0</v>
      </c>
      <c r="BN7" s="139"/>
      <c r="BO7" s="139"/>
      <c r="BP7" s="139"/>
      <c r="BQ7" s="139"/>
      <c r="BR7" s="139"/>
      <c r="BS7" s="139"/>
      <c r="BT7" s="139"/>
      <c r="BU7" s="139"/>
      <c r="BV7" s="139"/>
      <c r="BW7" s="139"/>
      <c r="BX7" s="139">
        <v>0</v>
      </c>
      <c r="BY7" s="139">
        <v>0</v>
      </c>
      <c r="BZ7" s="139"/>
      <c r="CA7" s="139"/>
    </row>
    <row r="8" spans="1:79" s="140" customFormat="1" ht="25.5">
      <c r="A8" s="137">
        <v>3</v>
      </c>
      <c r="B8" s="137" t="s">
        <v>1358</v>
      </c>
      <c r="C8" s="675">
        <v>29</v>
      </c>
      <c r="D8" s="8" t="s">
        <v>1359</v>
      </c>
      <c r="E8" s="141" t="s">
        <v>331</v>
      </c>
      <c r="F8" s="675" t="s">
        <v>74</v>
      </c>
      <c r="G8" s="675" t="s">
        <v>204</v>
      </c>
      <c r="H8" s="138">
        <f t="shared" si="0"/>
        <v>606000</v>
      </c>
      <c r="I8" s="246">
        <v>0</v>
      </c>
      <c r="J8" s="261" t="s">
        <v>2252</v>
      </c>
      <c r="K8" s="262"/>
      <c r="L8" s="13">
        <v>1900</v>
      </c>
      <c r="M8" s="2">
        <f t="shared" si="1"/>
        <v>606000</v>
      </c>
      <c r="N8" s="2">
        <f t="shared" si="3"/>
        <v>11514000</v>
      </c>
      <c r="O8" s="2">
        <f t="shared" si="2"/>
        <v>1151400000</v>
      </c>
      <c r="P8" s="139">
        <v>0</v>
      </c>
      <c r="Q8" s="139">
        <v>0</v>
      </c>
      <c r="R8" s="139">
        <v>4500</v>
      </c>
      <c r="S8" s="139">
        <v>4500</v>
      </c>
      <c r="T8" s="139">
        <v>32500</v>
      </c>
      <c r="U8" s="139">
        <v>27500</v>
      </c>
      <c r="V8" s="139">
        <v>55000</v>
      </c>
      <c r="W8" s="139">
        <v>45000</v>
      </c>
      <c r="X8" s="139"/>
      <c r="Y8" s="139"/>
      <c r="Z8" s="139"/>
      <c r="AA8" s="139"/>
      <c r="AB8" s="139">
        <v>0</v>
      </c>
      <c r="AC8" s="139">
        <v>0</v>
      </c>
      <c r="AD8" s="139">
        <v>60000</v>
      </c>
      <c r="AE8" s="139">
        <v>60000</v>
      </c>
      <c r="AF8" s="139">
        <v>0</v>
      </c>
      <c r="AG8" s="139">
        <v>0</v>
      </c>
      <c r="AH8" s="139">
        <v>0</v>
      </c>
      <c r="AI8" s="139">
        <v>0</v>
      </c>
      <c r="AJ8" s="139">
        <v>0</v>
      </c>
      <c r="AK8" s="139">
        <v>0</v>
      </c>
      <c r="AL8" s="139">
        <v>10000</v>
      </c>
      <c r="AM8" s="139">
        <v>10000</v>
      </c>
      <c r="AN8" s="139">
        <v>105000</v>
      </c>
      <c r="AO8" s="139">
        <v>95000</v>
      </c>
      <c r="AP8" s="139">
        <v>0</v>
      </c>
      <c r="AQ8" s="139">
        <v>0</v>
      </c>
      <c r="AR8" s="139">
        <v>0</v>
      </c>
      <c r="AS8" s="139">
        <v>0</v>
      </c>
      <c r="AT8" s="139">
        <v>49500</v>
      </c>
      <c r="AU8" s="139">
        <v>47500</v>
      </c>
      <c r="AV8" s="139"/>
      <c r="AW8" s="139"/>
      <c r="AX8" s="139"/>
      <c r="AY8" s="139"/>
      <c r="AZ8" s="139"/>
      <c r="BA8" s="139"/>
      <c r="BB8" s="139"/>
      <c r="BC8" s="139"/>
      <c r="BD8" s="139">
        <v>0</v>
      </c>
      <c r="BE8" s="139">
        <v>0</v>
      </c>
      <c r="BF8" s="139"/>
      <c r="BG8" s="139"/>
      <c r="BH8" s="139">
        <v>0</v>
      </c>
      <c r="BI8" s="139">
        <v>0</v>
      </c>
      <c r="BJ8" s="139"/>
      <c r="BK8" s="139"/>
      <c r="BL8" s="139">
        <v>0</v>
      </c>
      <c r="BM8" s="139">
        <v>0</v>
      </c>
      <c r="BN8" s="139"/>
      <c r="BO8" s="139"/>
      <c r="BP8" s="139"/>
      <c r="BQ8" s="139"/>
      <c r="BR8" s="139"/>
      <c r="BS8" s="139"/>
      <c r="BT8" s="139"/>
      <c r="BU8" s="139"/>
      <c r="BV8" s="139"/>
      <c r="BW8" s="139"/>
      <c r="BX8" s="139">
        <v>0</v>
      </c>
      <c r="BY8" s="139">
        <v>0</v>
      </c>
      <c r="BZ8" s="139"/>
      <c r="CA8" s="139"/>
    </row>
    <row r="9" spans="1:79" s="140" customFormat="1" ht="25.5">
      <c r="A9" s="137">
        <v>4</v>
      </c>
      <c r="B9" s="137" t="s">
        <v>1360</v>
      </c>
      <c r="C9" s="675">
        <v>30</v>
      </c>
      <c r="D9" s="8" t="s">
        <v>1359</v>
      </c>
      <c r="E9" s="141" t="s">
        <v>331</v>
      </c>
      <c r="F9" s="675" t="s">
        <v>1361</v>
      </c>
      <c r="G9" s="675" t="s">
        <v>8</v>
      </c>
      <c r="H9" s="138">
        <f t="shared" si="0"/>
        <v>9300</v>
      </c>
      <c r="I9" s="246">
        <v>0</v>
      </c>
      <c r="J9" s="261" t="s">
        <v>2252</v>
      </c>
      <c r="K9" s="262"/>
      <c r="L9" s="13">
        <v>59000</v>
      </c>
      <c r="M9" s="2">
        <f t="shared" si="1"/>
        <v>9300</v>
      </c>
      <c r="N9" s="2">
        <f t="shared" si="3"/>
        <v>5487000</v>
      </c>
      <c r="O9" s="2">
        <f t="shared" si="2"/>
        <v>548700000</v>
      </c>
      <c r="P9" s="139">
        <v>0</v>
      </c>
      <c r="Q9" s="139">
        <v>0</v>
      </c>
      <c r="R9" s="139">
        <v>0</v>
      </c>
      <c r="S9" s="139">
        <v>0</v>
      </c>
      <c r="T9" s="139">
        <v>700</v>
      </c>
      <c r="U9" s="139">
        <v>500</v>
      </c>
      <c r="V9" s="139">
        <v>250</v>
      </c>
      <c r="W9" s="139">
        <v>150</v>
      </c>
      <c r="X9" s="139"/>
      <c r="Y9" s="139"/>
      <c r="Z9" s="139"/>
      <c r="AA9" s="139"/>
      <c r="AB9" s="139">
        <v>0</v>
      </c>
      <c r="AC9" s="139">
        <v>0</v>
      </c>
      <c r="AD9" s="139">
        <v>0</v>
      </c>
      <c r="AE9" s="139">
        <v>0</v>
      </c>
      <c r="AF9" s="139">
        <v>0</v>
      </c>
      <c r="AG9" s="139">
        <v>0</v>
      </c>
      <c r="AH9" s="139">
        <v>0</v>
      </c>
      <c r="AI9" s="139">
        <v>0</v>
      </c>
      <c r="AJ9" s="139">
        <v>0</v>
      </c>
      <c r="AK9" s="139">
        <v>0</v>
      </c>
      <c r="AL9" s="139">
        <v>0</v>
      </c>
      <c r="AM9" s="139">
        <v>0</v>
      </c>
      <c r="AN9" s="139">
        <v>2600</v>
      </c>
      <c r="AO9" s="139">
        <v>2400</v>
      </c>
      <c r="AP9" s="139">
        <v>0</v>
      </c>
      <c r="AQ9" s="139">
        <v>0</v>
      </c>
      <c r="AR9" s="139">
        <v>0</v>
      </c>
      <c r="AS9" s="139">
        <v>0</v>
      </c>
      <c r="AT9" s="139">
        <v>1300</v>
      </c>
      <c r="AU9" s="139">
        <v>1400</v>
      </c>
      <c r="AV9" s="139"/>
      <c r="AW9" s="139"/>
      <c r="AX9" s="139"/>
      <c r="AY9" s="139"/>
      <c r="AZ9" s="139"/>
      <c r="BA9" s="139"/>
      <c r="BB9" s="139"/>
      <c r="BC9" s="139"/>
      <c r="BD9" s="139">
        <v>0</v>
      </c>
      <c r="BE9" s="139">
        <v>0</v>
      </c>
      <c r="BF9" s="139"/>
      <c r="BG9" s="139"/>
      <c r="BH9" s="139">
        <v>0</v>
      </c>
      <c r="BI9" s="139">
        <v>0</v>
      </c>
      <c r="BJ9" s="139"/>
      <c r="BK9" s="139"/>
      <c r="BL9" s="139">
        <v>0</v>
      </c>
      <c r="BM9" s="139">
        <v>0</v>
      </c>
      <c r="BN9" s="139"/>
      <c r="BO9" s="139"/>
      <c r="BP9" s="139"/>
      <c r="BQ9" s="139"/>
      <c r="BR9" s="139"/>
      <c r="BS9" s="139"/>
      <c r="BT9" s="139"/>
      <c r="BU9" s="139"/>
      <c r="BV9" s="139"/>
      <c r="BW9" s="139"/>
      <c r="BX9" s="139">
        <v>0</v>
      </c>
      <c r="BY9" s="139">
        <v>0</v>
      </c>
      <c r="BZ9" s="139"/>
      <c r="CA9" s="139"/>
    </row>
    <row r="10" spans="1:79" s="140" customFormat="1" ht="47.25">
      <c r="A10" s="137">
        <v>5</v>
      </c>
      <c r="B10" s="137" t="s">
        <v>1362</v>
      </c>
      <c r="C10" s="675">
        <v>33</v>
      </c>
      <c r="D10" s="8" t="s">
        <v>1363</v>
      </c>
      <c r="E10" s="675" t="s">
        <v>302</v>
      </c>
      <c r="F10" s="675" t="s">
        <v>1364</v>
      </c>
      <c r="G10" s="675" t="s">
        <v>1365</v>
      </c>
      <c r="H10" s="138">
        <f t="shared" si="0"/>
        <v>18050</v>
      </c>
      <c r="I10" s="246" t="s">
        <v>2154</v>
      </c>
      <c r="J10" s="261" t="s">
        <v>2269</v>
      </c>
      <c r="K10" s="262"/>
      <c r="L10" s="13">
        <v>31500</v>
      </c>
      <c r="M10" s="2">
        <f t="shared" si="1"/>
        <v>18050</v>
      </c>
      <c r="N10" s="2">
        <f t="shared" si="3"/>
        <v>5685750</v>
      </c>
      <c r="O10" s="2">
        <f t="shared" si="2"/>
        <v>568575000</v>
      </c>
      <c r="P10" s="139">
        <v>0</v>
      </c>
      <c r="Q10" s="139">
        <v>0</v>
      </c>
      <c r="R10" s="139">
        <v>1000</v>
      </c>
      <c r="S10" s="139">
        <v>1000</v>
      </c>
      <c r="T10" s="139">
        <v>0</v>
      </c>
      <c r="U10" s="139">
        <v>0</v>
      </c>
      <c r="V10" s="139">
        <v>0</v>
      </c>
      <c r="W10" s="139">
        <v>0</v>
      </c>
      <c r="X10" s="139"/>
      <c r="Y10" s="139"/>
      <c r="Z10" s="139"/>
      <c r="AA10" s="139"/>
      <c r="AB10" s="139">
        <v>0</v>
      </c>
      <c r="AC10" s="139">
        <v>0</v>
      </c>
      <c r="AD10" s="139">
        <v>0</v>
      </c>
      <c r="AE10" s="139">
        <v>0</v>
      </c>
      <c r="AF10" s="139">
        <v>6500</v>
      </c>
      <c r="AG10" s="139">
        <v>6000</v>
      </c>
      <c r="AH10" s="139">
        <v>0</v>
      </c>
      <c r="AI10" s="139">
        <v>0</v>
      </c>
      <c r="AJ10" s="139">
        <v>0</v>
      </c>
      <c r="AK10" s="139">
        <v>0</v>
      </c>
      <c r="AL10" s="139">
        <v>0</v>
      </c>
      <c r="AM10" s="139">
        <v>0</v>
      </c>
      <c r="AN10" s="139">
        <v>0</v>
      </c>
      <c r="AO10" s="139">
        <v>0</v>
      </c>
      <c r="AP10" s="139">
        <v>0</v>
      </c>
      <c r="AQ10" s="139">
        <v>0</v>
      </c>
      <c r="AR10" s="139">
        <v>0</v>
      </c>
      <c r="AS10" s="139">
        <v>0</v>
      </c>
      <c r="AT10" s="139">
        <v>0</v>
      </c>
      <c r="AU10" s="139">
        <v>0</v>
      </c>
      <c r="AV10" s="139"/>
      <c r="AW10" s="139"/>
      <c r="AX10" s="139"/>
      <c r="AY10" s="139"/>
      <c r="AZ10" s="139"/>
      <c r="BA10" s="139"/>
      <c r="BB10" s="139"/>
      <c r="BC10" s="139"/>
      <c r="BD10" s="139">
        <v>0</v>
      </c>
      <c r="BE10" s="139">
        <v>0</v>
      </c>
      <c r="BF10" s="139"/>
      <c r="BG10" s="139"/>
      <c r="BH10" s="139">
        <v>0</v>
      </c>
      <c r="BI10" s="139">
        <v>0</v>
      </c>
      <c r="BJ10" s="139"/>
      <c r="BK10" s="139"/>
      <c r="BL10" s="139">
        <v>1300</v>
      </c>
      <c r="BM10" s="139">
        <v>1500</v>
      </c>
      <c r="BN10" s="139"/>
      <c r="BO10" s="139"/>
      <c r="BP10" s="139"/>
      <c r="BQ10" s="139"/>
      <c r="BR10" s="139"/>
      <c r="BS10" s="139"/>
      <c r="BT10" s="139"/>
      <c r="BU10" s="139"/>
      <c r="BV10" s="139"/>
      <c r="BW10" s="139"/>
      <c r="BX10" s="139">
        <v>400</v>
      </c>
      <c r="BY10" s="139">
        <v>350</v>
      </c>
      <c r="BZ10" s="139"/>
      <c r="CA10" s="139"/>
    </row>
    <row r="11" spans="1:79" s="140" customFormat="1" ht="31.5">
      <c r="A11" s="137">
        <v>6</v>
      </c>
      <c r="B11" s="137" t="s">
        <v>1366</v>
      </c>
      <c r="C11" s="675">
        <v>38</v>
      </c>
      <c r="D11" s="142" t="s">
        <v>1367</v>
      </c>
      <c r="E11" s="141" t="s">
        <v>331</v>
      </c>
      <c r="F11" s="675" t="s">
        <v>1357</v>
      </c>
      <c r="G11" s="675" t="s">
        <v>204</v>
      </c>
      <c r="H11" s="138">
        <f t="shared" si="0"/>
        <v>390000</v>
      </c>
      <c r="I11" s="246">
        <v>0</v>
      </c>
      <c r="J11" s="261" t="s">
        <v>2252</v>
      </c>
      <c r="K11" s="262"/>
      <c r="L11" s="13">
        <v>2520</v>
      </c>
      <c r="M11" s="2">
        <f t="shared" si="1"/>
        <v>390000</v>
      </c>
      <c r="N11" s="2">
        <f t="shared" si="3"/>
        <v>9828000</v>
      </c>
      <c r="O11" s="2">
        <f t="shared" si="2"/>
        <v>982800000</v>
      </c>
      <c r="P11" s="139">
        <v>0</v>
      </c>
      <c r="Q11" s="139">
        <v>0</v>
      </c>
      <c r="R11" s="139">
        <v>0</v>
      </c>
      <c r="S11" s="139">
        <v>0</v>
      </c>
      <c r="T11" s="139">
        <v>32500</v>
      </c>
      <c r="U11" s="139">
        <v>27500</v>
      </c>
      <c r="V11" s="139">
        <v>55000</v>
      </c>
      <c r="W11" s="139">
        <v>45000</v>
      </c>
      <c r="X11" s="139"/>
      <c r="Y11" s="139"/>
      <c r="Z11" s="139"/>
      <c r="AA11" s="139"/>
      <c r="AB11" s="139">
        <v>0</v>
      </c>
      <c r="AC11" s="139">
        <v>0</v>
      </c>
      <c r="AD11" s="139">
        <v>0</v>
      </c>
      <c r="AE11" s="139">
        <v>0</v>
      </c>
      <c r="AF11" s="139">
        <v>0</v>
      </c>
      <c r="AG11" s="139">
        <v>0</v>
      </c>
      <c r="AH11" s="139">
        <v>0</v>
      </c>
      <c r="AI11" s="139">
        <v>0</v>
      </c>
      <c r="AJ11" s="139">
        <v>40000</v>
      </c>
      <c r="AK11" s="139">
        <v>40000</v>
      </c>
      <c r="AL11" s="139">
        <v>30000</v>
      </c>
      <c r="AM11" s="139">
        <v>30000</v>
      </c>
      <c r="AN11" s="139">
        <v>26000</v>
      </c>
      <c r="AO11" s="139">
        <v>24000</v>
      </c>
      <c r="AP11" s="139">
        <v>22000</v>
      </c>
      <c r="AQ11" s="139">
        <v>18000</v>
      </c>
      <c r="AR11" s="139">
        <v>0</v>
      </c>
      <c r="AS11" s="139">
        <v>0</v>
      </c>
      <c r="AT11" s="139">
        <v>0</v>
      </c>
      <c r="AU11" s="139">
        <v>0</v>
      </c>
      <c r="AV11" s="139"/>
      <c r="AW11" s="139"/>
      <c r="AX11" s="139"/>
      <c r="AY11" s="139"/>
      <c r="AZ11" s="139"/>
      <c r="BA11" s="139"/>
      <c r="BB11" s="139"/>
      <c r="BC11" s="139"/>
      <c r="BD11" s="139">
        <v>0</v>
      </c>
      <c r="BE11" s="139">
        <v>0</v>
      </c>
      <c r="BF11" s="139"/>
      <c r="BG11" s="139"/>
      <c r="BH11" s="139">
        <v>0</v>
      </c>
      <c r="BI11" s="139">
        <v>0</v>
      </c>
      <c r="BJ11" s="139"/>
      <c r="BK11" s="139"/>
      <c r="BL11" s="139">
        <v>0</v>
      </c>
      <c r="BM11" s="139">
        <v>0</v>
      </c>
      <c r="BN11" s="139"/>
      <c r="BO11" s="139"/>
      <c r="BP11" s="139"/>
      <c r="BQ11" s="139"/>
      <c r="BR11" s="139"/>
      <c r="BS11" s="139"/>
      <c r="BT11" s="139"/>
      <c r="BU11" s="139"/>
      <c r="BV11" s="139"/>
      <c r="BW11" s="139"/>
      <c r="BX11" s="139">
        <v>0</v>
      </c>
      <c r="BY11" s="139">
        <v>0</v>
      </c>
      <c r="BZ11" s="139"/>
      <c r="CA11" s="139"/>
    </row>
    <row r="12" spans="1:79" s="140" customFormat="1" ht="63">
      <c r="A12" s="137">
        <v>7</v>
      </c>
      <c r="B12" s="137" t="s">
        <v>1368</v>
      </c>
      <c r="C12" s="675">
        <v>139</v>
      </c>
      <c r="D12" s="6" t="s">
        <v>1369</v>
      </c>
      <c r="E12" s="141" t="s">
        <v>331</v>
      </c>
      <c r="F12" s="675" t="s">
        <v>1370</v>
      </c>
      <c r="G12" s="675" t="s">
        <v>1371</v>
      </c>
      <c r="H12" s="138">
        <f t="shared" si="0"/>
        <v>2000</v>
      </c>
      <c r="I12" s="246">
        <v>0</v>
      </c>
      <c r="J12" s="261" t="s">
        <v>2252</v>
      </c>
      <c r="K12" s="262" t="s">
        <v>2264</v>
      </c>
      <c r="L12" s="13">
        <v>4800</v>
      </c>
      <c r="M12" s="2">
        <f t="shared" si="1"/>
        <v>2000</v>
      </c>
      <c r="N12" s="2">
        <f t="shared" si="3"/>
        <v>96000</v>
      </c>
      <c r="O12" s="2">
        <f t="shared" si="2"/>
        <v>9600000</v>
      </c>
      <c r="P12" s="139">
        <v>0</v>
      </c>
      <c r="Q12" s="139">
        <v>0</v>
      </c>
      <c r="R12" s="139">
        <v>0</v>
      </c>
      <c r="S12" s="139">
        <v>0</v>
      </c>
      <c r="T12" s="139"/>
      <c r="U12" s="139"/>
      <c r="V12" s="139">
        <v>0</v>
      </c>
      <c r="W12" s="139">
        <v>0</v>
      </c>
      <c r="X12" s="139"/>
      <c r="Y12" s="139"/>
      <c r="Z12" s="139"/>
      <c r="AA12" s="139"/>
      <c r="AB12" s="139">
        <v>0</v>
      </c>
      <c r="AC12" s="139">
        <v>0</v>
      </c>
      <c r="AD12" s="139">
        <v>0</v>
      </c>
      <c r="AE12" s="139">
        <v>0</v>
      </c>
      <c r="AF12" s="139">
        <v>0</v>
      </c>
      <c r="AG12" s="139">
        <v>0</v>
      </c>
      <c r="AH12" s="139">
        <v>0</v>
      </c>
      <c r="AI12" s="139">
        <v>0</v>
      </c>
      <c r="AJ12" s="139">
        <v>0</v>
      </c>
      <c r="AK12" s="139">
        <v>0</v>
      </c>
      <c r="AL12" s="139">
        <v>0</v>
      </c>
      <c r="AM12" s="139">
        <v>0</v>
      </c>
      <c r="AN12" s="139">
        <v>0</v>
      </c>
      <c r="AO12" s="139">
        <v>0</v>
      </c>
      <c r="AP12" s="139">
        <v>0</v>
      </c>
      <c r="AQ12" s="139">
        <v>0</v>
      </c>
      <c r="AR12" s="139">
        <v>0</v>
      </c>
      <c r="AS12" s="139">
        <v>0</v>
      </c>
      <c r="AT12" s="139">
        <v>1000</v>
      </c>
      <c r="AU12" s="139">
        <v>1000</v>
      </c>
      <c r="AV12" s="139"/>
      <c r="AW12" s="139"/>
      <c r="AX12" s="139"/>
      <c r="AY12" s="139"/>
      <c r="AZ12" s="139"/>
      <c r="BA12" s="139"/>
      <c r="BB12" s="139"/>
      <c r="BC12" s="139"/>
      <c r="BD12" s="139">
        <v>0</v>
      </c>
      <c r="BE12" s="139">
        <v>0</v>
      </c>
      <c r="BF12" s="139"/>
      <c r="BG12" s="139"/>
      <c r="BH12" s="139">
        <v>0</v>
      </c>
      <c r="BI12" s="139">
        <v>0</v>
      </c>
      <c r="BJ12" s="139"/>
      <c r="BK12" s="139"/>
      <c r="BL12" s="139">
        <v>0</v>
      </c>
      <c r="BM12" s="139">
        <v>0</v>
      </c>
      <c r="BN12" s="139"/>
      <c r="BO12" s="139"/>
      <c r="BP12" s="139"/>
      <c r="BQ12" s="139"/>
      <c r="BR12" s="139"/>
      <c r="BS12" s="139"/>
      <c r="BT12" s="139"/>
      <c r="BU12" s="139"/>
      <c r="BV12" s="139"/>
      <c r="BW12" s="139"/>
      <c r="BX12" s="139">
        <v>0</v>
      </c>
      <c r="BY12" s="139">
        <v>0</v>
      </c>
      <c r="BZ12" s="139"/>
      <c r="CA12" s="139"/>
    </row>
    <row r="13" spans="1:79" s="140" customFormat="1" ht="47.25">
      <c r="A13" s="137">
        <v>8</v>
      </c>
      <c r="B13" s="137" t="s">
        <v>1372</v>
      </c>
      <c r="C13" s="675">
        <v>64</v>
      </c>
      <c r="D13" s="8" t="s">
        <v>1373</v>
      </c>
      <c r="E13" s="141" t="s">
        <v>331</v>
      </c>
      <c r="F13" s="675" t="s">
        <v>1374</v>
      </c>
      <c r="G13" s="675" t="s">
        <v>230</v>
      </c>
      <c r="H13" s="138">
        <f t="shared" si="0"/>
        <v>60000</v>
      </c>
      <c r="I13" s="246">
        <v>0</v>
      </c>
      <c r="J13" s="261" t="s">
        <v>2252</v>
      </c>
      <c r="K13" s="262"/>
      <c r="L13" s="13">
        <v>972</v>
      </c>
      <c r="M13" s="2">
        <f t="shared" si="1"/>
        <v>60000</v>
      </c>
      <c r="N13" s="2">
        <f t="shared" si="3"/>
        <v>583200</v>
      </c>
      <c r="O13" s="2">
        <f t="shared" si="2"/>
        <v>58320000</v>
      </c>
      <c r="P13" s="139">
        <v>0</v>
      </c>
      <c r="Q13" s="139">
        <v>0</v>
      </c>
      <c r="R13" s="139">
        <v>0</v>
      </c>
      <c r="S13" s="139">
        <v>0</v>
      </c>
      <c r="T13" s="139">
        <v>16500</v>
      </c>
      <c r="U13" s="139">
        <v>13500</v>
      </c>
      <c r="V13" s="139">
        <v>0</v>
      </c>
      <c r="W13" s="139">
        <v>0</v>
      </c>
      <c r="X13" s="139"/>
      <c r="Y13" s="139"/>
      <c r="Z13" s="139"/>
      <c r="AA13" s="139"/>
      <c r="AB13" s="139">
        <v>0</v>
      </c>
      <c r="AC13" s="139">
        <v>0</v>
      </c>
      <c r="AD13" s="139">
        <v>0</v>
      </c>
      <c r="AE13" s="139">
        <v>0</v>
      </c>
      <c r="AF13" s="139">
        <v>0</v>
      </c>
      <c r="AG13" s="139">
        <v>0</v>
      </c>
      <c r="AH13" s="139">
        <v>0</v>
      </c>
      <c r="AI13" s="139">
        <v>0</v>
      </c>
      <c r="AJ13" s="139">
        <v>0</v>
      </c>
      <c r="AK13" s="139">
        <v>0</v>
      </c>
      <c r="AL13" s="139">
        <v>0</v>
      </c>
      <c r="AM13" s="139">
        <v>0</v>
      </c>
      <c r="AN13" s="139">
        <v>0</v>
      </c>
      <c r="AO13" s="139">
        <v>0</v>
      </c>
      <c r="AP13" s="139">
        <v>0</v>
      </c>
      <c r="AQ13" s="139">
        <v>0</v>
      </c>
      <c r="AR13" s="139">
        <v>0</v>
      </c>
      <c r="AS13" s="139">
        <v>0</v>
      </c>
      <c r="AT13" s="139">
        <v>15000</v>
      </c>
      <c r="AU13" s="139">
        <v>15000</v>
      </c>
      <c r="AV13" s="139"/>
      <c r="AW13" s="139"/>
      <c r="AX13" s="139"/>
      <c r="AY13" s="139"/>
      <c r="AZ13" s="139"/>
      <c r="BA13" s="139"/>
      <c r="BB13" s="139"/>
      <c r="BC13" s="139"/>
      <c r="BD13" s="139">
        <v>0</v>
      </c>
      <c r="BE13" s="139">
        <v>0</v>
      </c>
      <c r="BF13" s="139"/>
      <c r="BG13" s="139"/>
      <c r="BH13" s="139">
        <v>0</v>
      </c>
      <c r="BI13" s="139">
        <v>0</v>
      </c>
      <c r="BJ13" s="139"/>
      <c r="BK13" s="139"/>
      <c r="BL13" s="139">
        <v>0</v>
      </c>
      <c r="BM13" s="139">
        <v>0</v>
      </c>
      <c r="BN13" s="139"/>
      <c r="BO13" s="139"/>
      <c r="BP13" s="139"/>
      <c r="BQ13" s="139"/>
      <c r="BR13" s="139"/>
      <c r="BS13" s="139"/>
      <c r="BT13" s="139"/>
      <c r="BU13" s="139"/>
      <c r="BV13" s="139"/>
      <c r="BW13" s="139"/>
      <c r="BX13" s="139">
        <v>0</v>
      </c>
      <c r="BY13" s="139">
        <v>0</v>
      </c>
      <c r="BZ13" s="139"/>
      <c r="CA13" s="139"/>
    </row>
    <row r="14" spans="1:79" s="140" customFormat="1" ht="25.5">
      <c r="A14" s="137">
        <v>9</v>
      </c>
      <c r="B14" s="137" t="s">
        <v>1375</v>
      </c>
      <c r="C14" s="675">
        <v>104</v>
      </c>
      <c r="D14" s="8" t="s">
        <v>1376</v>
      </c>
      <c r="E14" s="141" t="s">
        <v>331</v>
      </c>
      <c r="F14" s="675" t="s">
        <v>1361</v>
      </c>
      <c r="G14" s="675" t="s">
        <v>8</v>
      </c>
      <c r="H14" s="138">
        <f t="shared" si="0"/>
        <v>13140</v>
      </c>
      <c r="I14" s="246">
        <v>0</v>
      </c>
      <c r="J14" s="261" t="s">
        <v>2252</v>
      </c>
      <c r="K14" s="262"/>
      <c r="L14" s="13">
        <v>37800</v>
      </c>
      <c r="M14" s="2">
        <f t="shared" si="1"/>
        <v>13140</v>
      </c>
      <c r="N14" s="2">
        <f t="shared" si="3"/>
        <v>4966920</v>
      </c>
      <c r="O14" s="2">
        <f t="shared" si="2"/>
        <v>496692000</v>
      </c>
      <c r="P14" s="139">
        <v>0</v>
      </c>
      <c r="Q14" s="139">
        <v>0</v>
      </c>
      <c r="R14" s="139">
        <v>0</v>
      </c>
      <c r="S14" s="139">
        <v>0</v>
      </c>
      <c r="T14" s="139">
        <v>130</v>
      </c>
      <c r="U14" s="139">
        <v>110</v>
      </c>
      <c r="V14" s="139">
        <v>0</v>
      </c>
      <c r="W14" s="139">
        <v>0</v>
      </c>
      <c r="X14" s="139"/>
      <c r="Y14" s="139"/>
      <c r="Z14" s="139"/>
      <c r="AA14" s="139"/>
      <c r="AB14" s="139">
        <v>0</v>
      </c>
      <c r="AC14" s="139">
        <v>0</v>
      </c>
      <c r="AD14" s="139">
        <v>0</v>
      </c>
      <c r="AE14" s="139">
        <v>0</v>
      </c>
      <c r="AF14" s="139">
        <v>6500</v>
      </c>
      <c r="AG14" s="139">
        <v>6000</v>
      </c>
      <c r="AH14" s="139">
        <v>0</v>
      </c>
      <c r="AI14" s="139">
        <v>0</v>
      </c>
      <c r="AJ14" s="139">
        <v>0</v>
      </c>
      <c r="AK14" s="139">
        <v>0</v>
      </c>
      <c r="AL14" s="139">
        <v>0</v>
      </c>
      <c r="AM14" s="139">
        <v>0</v>
      </c>
      <c r="AN14" s="139">
        <v>0</v>
      </c>
      <c r="AO14" s="139">
        <v>0</v>
      </c>
      <c r="AP14" s="139">
        <v>0</v>
      </c>
      <c r="AQ14" s="139">
        <v>0</v>
      </c>
      <c r="AR14" s="139">
        <v>0</v>
      </c>
      <c r="AS14" s="139">
        <v>0</v>
      </c>
      <c r="AT14" s="139">
        <v>200</v>
      </c>
      <c r="AU14" s="139">
        <v>200</v>
      </c>
      <c r="AV14" s="139"/>
      <c r="AW14" s="139"/>
      <c r="AX14" s="139"/>
      <c r="AY14" s="139"/>
      <c r="AZ14" s="139"/>
      <c r="BA14" s="139"/>
      <c r="BB14" s="139"/>
      <c r="BC14" s="139"/>
      <c r="BD14" s="139">
        <v>0</v>
      </c>
      <c r="BE14" s="139">
        <v>0</v>
      </c>
      <c r="BF14" s="139"/>
      <c r="BG14" s="139"/>
      <c r="BH14" s="139">
        <v>0</v>
      </c>
      <c r="BI14" s="139">
        <v>0</v>
      </c>
      <c r="BJ14" s="139"/>
      <c r="BK14" s="139"/>
      <c r="BL14" s="139">
        <v>0</v>
      </c>
      <c r="BM14" s="139">
        <v>0</v>
      </c>
      <c r="BN14" s="139"/>
      <c r="BO14" s="139"/>
      <c r="BP14" s="139"/>
      <c r="BQ14" s="139"/>
      <c r="BR14" s="139"/>
      <c r="BS14" s="139"/>
      <c r="BT14" s="139"/>
      <c r="BU14" s="139"/>
      <c r="BV14" s="139"/>
      <c r="BW14" s="139"/>
      <c r="BX14" s="139">
        <v>0</v>
      </c>
      <c r="BY14" s="139">
        <v>0</v>
      </c>
      <c r="BZ14" s="139"/>
      <c r="CA14" s="139"/>
    </row>
    <row r="15" spans="1:79" s="140" customFormat="1" ht="25.5">
      <c r="A15" s="137">
        <v>10</v>
      </c>
      <c r="B15" s="137" t="s">
        <v>1377</v>
      </c>
      <c r="C15" s="675">
        <v>116</v>
      </c>
      <c r="D15" s="8" t="s">
        <v>1378</v>
      </c>
      <c r="E15" s="675" t="s">
        <v>331</v>
      </c>
      <c r="F15" s="675" t="s">
        <v>109</v>
      </c>
      <c r="G15" s="675" t="s">
        <v>204</v>
      </c>
      <c r="H15" s="138">
        <f t="shared" si="0"/>
        <v>21000</v>
      </c>
      <c r="I15" s="246">
        <v>0</v>
      </c>
      <c r="J15" s="261" t="s">
        <v>2252</v>
      </c>
      <c r="K15" s="262"/>
      <c r="L15" s="13">
        <v>1260</v>
      </c>
      <c r="M15" s="2">
        <f t="shared" si="1"/>
        <v>21000</v>
      </c>
      <c r="N15" s="2">
        <f t="shared" si="3"/>
        <v>264600</v>
      </c>
      <c r="O15" s="2">
        <f t="shared" si="2"/>
        <v>26460000</v>
      </c>
      <c r="P15" s="139">
        <v>0</v>
      </c>
      <c r="Q15" s="139">
        <v>0</v>
      </c>
      <c r="R15" s="139">
        <v>0</v>
      </c>
      <c r="S15" s="139">
        <v>0</v>
      </c>
      <c r="T15" s="139">
        <v>2500</v>
      </c>
      <c r="U15" s="139">
        <v>2500</v>
      </c>
      <c r="V15" s="139">
        <v>0</v>
      </c>
      <c r="W15" s="139">
        <v>0</v>
      </c>
      <c r="X15" s="139"/>
      <c r="Y15" s="139"/>
      <c r="Z15" s="139"/>
      <c r="AA15" s="139"/>
      <c r="AB15" s="139">
        <v>0</v>
      </c>
      <c r="AC15" s="139">
        <v>0</v>
      </c>
      <c r="AD15" s="139">
        <v>0</v>
      </c>
      <c r="AE15" s="139">
        <v>0</v>
      </c>
      <c r="AF15" s="139">
        <v>0</v>
      </c>
      <c r="AG15" s="139">
        <v>0</v>
      </c>
      <c r="AH15" s="139">
        <v>0</v>
      </c>
      <c r="AI15" s="139">
        <v>0</v>
      </c>
      <c r="AJ15" s="139">
        <v>0</v>
      </c>
      <c r="AK15" s="139">
        <v>0</v>
      </c>
      <c r="AL15" s="139">
        <v>0</v>
      </c>
      <c r="AM15" s="139">
        <v>0</v>
      </c>
      <c r="AN15" s="139">
        <v>0</v>
      </c>
      <c r="AO15" s="139">
        <v>0</v>
      </c>
      <c r="AP15" s="139">
        <v>9000</v>
      </c>
      <c r="AQ15" s="139">
        <v>7000</v>
      </c>
      <c r="AR15" s="139">
        <v>0</v>
      </c>
      <c r="AS15" s="139">
        <v>0</v>
      </c>
      <c r="AT15" s="139">
        <v>0</v>
      </c>
      <c r="AU15" s="139">
        <v>0</v>
      </c>
      <c r="AV15" s="139"/>
      <c r="AW15" s="139"/>
      <c r="AX15" s="139"/>
      <c r="AY15" s="139"/>
      <c r="AZ15" s="139"/>
      <c r="BA15" s="139"/>
      <c r="BB15" s="139"/>
      <c r="BC15" s="139"/>
      <c r="BD15" s="139">
        <v>0</v>
      </c>
      <c r="BE15" s="139">
        <v>0</v>
      </c>
      <c r="BF15" s="139"/>
      <c r="BG15" s="139"/>
      <c r="BH15" s="139">
        <v>0</v>
      </c>
      <c r="BI15" s="139">
        <v>0</v>
      </c>
      <c r="BJ15" s="139"/>
      <c r="BK15" s="139"/>
      <c r="BL15" s="139">
        <v>0</v>
      </c>
      <c r="BM15" s="139">
        <v>0</v>
      </c>
      <c r="BN15" s="139"/>
      <c r="BO15" s="139"/>
      <c r="BP15" s="139"/>
      <c r="BQ15" s="139"/>
      <c r="BR15" s="139"/>
      <c r="BS15" s="139"/>
      <c r="BT15" s="139"/>
      <c r="BU15" s="139"/>
      <c r="BV15" s="139"/>
      <c r="BW15" s="139"/>
      <c r="BX15" s="139">
        <v>0</v>
      </c>
      <c r="BY15" s="139">
        <v>0</v>
      </c>
      <c r="BZ15" s="139"/>
      <c r="CA15" s="139"/>
    </row>
    <row r="16" spans="1:79" s="140" customFormat="1" ht="63">
      <c r="A16" s="137">
        <v>11</v>
      </c>
      <c r="B16" s="137" t="s">
        <v>1379</v>
      </c>
      <c r="C16" s="675">
        <v>85</v>
      </c>
      <c r="D16" s="8" t="s">
        <v>1380</v>
      </c>
      <c r="E16" s="141" t="s">
        <v>331</v>
      </c>
      <c r="F16" s="675" t="s">
        <v>1381</v>
      </c>
      <c r="G16" s="675" t="s">
        <v>264</v>
      </c>
      <c r="H16" s="138">
        <f t="shared" si="0"/>
        <v>7200</v>
      </c>
      <c r="I16" s="246">
        <v>0</v>
      </c>
      <c r="J16" s="261" t="s">
        <v>2252</v>
      </c>
      <c r="K16" s="262"/>
      <c r="L16" s="13">
        <v>9500</v>
      </c>
      <c r="M16" s="2">
        <f t="shared" si="1"/>
        <v>7200</v>
      </c>
      <c r="N16" s="2">
        <f t="shared" si="3"/>
        <v>684000</v>
      </c>
      <c r="O16" s="2">
        <f t="shared" si="2"/>
        <v>68400000</v>
      </c>
      <c r="P16" s="139">
        <v>0</v>
      </c>
      <c r="Q16" s="139">
        <v>0</v>
      </c>
      <c r="R16" s="139">
        <v>0</v>
      </c>
      <c r="S16" s="139">
        <v>0</v>
      </c>
      <c r="T16" s="139">
        <v>3000</v>
      </c>
      <c r="U16" s="139">
        <v>2000</v>
      </c>
      <c r="V16" s="139">
        <v>0</v>
      </c>
      <c r="W16" s="139">
        <v>0</v>
      </c>
      <c r="X16" s="139"/>
      <c r="Y16" s="139"/>
      <c r="Z16" s="139"/>
      <c r="AA16" s="139"/>
      <c r="AB16" s="139">
        <v>0</v>
      </c>
      <c r="AC16" s="139">
        <v>0</v>
      </c>
      <c r="AD16" s="139">
        <v>0</v>
      </c>
      <c r="AE16" s="139">
        <v>0</v>
      </c>
      <c r="AF16" s="139">
        <v>0</v>
      </c>
      <c r="AG16" s="139">
        <v>0</v>
      </c>
      <c r="AH16" s="139">
        <v>0</v>
      </c>
      <c r="AI16" s="139">
        <v>0</v>
      </c>
      <c r="AJ16" s="139">
        <v>0</v>
      </c>
      <c r="AK16" s="139">
        <v>0</v>
      </c>
      <c r="AL16" s="139">
        <v>0</v>
      </c>
      <c r="AM16" s="139">
        <v>0</v>
      </c>
      <c r="AN16" s="139">
        <v>0</v>
      </c>
      <c r="AO16" s="139">
        <v>0</v>
      </c>
      <c r="AP16" s="139">
        <v>0</v>
      </c>
      <c r="AQ16" s="139">
        <v>0</v>
      </c>
      <c r="AR16" s="139">
        <v>0</v>
      </c>
      <c r="AS16" s="139">
        <v>0</v>
      </c>
      <c r="AT16" s="139">
        <v>1100</v>
      </c>
      <c r="AU16" s="139">
        <v>1100</v>
      </c>
      <c r="AV16" s="139"/>
      <c r="AW16" s="139"/>
      <c r="AX16" s="139"/>
      <c r="AY16" s="139"/>
      <c r="AZ16" s="139"/>
      <c r="BA16" s="139"/>
      <c r="BB16" s="139"/>
      <c r="BC16" s="139"/>
      <c r="BD16" s="139">
        <v>0</v>
      </c>
      <c r="BE16" s="139">
        <v>0</v>
      </c>
      <c r="BF16" s="139"/>
      <c r="BG16" s="139"/>
      <c r="BH16" s="139">
        <v>0</v>
      </c>
      <c r="BI16" s="139">
        <v>0</v>
      </c>
      <c r="BJ16" s="139"/>
      <c r="BK16" s="139"/>
      <c r="BL16" s="139">
        <v>0</v>
      </c>
      <c r="BM16" s="139">
        <v>0</v>
      </c>
      <c r="BN16" s="139"/>
      <c r="BO16" s="139"/>
      <c r="BP16" s="139"/>
      <c r="BQ16" s="139"/>
      <c r="BR16" s="139"/>
      <c r="BS16" s="139"/>
      <c r="BT16" s="139"/>
      <c r="BU16" s="139"/>
      <c r="BV16" s="139"/>
      <c r="BW16" s="139"/>
      <c r="BX16" s="139">
        <v>0</v>
      </c>
      <c r="BY16" s="139">
        <v>0</v>
      </c>
      <c r="BZ16" s="139"/>
      <c r="CA16" s="139"/>
    </row>
    <row r="17" spans="1:79" s="140" customFormat="1" ht="38.25">
      <c r="A17" s="137">
        <v>12</v>
      </c>
      <c r="B17" s="137" t="s">
        <v>1382</v>
      </c>
      <c r="C17" s="675">
        <v>90</v>
      </c>
      <c r="D17" s="3" t="s">
        <v>1383</v>
      </c>
      <c r="E17" s="141" t="s">
        <v>331</v>
      </c>
      <c r="F17" s="675" t="s">
        <v>1384</v>
      </c>
      <c r="G17" s="675" t="s">
        <v>1371</v>
      </c>
      <c r="H17" s="138">
        <f t="shared" si="0"/>
        <v>24000</v>
      </c>
      <c r="I17" s="246">
        <v>3980</v>
      </c>
      <c r="J17" s="263" t="s">
        <v>2149</v>
      </c>
      <c r="K17" s="262" t="s">
        <v>2267</v>
      </c>
      <c r="L17" s="13">
        <v>3500</v>
      </c>
      <c r="M17" s="2">
        <f t="shared" si="1"/>
        <v>24000</v>
      </c>
      <c r="N17" s="2">
        <f t="shared" si="3"/>
        <v>840000</v>
      </c>
      <c r="O17" s="2">
        <f t="shared" si="2"/>
        <v>84000000</v>
      </c>
      <c r="P17" s="139">
        <v>0</v>
      </c>
      <c r="Q17" s="139">
        <v>0</v>
      </c>
      <c r="R17" s="139">
        <v>0</v>
      </c>
      <c r="S17" s="139">
        <v>0</v>
      </c>
      <c r="T17" s="139">
        <v>0</v>
      </c>
      <c r="U17" s="139">
        <v>0</v>
      </c>
      <c r="V17" s="139">
        <v>0</v>
      </c>
      <c r="W17" s="139">
        <v>0</v>
      </c>
      <c r="X17" s="139"/>
      <c r="Y17" s="139"/>
      <c r="Z17" s="139"/>
      <c r="AA17" s="139"/>
      <c r="AB17" s="139">
        <v>0</v>
      </c>
      <c r="AC17" s="139">
        <v>0</v>
      </c>
      <c r="AD17" s="139">
        <v>0</v>
      </c>
      <c r="AE17" s="139">
        <v>0</v>
      </c>
      <c r="AF17" s="139">
        <v>0</v>
      </c>
      <c r="AG17" s="139">
        <v>0</v>
      </c>
      <c r="AH17" s="139">
        <v>0</v>
      </c>
      <c r="AI17" s="139">
        <v>0</v>
      </c>
      <c r="AJ17" s="139">
        <v>0</v>
      </c>
      <c r="AK17" s="139">
        <v>0</v>
      </c>
      <c r="AL17" s="139">
        <v>0</v>
      </c>
      <c r="AM17" s="139">
        <v>0</v>
      </c>
      <c r="AN17" s="139">
        <v>13000</v>
      </c>
      <c r="AO17" s="139">
        <v>11000</v>
      </c>
      <c r="AP17" s="139">
        <v>0</v>
      </c>
      <c r="AQ17" s="139">
        <v>0</v>
      </c>
      <c r="AR17" s="139">
        <v>0</v>
      </c>
      <c r="AS17" s="139">
        <v>0</v>
      </c>
      <c r="AT17" s="139">
        <v>0</v>
      </c>
      <c r="AU17" s="139">
        <v>0</v>
      </c>
      <c r="AV17" s="139"/>
      <c r="AW17" s="139"/>
      <c r="AX17" s="139"/>
      <c r="AY17" s="139"/>
      <c r="AZ17" s="139"/>
      <c r="BA17" s="139"/>
      <c r="BB17" s="139"/>
      <c r="BC17" s="139"/>
      <c r="BD17" s="139">
        <v>0</v>
      </c>
      <c r="BE17" s="139">
        <v>0</v>
      </c>
      <c r="BF17" s="139"/>
      <c r="BG17" s="139"/>
      <c r="BH17" s="139">
        <v>0</v>
      </c>
      <c r="BI17" s="139">
        <v>0</v>
      </c>
      <c r="BJ17" s="139"/>
      <c r="BK17" s="139"/>
      <c r="BL17" s="139">
        <v>0</v>
      </c>
      <c r="BM17" s="139">
        <v>0</v>
      </c>
      <c r="BN17" s="139"/>
      <c r="BO17" s="139"/>
      <c r="BP17" s="139"/>
      <c r="BQ17" s="139"/>
      <c r="BR17" s="139"/>
      <c r="BS17" s="139"/>
      <c r="BT17" s="139"/>
      <c r="BU17" s="139"/>
      <c r="BV17" s="139"/>
      <c r="BW17" s="139"/>
      <c r="BX17" s="139">
        <v>0</v>
      </c>
      <c r="BY17" s="139">
        <v>0</v>
      </c>
      <c r="BZ17" s="139"/>
      <c r="CA17" s="139"/>
    </row>
    <row r="18" spans="1:79" s="140" customFormat="1" ht="31.5">
      <c r="A18" s="137">
        <v>13</v>
      </c>
      <c r="B18" s="137" t="s">
        <v>1385</v>
      </c>
      <c r="C18" s="675">
        <v>91</v>
      </c>
      <c r="D18" s="8" t="s">
        <v>1386</v>
      </c>
      <c r="E18" s="141" t="s">
        <v>331</v>
      </c>
      <c r="F18" s="675" t="s">
        <v>1387</v>
      </c>
      <c r="G18" s="675" t="s">
        <v>1388</v>
      </c>
      <c r="H18" s="138">
        <f t="shared" si="0"/>
        <v>5970</v>
      </c>
      <c r="I18" s="246">
        <v>0</v>
      </c>
      <c r="J18" s="261" t="s">
        <v>2252</v>
      </c>
      <c r="K18" s="262"/>
      <c r="L18" s="13">
        <v>45500</v>
      </c>
      <c r="M18" s="2">
        <f t="shared" si="1"/>
        <v>5970</v>
      </c>
      <c r="N18" s="2">
        <f t="shared" si="3"/>
        <v>2716350</v>
      </c>
      <c r="O18" s="2">
        <f t="shared" si="2"/>
        <v>271635000</v>
      </c>
      <c r="P18" s="139">
        <v>0</v>
      </c>
      <c r="Q18" s="139">
        <v>0</v>
      </c>
      <c r="R18" s="139">
        <v>2100</v>
      </c>
      <c r="S18" s="139">
        <v>1900</v>
      </c>
      <c r="T18" s="139">
        <v>70</v>
      </c>
      <c r="U18" s="139">
        <v>50</v>
      </c>
      <c r="V18" s="139">
        <v>0</v>
      </c>
      <c r="W18" s="139">
        <v>0</v>
      </c>
      <c r="X18" s="139"/>
      <c r="Y18" s="139"/>
      <c r="Z18" s="139"/>
      <c r="AA18" s="139"/>
      <c r="AB18" s="139">
        <v>0</v>
      </c>
      <c r="AC18" s="139">
        <v>0</v>
      </c>
      <c r="AD18" s="139">
        <v>0</v>
      </c>
      <c r="AE18" s="139">
        <v>0</v>
      </c>
      <c r="AF18" s="139">
        <v>0</v>
      </c>
      <c r="AG18" s="139">
        <v>0</v>
      </c>
      <c r="AH18" s="139">
        <v>0</v>
      </c>
      <c r="AI18" s="139">
        <v>0</v>
      </c>
      <c r="AJ18" s="139">
        <v>0</v>
      </c>
      <c r="AK18" s="139">
        <v>0</v>
      </c>
      <c r="AL18" s="139">
        <v>0</v>
      </c>
      <c r="AM18" s="139">
        <v>0</v>
      </c>
      <c r="AN18" s="139">
        <v>0</v>
      </c>
      <c r="AO18" s="139">
        <v>0</v>
      </c>
      <c r="AP18" s="139">
        <v>0</v>
      </c>
      <c r="AQ18" s="139">
        <v>0</v>
      </c>
      <c r="AR18" s="139">
        <v>0</v>
      </c>
      <c r="AS18" s="139">
        <v>0</v>
      </c>
      <c r="AT18" s="139">
        <v>0</v>
      </c>
      <c r="AU18" s="139">
        <v>0</v>
      </c>
      <c r="AV18" s="139"/>
      <c r="AW18" s="139"/>
      <c r="AX18" s="139"/>
      <c r="AY18" s="139"/>
      <c r="AZ18" s="139"/>
      <c r="BA18" s="139"/>
      <c r="BB18" s="139"/>
      <c r="BC18" s="139"/>
      <c r="BD18" s="139">
        <v>0</v>
      </c>
      <c r="BE18" s="139">
        <v>0</v>
      </c>
      <c r="BF18" s="139"/>
      <c r="BG18" s="139"/>
      <c r="BH18" s="139">
        <v>0</v>
      </c>
      <c r="BI18" s="139">
        <v>0</v>
      </c>
      <c r="BJ18" s="139"/>
      <c r="BK18" s="139"/>
      <c r="BL18" s="139">
        <v>400</v>
      </c>
      <c r="BM18" s="139">
        <v>450</v>
      </c>
      <c r="BN18" s="139"/>
      <c r="BO18" s="139"/>
      <c r="BP18" s="139"/>
      <c r="BQ18" s="139"/>
      <c r="BR18" s="139"/>
      <c r="BS18" s="139"/>
      <c r="BT18" s="139"/>
      <c r="BU18" s="139"/>
      <c r="BV18" s="139"/>
      <c r="BW18" s="139"/>
      <c r="BX18" s="139">
        <v>500</v>
      </c>
      <c r="BY18" s="139">
        <v>500</v>
      </c>
      <c r="BZ18" s="139"/>
      <c r="CA18" s="139"/>
    </row>
    <row r="19" spans="1:79" s="140" customFormat="1" ht="38.25">
      <c r="A19" s="137">
        <v>14</v>
      </c>
      <c r="B19" s="137" t="s">
        <v>1389</v>
      </c>
      <c r="C19" s="675">
        <v>99</v>
      </c>
      <c r="D19" s="143" t="s">
        <v>1390</v>
      </c>
      <c r="E19" s="141" t="s">
        <v>331</v>
      </c>
      <c r="F19" s="675" t="s">
        <v>1391</v>
      </c>
      <c r="G19" s="675" t="s">
        <v>114</v>
      </c>
      <c r="H19" s="138">
        <f t="shared" si="0"/>
        <v>7500</v>
      </c>
      <c r="I19" s="246" t="s">
        <v>2170</v>
      </c>
      <c r="J19" s="263" t="s">
        <v>2170</v>
      </c>
      <c r="K19" s="262"/>
      <c r="L19" s="13">
        <v>8000</v>
      </c>
      <c r="M19" s="2">
        <f t="shared" si="1"/>
        <v>7500</v>
      </c>
      <c r="N19" s="2">
        <f t="shared" si="3"/>
        <v>600000</v>
      </c>
      <c r="O19" s="2">
        <f t="shared" si="2"/>
        <v>60000000</v>
      </c>
      <c r="P19" s="139">
        <v>0</v>
      </c>
      <c r="Q19" s="139">
        <v>0</v>
      </c>
      <c r="R19" s="139">
        <v>0</v>
      </c>
      <c r="S19" s="139">
        <v>0</v>
      </c>
      <c r="T19" s="139">
        <v>2800</v>
      </c>
      <c r="U19" s="139">
        <v>2200</v>
      </c>
      <c r="V19" s="139">
        <v>0</v>
      </c>
      <c r="W19" s="139">
        <v>0</v>
      </c>
      <c r="X19" s="139"/>
      <c r="Y19" s="139"/>
      <c r="Z19" s="139"/>
      <c r="AA19" s="139"/>
      <c r="AB19" s="139">
        <v>0</v>
      </c>
      <c r="AC19" s="139">
        <v>0</v>
      </c>
      <c r="AD19" s="139">
        <v>0</v>
      </c>
      <c r="AE19" s="139">
        <v>0</v>
      </c>
      <c r="AF19" s="139">
        <v>0</v>
      </c>
      <c r="AG19" s="139">
        <v>0</v>
      </c>
      <c r="AH19" s="139">
        <v>0</v>
      </c>
      <c r="AI19" s="139">
        <v>0</v>
      </c>
      <c r="AJ19" s="139">
        <v>0</v>
      </c>
      <c r="AK19" s="139">
        <v>0</v>
      </c>
      <c r="AL19" s="139">
        <v>0</v>
      </c>
      <c r="AM19" s="139">
        <v>0</v>
      </c>
      <c r="AN19" s="139">
        <v>0</v>
      </c>
      <c r="AO19" s="139">
        <v>0</v>
      </c>
      <c r="AP19" s="139">
        <v>0</v>
      </c>
      <c r="AQ19" s="139">
        <v>0</v>
      </c>
      <c r="AR19" s="139">
        <v>0</v>
      </c>
      <c r="AS19" s="139">
        <v>0</v>
      </c>
      <c r="AT19" s="139">
        <v>1300</v>
      </c>
      <c r="AU19" s="139">
        <v>1200</v>
      </c>
      <c r="AV19" s="139"/>
      <c r="AW19" s="139"/>
      <c r="AX19" s="139"/>
      <c r="AY19" s="139"/>
      <c r="AZ19" s="139"/>
      <c r="BA19" s="139"/>
      <c r="BB19" s="139"/>
      <c r="BC19" s="139"/>
      <c r="BD19" s="139">
        <v>0</v>
      </c>
      <c r="BE19" s="139">
        <v>0</v>
      </c>
      <c r="BF19" s="139"/>
      <c r="BG19" s="139"/>
      <c r="BH19" s="139">
        <v>0</v>
      </c>
      <c r="BI19" s="139">
        <v>0</v>
      </c>
      <c r="BJ19" s="139"/>
      <c r="BK19" s="139"/>
      <c r="BL19" s="139">
        <v>0</v>
      </c>
      <c r="BM19" s="139">
        <v>0</v>
      </c>
      <c r="BN19" s="139"/>
      <c r="BO19" s="139"/>
      <c r="BP19" s="139"/>
      <c r="BQ19" s="139"/>
      <c r="BR19" s="139"/>
      <c r="BS19" s="139"/>
      <c r="BT19" s="139"/>
      <c r="BU19" s="139"/>
      <c r="BV19" s="139"/>
      <c r="BW19" s="139"/>
      <c r="BX19" s="139">
        <v>0</v>
      </c>
      <c r="BY19" s="139">
        <v>0</v>
      </c>
      <c r="BZ19" s="139"/>
      <c r="CA19" s="139"/>
    </row>
    <row r="20" spans="1:79" s="140" customFormat="1" ht="47.25">
      <c r="A20" s="137">
        <v>15</v>
      </c>
      <c r="B20" s="137" t="s">
        <v>1392</v>
      </c>
      <c r="C20" s="675">
        <v>147</v>
      </c>
      <c r="D20" s="8" t="s">
        <v>1393</v>
      </c>
      <c r="E20" s="141" t="s">
        <v>331</v>
      </c>
      <c r="F20" s="675" t="s">
        <v>1357</v>
      </c>
      <c r="G20" s="675" t="s">
        <v>204</v>
      </c>
      <c r="H20" s="138">
        <f t="shared" si="0"/>
        <v>25000</v>
      </c>
      <c r="I20" s="246">
        <v>0</v>
      </c>
      <c r="J20" s="261" t="s">
        <v>2252</v>
      </c>
      <c r="K20" s="262"/>
      <c r="L20" s="13">
        <v>1600</v>
      </c>
      <c r="M20" s="2">
        <f t="shared" si="1"/>
        <v>25000</v>
      </c>
      <c r="N20" s="2">
        <f t="shared" si="3"/>
        <v>400000</v>
      </c>
      <c r="O20" s="2">
        <f t="shared" si="2"/>
        <v>40000000</v>
      </c>
      <c r="P20" s="139">
        <v>0</v>
      </c>
      <c r="Q20" s="139">
        <v>0</v>
      </c>
      <c r="R20" s="139">
        <v>0</v>
      </c>
      <c r="S20" s="139">
        <v>0</v>
      </c>
      <c r="T20" s="139">
        <v>3000</v>
      </c>
      <c r="U20" s="139">
        <v>2000</v>
      </c>
      <c r="V20" s="139">
        <v>5500</v>
      </c>
      <c r="W20" s="139">
        <v>4500</v>
      </c>
      <c r="X20" s="139"/>
      <c r="Y20" s="139"/>
      <c r="Z20" s="139"/>
      <c r="AA20" s="139"/>
      <c r="AB20" s="139">
        <v>0</v>
      </c>
      <c r="AC20" s="139">
        <v>0</v>
      </c>
      <c r="AD20" s="139">
        <v>0</v>
      </c>
      <c r="AE20" s="139">
        <v>0</v>
      </c>
      <c r="AF20" s="139">
        <v>0</v>
      </c>
      <c r="AG20" s="139">
        <v>0</v>
      </c>
      <c r="AH20" s="139">
        <v>0</v>
      </c>
      <c r="AI20" s="139">
        <v>0</v>
      </c>
      <c r="AJ20" s="139">
        <v>0</v>
      </c>
      <c r="AK20" s="139">
        <v>0</v>
      </c>
      <c r="AL20" s="139">
        <v>0</v>
      </c>
      <c r="AM20" s="139">
        <v>0</v>
      </c>
      <c r="AN20" s="139">
        <v>0</v>
      </c>
      <c r="AO20" s="139">
        <v>0</v>
      </c>
      <c r="AP20" s="139">
        <v>0</v>
      </c>
      <c r="AQ20" s="139">
        <v>0</v>
      </c>
      <c r="AR20" s="139">
        <v>0</v>
      </c>
      <c r="AS20" s="139">
        <v>0</v>
      </c>
      <c r="AT20" s="139">
        <v>0</v>
      </c>
      <c r="AU20" s="139">
        <v>0</v>
      </c>
      <c r="AV20" s="139"/>
      <c r="AW20" s="139"/>
      <c r="AX20" s="139"/>
      <c r="AY20" s="139"/>
      <c r="AZ20" s="139"/>
      <c r="BA20" s="139"/>
      <c r="BB20" s="139"/>
      <c r="BC20" s="139"/>
      <c r="BD20" s="139">
        <v>0</v>
      </c>
      <c r="BE20" s="139">
        <v>0</v>
      </c>
      <c r="BF20" s="139"/>
      <c r="BG20" s="139"/>
      <c r="BH20" s="139">
        <v>0</v>
      </c>
      <c r="BI20" s="139">
        <v>0</v>
      </c>
      <c r="BJ20" s="139"/>
      <c r="BK20" s="139"/>
      <c r="BL20" s="139">
        <v>0</v>
      </c>
      <c r="BM20" s="139">
        <v>0</v>
      </c>
      <c r="BN20" s="139"/>
      <c r="BO20" s="139"/>
      <c r="BP20" s="139"/>
      <c r="BQ20" s="139"/>
      <c r="BR20" s="139"/>
      <c r="BS20" s="139"/>
      <c r="BT20" s="139"/>
      <c r="BU20" s="139"/>
      <c r="BV20" s="139"/>
      <c r="BW20" s="139"/>
      <c r="BX20" s="139">
        <v>5100</v>
      </c>
      <c r="BY20" s="139">
        <v>4900</v>
      </c>
      <c r="BZ20" s="139"/>
      <c r="CA20" s="139"/>
    </row>
    <row r="21" spans="1:79" s="140" customFormat="1" ht="47.25">
      <c r="A21" s="137">
        <v>16</v>
      </c>
      <c r="B21" s="137" t="s">
        <v>1394</v>
      </c>
      <c r="C21" s="675">
        <v>159</v>
      </c>
      <c r="D21" s="8" t="s">
        <v>1395</v>
      </c>
      <c r="E21" s="141" t="s">
        <v>331</v>
      </c>
      <c r="F21" s="675" t="s">
        <v>74</v>
      </c>
      <c r="G21" s="675" t="s">
        <v>204</v>
      </c>
      <c r="H21" s="138">
        <f t="shared" si="0"/>
        <v>1970000</v>
      </c>
      <c r="I21" s="246">
        <v>0</v>
      </c>
      <c r="J21" s="261" t="s">
        <v>2252</v>
      </c>
      <c r="K21" s="262"/>
      <c r="L21" s="13">
        <v>3100</v>
      </c>
      <c r="M21" s="2">
        <f t="shared" si="1"/>
        <v>1970000</v>
      </c>
      <c r="N21" s="2">
        <f t="shared" si="3"/>
        <v>61070000</v>
      </c>
      <c r="O21" s="2">
        <f t="shared" si="2"/>
        <v>6107000000</v>
      </c>
      <c r="P21" s="139">
        <v>0</v>
      </c>
      <c r="Q21" s="139">
        <v>0</v>
      </c>
      <c r="R21" s="139">
        <v>20000</v>
      </c>
      <c r="S21" s="139">
        <v>20000</v>
      </c>
      <c r="T21" s="139">
        <v>87000</v>
      </c>
      <c r="U21" s="139">
        <v>73000</v>
      </c>
      <c r="V21" s="139">
        <v>55000</v>
      </c>
      <c r="W21" s="139">
        <v>45000</v>
      </c>
      <c r="X21" s="139"/>
      <c r="Y21" s="139"/>
      <c r="Z21" s="139"/>
      <c r="AA21" s="139"/>
      <c r="AB21" s="139">
        <v>0</v>
      </c>
      <c r="AC21" s="139">
        <v>0</v>
      </c>
      <c r="AD21" s="139">
        <v>0</v>
      </c>
      <c r="AE21" s="139">
        <v>0</v>
      </c>
      <c r="AF21" s="139">
        <v>260000</v>
      </c>
      <c r="AG21" s="139">
        <v>260000</v>
      </c>
      <c r="AH21" s="139">
        <v>100000</v>
      </c>
      <c r="AI21" s="139">
        <v>100000</v>
      </c>
      <c r="AJ21" s="139">
        <v>0</v>
      </c>
      <c r="AK21" s="139">
        <v>0</v>
      </c>
      <c r="AL21" s="139">
        <v>50000</v>
      </c>
      <c r="AM21" s="139">
        <v>50000</v>
      </c>
      <c r="AN21" s="139">
        <v>325000</v>
      </c>
      <c r="AO21" s="139">
        <v>275000</v>
      </c>
      <c r="AP21" s="139">
        <v>42000</v>
      </c>
      <c r="AQ21" s="139">
        <v>38000</v>
      </c>
      <c r="AR21" s="139">
        <v>0</v>
      </c>
      <c r="AS21" s="139">
        <v>0</v>
      </c>
      <c r="AT21" s="139">
        <v>75000</v>
      </c>
      <c r="AU21" s="139">
        <v>75000</v>
      </c>
      <c r="AV21" s="139"/>
      <c r="AW21" s="139"/>
      <c r="AX21" s="139"/>
      <c r="AY21" s="139"/>
      <c r="AZ21" s="139"/>
      <c r="BA21" s="139"/>
      <c r="BB21" s="139"/>
      <c r="BC21" s="139"/>
      <c r="BD21" s="139">
        <v>0</v>
      </c>
      <c r="BE21" s="139">
        <v>0</v>
      </c>
      <c r="BF21" s="139"/>
      <c r="BG21" s="139"/>
      <c r="BH21" s="139">
        <v>0</v>
      </c>
      <c r="BI21" s="139">
        <v>0</v>
      </c>
      <c r="BJ21" s="139"/>
      <c r="BK21" s="139"/>
      <c r="BL21" s="139">
        <v>0</v>
      </c>
      <c r="BM21" s="139">
        <v>0</v>
      </c>
      <c r="BN21" s="139"/>
      <c r="BO21" s="139"/>
      <c r="BP21" s="139"/>
      <c r="BQ21" s="139"/>
      <c r="BR21" s="139"/>
      <c r="BS21" s="139"/>
      <c r="BT21" s="139"/>
      <c r="BU21" s="139"/>
      <c r="BV21" s="139"/>
      <c r="BW21" s="139"/>
      <c r="BX21" s="139">
        <v>11000</v>
      </c>
      <c r="BY21" s="139">
        <v>9000</v>
      </c>
      <c r="BZ21" s="139"/>
      <c r="CA21" s="139"/>
    </row>
    <row r="22" spans="1:79" s="140" customFormat="1" ht="38.25">
      <c r="A22" s="137">
        <v>17</v>
      </c>
      <c r="B22" s="137" t="s">
        <v>1396</v>
      </c>
      <c r="C22" s="675">
        <v>163</v>
      </c>
      <c r="D22" s="8" t="s">
        <v>1397</v>
      </c>
      <c r="E22" s="141" t="s">
        <v>331</v>
      </c>
      <c r="F22" s="675" t="s">
        <v>1398</v>
      </c>
      <c r="G22" s="675" t="s">
        <v>8</v>
      </c>
      <c r="H22" s="138">
        <f t="shared" si="0"/>
        <v>101110</v>
      </c>
      <c r="I22" s="246">
        <v>33075</v>
      </c>
      <c r="J22" s="263" t="s">
        <v>2149</v>
      </c>
      <c r="K22" s="262"/>
      <c r="L22" s="13">
        <v>31500</v>
      </c>
      <c r="M22" s="2">
        <f t="shared" si="1"/>
        <v>101110</v>
      </c>
      <c r="N22" s="2">
        <f t="shared" si="3"/>
        <v>31849650</v>
      </c>
      <c r="O22" s="2">
        <f t="shared" si="2"/>
        <v>3184965000</v>
      </c>
      <c r="P22" s="139">
        <v>2000</v>
      </c>
      <c r="Q22" s="139">
        <v>2000</v>
      </c>
      <c r="R22" s="139">
        <v>10500</v>
      </c>
      <c r="S22" s="139">
        <v>9500</v>
      </c>
      <c r="T22" s="139">
        <v>5200</v>
      </c>
      <c r="U22" s="139">
        <v>4400</v>
      </c>
      <c r="V22" s="139">
        <v>110</v>
      </c>
      <c r="W22" s="139">
        <v>100</v>
      </c>
      <c r="X22" s="139"/>
      <c r="Y22" s="139"/>
      <c r="Z22" s="139"/>
      <c r="AA22" s="139"/>
      <c r="AB22" s="139">
        <v>0</v>
      </c>
      <c r="AC22" s="139">
        <v>0</v>
      </c>
      <c r="AD22" s="139">
        <v>0</v>
      </c>
      <c r="AE22" s="139">
        <v>0</v>
      </c>
      <c r="AF22" s="139">
        <v>7800</v>
      </c>
      <c r="AG22" s="139">
        <v>7200</v>
      </c>
      <c r="AH22" s="139">
        <v>2000</v>
      </c>
      <c r="AI22" s="139">
        <v>2000</v>
      </c>
      <c r="AJ22" s="139">
        <v>2000</v>
      </c>
      <c r="AK22" s="139">
        <v>2000</v>
      </c>
      <c r="AL22" s="139">
        <v>10000</v>
      </c>
      <c r="AM22" s="139">
        <v>10000</v>
      </c>
      <c r="AN22" s="139">
        <v>3900</v>
      </c>
      <c r="AO22" s="139">
        <v>3100</v>
      </c>
      <c r="AP22" s="139">
        <v>0</v>
      </c>
      <c r="AQ22" s="139">
        <v>0</v>
      </c>
      <c r="AR22" s="139">
        <v>0</v>
      </c>
      <c r="AS22" s="139">
        <v>0</v>
      </c>
      <c r="AT22" s="139">
        <v>5500</v>
      </c>
      <c r="AU22" s="139">
        <v>5500</v>
      </c>
      <c r="AV22" s="139"/>
      <c r="AW22" s="139"/>
      <c r="AX22" s="139"/>
      <c r="AY22" s="139"/>
      <c r="AZ22" s="139"/>
      <c r="BA22" s="139"/>
      <c r="BB22" s="139"/>
      <c r="BC22" s="139"/>
      <c r="BD22" s="139">
        <v>0</v>
      </c>
      <c r="BE22" s="139">
        <v>0</v>
      </c>
      <c r="BF22" s="139"/>
      <c r="BG22" s="139"/>
      <c r="BH22" s="139">
        <v>0</v>
      </c>
      <c r="BI22" s="139">
        <v>0</v>
      </c>
      <c r="BJ22" s="139"/>
      <c r="BK22" s="139"/>
      <c r="BL22" s="139">
        <v>2500</v>
      </c>
      <c r="BM22" s="139">
        <v>3000</v>
      </c>
      <c r="BN22" s="139"/>
      <c r="BO22" s="139"/>
      <c r="BP22" s="139"/>
      <c r="BQ22" s="139"/>
      <c r="BR22" s="139"/>
      <c r="BS22" s="139"/>
      <c r="BT22" s="139"/>
      <c r="BU22" s="139"/>
      <c r="BV22" s="139"/>
      <c r="BW22" s="139"/>
      <c r="BX22" s="139">
        <v>450</v>
      </c>
      <c r="BY22" s="139">
        <v>350</v>
      </c>
      <c r="BZ22" s="139"/>
      <c r="CA22" s="139"/>
    </row>
    <row r="23" spans="1:79" s="140" customFormat="1" ht="47.25">
      <c r="A23" s="137">
        <v>18</v>
      </c>
      <c r="B23" s="137" t="s">
        <v>1399</v>
      </c>
      <c r="C23" s="675">
        <v>165</v>
      </c>
      <c r="D23" s="8" t="s">
        <v>1400</v>
      </c>
      <c r="E23" s="141" t="s">
        <v>331</v>
      </c>
      <c r="F23" s="675" t="s">
        <v>1401</v>
      </c>
      <c r="G23" s="675" t="s">
        <v>204</v>
      </c>
      <c r="H23" s="138">
        <f t="shared" si="0"/>
        <v>20000</v>
      </c>
      <c r="I23" s="246">
        <v>0</v>
      </c>
      <c r="J23" s="261" t="s">
        <v>2252</v>
      </c>
      <c r="K23" s="262"/>
      <c r="L23" s="13">
        <v>4400</v>
      </c>
      <c r="M23" s="2">
        <f t="shared" si="1"/>
        <v>20000</v>
      </c>
      <c r="N23" s="2">
        <f t="shared" si="3"/>
        <v>880000</v>
      </c>
      <c r="O23" s="2">
        <f t="shared" si="2"/>
        <v>88000000</v>
      </c>
      <c r="P23" s="139">
        <v>0</v>
      </c>
      <c r="Q23" s="139">
        <v>0</v>
      </c>
      <c r="R23" s="139">
        <v>0</v>
      </c>
      <c r="S23" s="139">
        <v>0</v>
      </c>
      <c r="T23" s="139">
        <v>10833</v>
      </c>
      <c r="U23" s="139">
        <v>9167</v>
      </c>
      <c r="V23" s="139">
        <v>0</v>
      </c>
      <c r="W23" s="139">
        <v>0</v>
      </c>
      <c r="X23" s="139"/>
      <c r="Y23" s="139"/>
      <c r="Z23" s="139"/>
      <c r="AA23" s="139"/>
      <c r="AB23" s="139">
        <v>0</v>
      </c>
      <c r="AC23" s="139">
        <v>0</v>
      </c>
      <c r="AD23" s="139">
        <v>0</v>
      </c>
      <c r="AE23" s="139">
        <v>0</v>
      </c>
      <c r="AF23" s="139">
        <v>0</v>
      </c>
      <c r="AG23" s="139">
        <v>0</v>
      </c>
      <c r="AH23" s="139">
        <v>0</v>
      </c>
      <c r="AI23" s="139">
        <v>0</v>
      </c>
      <c r="AJ23" s="139">
        <v>0</v>
      </c>
      <c r="AK23" s="139">
        <v>0</v>
      </c>
      <c r="AL23" s="139">
        <v>0</v>
      </c>
      <c r="AM23" s="139">
        <v>0</v>
      </c>
      <c r="AN23" s="139">
        <v>0</v>
      </c>
      <c r="AO23" s="139">
        <v>0</v>
      </c>
      <c r="AP23" s="139">
        <v>0</v>
      </c>
      <c r="AQ23" s="139">
        <v>0</v>
      </c>
      <c r="AR23" s="139">
        <v>0</v>
      </c>
      <c r="AS23" s="139">
        <v>0</v>
      </c>
      <c r="AT23" s="139">
        <v>0</v>
      </c>
      <c r="AU23" s="139">
        <v>0</v>
      </c>
      <c r="AV23" s="139"/>
      <c r="AW23" s="139"/>
      <c r="AX23" s="139"/>
      <c r="AY23" s="139"/>
      <c r="AZ23" s="139"/>
      <c r="BA23" s="139"/>
      <c r="BB23" s="139"/>
      <c r="BC23" s="139"/>
      <c r="BD23" s="139">
        <v>0</v>
      </c>
      <c r="BE23" s="139">
        <v>0</v>
      </c>
      <c r="BF23" s="139"/>
      <c r="BG23" s="139"/>
      <c r="BH23" s="139">
        <v>0</v>
      </c>
      <c r="BI23" s="139">
        <v>0</v>
      </c>
      <c r="BJ23" s="139"/>
      <c r="BK23" s="139"/>
      <c r="BL23" s="139">
        <v>0</v>
      </c>
      <c r="BM23" s="139">
        <v>0</v>
      </c>
      <c r="BN23" s="139"/>
      <c r="BO23" s="139"/>
      <c r="BP23" s="139"/>
      <c r="BQ23" s="139"/>
      <c r="BR23" s="139"/>
      <c r="BS23" s="139"/>
      <c r="BT23" s="139"/>
      <c r="BU23" s="139"/>
      <c r="BV23" s="139"/>
      <c r="BW23" s="139"/>
      <c r="BX23" s="139">
        <v>0</v>
      </c>
      <c r="BY23" s="139">
        <v>0</v>
      </c>
      <c r="BZ23" s="139"/>
      <c r="CA23" s="139"/>
    </row>
    <row r="24" spans="1:79" s="140" customFormat="1" ht="47.25">
      <c r="A24" s="137">
        <v>19</v>
      </c>
      <c r="B24" s="137" t="s">
        <v>1402</v>
      </c>
      <c r="C24" s="675">
        <v>199</v>
      </c>
      <c r="D24" s="8" t="s">
        <v>1403</v>
      </c>
      <c r="E24" s="141" t="s">
        <v>331</v>
      </c>
      <c r="F24" s="675" t="s">
        <v>1357</v>
      </c>
      <c r="G24" s="675" t="s">
        <v>204</v>
      </c>
      <c r="H24" s="138">
        <f t="shared" si="0"/>
        <v>100000</v>
      </c>
      <c r="I24" s="246">
        <v>0</v>
      </c>
      <c r="J24" s="261" t="s">
        <v>2252</v>
      </c>
      <c r="K24" s="262"/>
      <c r="L24" s="13">
        <v>2800</v>
      </c>
      <c r="M24" s="2">
        <f t="shared" si="1"/>
        <v>100000</v>
      </c>
      <c r="N24" s="2">
        <f t="shared" si="3"/>
        <v>2800000</v>
      </c>
      <c r="O24" s="2">
        <f t="shared" si="2"/>
        <v>280000000</v>
      </c>
      <c r="P24" s="139">
        <v>0</v>
      </c>
      <c r="Q24" s="139">
        <v>0</v>
      </c>
      <c r="R24" s="139">
        <v>0</v>
      </c>
      <c r="S24" s="139">
        <v>0</v>
      </c>
      <c r="T24" s="139">
        <v>0</v>
      </c>
      <c r="U24" s="139">
        <v>0</v>
      </c>
      <c r="V24" s="139">
        <v>55000</v>
      </c>
      <c r="W24" s="139">
        <v>45000</v>
      </c>
      <c r="X24" s="139"/>
      <c r="Y24" s="139"/>
      <c r="Z24" s="139"/>
      <c r="AA24" s="139"/>
      <c r="AB24" s="139">
        <v>0</v>
      </c>
      <c r="AC24" s="139">
        <v>0</v>
      </c>
      <c r="AD24" s="139">
        <v>0</v>
      </c>
      <c r="AE24" s="139">
        <v>0</v>
      </c>
      <c r="AF24" s="139">
        <v>0</v>
      </c>
      <c r="AG24" s="139">
        <v>0</v>
      </c>
      <c r="AH24" s="139">
        <v>0</v>
      </c>
      <c r="AI24" s="139">
        <v>0</v>
      </c>
      <c r="AJ24" s="139">
        <v>0</v>
      </c>
      <c r="AK24" s="139">
        <v>0</v>
      </c>
      <c r="AL24" s="139">
        <v>0</v>
      </c>
      <c r="AM24" s="139">
        <v>0</v>
      </c>
      <c r="AN24" s="139">
        <v>0</v>
      </c>
      <c r="AO24" s="139">
        <v>0</v>
      </c>
      <c r="AP24" s="139">
        <v>0</v>
      </c>
      <c r="AQ24" s="139">
        <v>0</v>
      </c>
      <c r="AR24" s="139">
        <v>0</v>
      </c>
      <c r="AS24" s="139">
        <v>0</v>
      </c>
      <c r="AT24" s="139">
        <v>0</v>
      </c>
      <c r="AU24" s="139">
        <v>0</v>
      </c>
      <c r="AV24" s="139"/>
      <c r="AW24" s="139"/>
      <c r="AX24" s="139"/>
      <c r="AY24" s="139"/>
      <c r="AZ24" s="139"/>
      <c r="BA24" s="139"/>
      <c r="BB24" s="139"/>
      <c r="BC24" s="139"/>
      <c r="BD24" s="139">
        <v>0</v>
      </c>
      <c r="BE24" s="139">
        <v>0</v>
      </c>
      <c r="BF24" s="139"/>
      <c r="BG24" s="139"/>
      <c r="BH24" s="139">
        <v>0</v>
      </c>
      <c r="BI24" s="139">
        <v>0</v>
      </c>
      <c r="BJ24" s="139"/>
      <c r="BK24" s="139"/>
      <c r="BL24" s="139">
        <v>0</v>
      </c>
      <c r="BM24" s="139">
        <v>0</v>
      </c>
      <c r="BN24" s="139"/>
      <c r="BO24" s="139"/>
      <c r="BP24" s="139"/>
      <c r="BQ24" s="139"/>
      <c r="BR24" s="139"/>
      <c r="BS24" s="139"/>
      <c r="BT24" s="139"/>
      <c r="BU24" s="139"/>
      <c r="BV24" s="139"/>
      <c r="BW24" s="139"/>
      <c r="BX24" s="139">
        <v>0</v>
      </c>
      <c r="BY24" s="139">
        <v>0</v>
      </c>
      <c r="BZ24" s="139"/>
      <c r="CA24" s="139"/>
    </row>
    <row r="25" spans="1:79" s="140" customFormat="1" ht="31.5">
      <c r="A25" s="137">
        <v>20</v>
      </c>
      <c r="B25" s="137" t="s">
        <v>1404</v>
      </c>
      <c r="C25" s="675">
        <v>200</v>
      </c>
      <c r="D25" s="8" t="s">
        <v>1405</v>
      </c>
      <c r="E25" s="675" t="s">
        <v>302</v>
      </c>
      <c r="F25" s="675" t="s">
        <v>1406</v>
      </c>
      <c r="G25" s="675" t="s">
        <v>8</v>
      </c>
      <c r="H25" s="138">
        <f t="shared" si="0"/>
        <v>13380</v>
      </c>
      <c r="I25" s="246">
        <v>0</v>
      </c>
      <c r="J25" s="261" t="s">
        <v>2252</v>
      </c>
      <c r="K25" s="262"/>
      <c r="L25" s="13">
        <v>25500</v>
      </c>
      <c r="M25" s="2">
        <f t="shared" si="1"/>
        <v>13380</v>
      </c>
      <c r="N25" s="2">
        <f t="shared" si="3"/>
        <v>3411900</v>
      </c>
      <c r="O25" s="2">
        <f t="shared" si="2"/>
        <v>341190000</v>
      </c>
      <c r="P25" s="139">
        <v>1000</v>
      </c>
      <c r="Q25" s="139">
        <v>1000</v>
      </c>
      <c r="R25" s="139">
        <v>1000</v>
      </c>
      <c r="S25" s="139">
        <v>1100</v>
      </c>
      <c r="T25" s="139">
        <v>650</v>
      </c>
      <c r="U25" s="139">
        <v>550</v>
      </c>
      <c r="V25" s="139">
        <v>0</v>
      </c>
      <c r="W25" s="139">
        <v>0</v>
      </c>
      <c r="X25" s="139"/>
      <c r="Y25" s="139"/>
      <c r="Z25" s="139"/>
      <c r="AA25" s="139"/>
      <c r="AB25" s="139">
        <v>0</v>
      </c>
      <c r="AC25" s="139">
        <v>0</v>
      </c>
      <c r="AD25" s="139">
        <v>0</v>
      </c>
      <c r="AE25" s="139">
        <v>0</v>
      </c>
      <c r="AF25" s="139">
        <v>0</v>
      </c>
      <c r="AG25" s="139">
        <v>0</v>
      </c>
      <c r="AH25" s="139">
        <v>40</v>
      </c>
      <c r="AI25" s="139">
        <v>40</v>
      </c>
      <c r="AJ25" s="139">
        <v>0</v>
      </c>
      <c r="AK25" s="139">
        <v>0</v>
      </c>
      <c r="AL25" s="139">
        <v>500</v>
      </c>
      <c r="AM25" s="139">
        <v>500</v>
      </c>
      <c r="AN25" s="139">
        <v>1300</v>
      </c>
      <c r="AO25" s="139">
        <v>1100</v>
      </c>
      <c r="AP25" s="139">
        <v>0</v>
      </c>
      <c r="AQ25" s="139">
        <v>0</v>
      </c>
      <c r="AR25" s="139">
        <v>0</v>
      </c>
      <c r="AS25" s="139">
        <v>0</v>
      </c>
      <c r="AT25" s="139">
        <v>0</v>
      </c>
      <c r="AU25" s="139">
        <v>0</v>
      </c>
      <c r="AV25" s="139"/>
      <c r="AW25" s="139"/>
      <c r="AX25" s="139"/>
      <c r="AY25" s="139"/>
      <c r="AZ25" s="139"/>
      <c r="BA25" s="139"/>
      <c r="BB25" s="139"/>
      <c r="BC25" s="139"/>
      <c r="BD25" s="139">
        <v>0</v>
      </c>
      <c r="BE25" s="139">
        <v>0</v>
      </c>
      <c r="BF25" s="139"/>
      <c r="BG25" s="139"/>
      <c r="BH25" s="139">
        <v>0</v>
      </c>
      <c r="BI25" s="139">
        <v>0</v>
      </c>
      <c r="BJ25" s="139"/>
      <c r="BK25" s="139"/>
      <c r="BL25" s="139">
        <v>2100</v>
      </c>
      <c r="BM25" s="139">
        <v>2500</v>
      </c>
      <c r="BN25" s="139"/>
      <c r="BO25" s="139"/>
      <c r="BP25" s="139"/>
      <c r="BQ25" s="139"/>
      <c r="BR25" s="139"/>
      <c r="BS25" s="139"/>
      <c r="BT25" s="139"/>
      <c r="BU25" s="139"/>
      <c r="BV25" s="139"/>
      <c r="BW25" s="139"/>
      <c r="BX25" s="139">
        <v>0</v>
      </c>
      <c r="BY25" s="139">
        <v>0</v>
      </c>
      <c r="BZ25" s="139"/>
      <c r="CA25" s="139"/>
    </row>
    <row r="26" spans="1:79" s="140" customFormat="1" ht="63">
      <c r="A26" s="137">
        <v>21</v>
      </c>
      <c r="B26" s="137" t="s">
        <v>1407</v>
      </c>
      <c r="C26" s="675">
        <v>217</v>
      </c>
      <c r="D26" s="8" t="s">
        <v>1408</v>
      </c>
      <c r="E26" s="141" t="s">
        <v>331</v>
      </c>
      <c r="F26" s="675" t="s">
        <v>1409</v>
      </c>
      <c r="G26" s="675" t="s">
        <v>204</v>
      </c>
      <c r="H26" s="138">
        <f t="shared" si="0"/>
        <v>225000</v>
      </c>
      <c r="I26" s="246">
        <v>0</v>
      </c>
      <c r="J26" s="261" t="s">
        <v>2252</v>
      </c>
      <c r="K26" s="262"/>
      <c r="L26" s="13">
        <v>900</v>
      </c>
      <c r="M26" s="2">
        <f t="shared" si="1"/>
        <v>225000</v>
      </c>
      <c r="N26" s="2">
        <f t="shared" si="3"/>
        <v>2025000</v>
      </c>
      <c r="O26" s="2">
        <f t="shared" si="2"/>
        <v>202500000</v>
      </c>
      <c r="P26" s="139">
        <v>0</v>
      </c>
      <c r="Q26" s="139">
        <v>0</v>
      </c>
      <c r="R26" s="139">
        <v>0</v>
      </c>
      <c r="S26" s="139">
        <v>0</v>
      </c>
      <c r="T26" s="139">
        <v>40000</v>
      </c>
      <c r="U26" s="139">
        <v>40000</v>
      </c>
      <c r="V26" s="139">
        <v>5500</v>
      </c>
      <c r="W26" s="139">
        <v>4500</v>
      </c>
      <c r="X26" s="139"/>
      <c r="Y26" s="139"/>
      <c r="Z26" s="139"/>
      <c r="AA26" s="139"/>
      <c r="AB26" s="139">
        <v>0</v>
      </c>
      <c r="AC26" s="139">
        <v>0</v>
      </c>
      <c r="AD26" s="139">
        <v>0</v>
      </c>
      <c r="AE26" s="139">
        <v>0</v>
      </c>
      <c r="AF26" s="139">
        <v>0</v>
      </c>
      <c r="AG26" s="139">
        <v>0</v>
      </c>
      <c r="AH26" s="139">
        <v>0</v>
      </c>
      <c r="AI26" s="139">
        <v>0</v>
      </c>
      <c r="AJ26" s="139">
        <v>50000</v>
      </c>
      <c r="AK26" s="139">
        <v>50000</v>
      </c>
      <c r="AL26" s="139">
        <v>0</v>
      </c>
      <c r="AM26" s="139">
        <v>0</v>
      </c>
      <c r="AN26" s="139">
        <v>13000</v>
      </c>
      <c r="AO26" s="139">
        <v>12000</v>
      </c>
      <c r="AP26" s="139">
        <v>0</v>
      </c>
      <c r="AQ26" s="139">
        <v>0</v>
      </c>
      <c r="AR26" s="139">
        <v>0</v>
      </c>
      <c r="AS26" s="139">
        <v>0</v>
      </c>
      <c r="AT26" s="139">
        <v>5000</v>
      </c>
      <c r="AU26" s="139">
        <v>5000</v>
      </c>
      <c r="AV26" s="139"/>
      <c r="AW26" s="139"/>
      <c r="AX26" s="139"/>
      <c r="AY26" s="139"/>
      <c r="AZ26" s="139"/>
      <c r="BA26" s="139"/>
      <c r="BB26" s="139"/>
      <c r="BC26" s="139"/>
      <c r="BD26" s="139">
        <v>0</v>
      </c>
      <c r="BE26" s="139">
        <v>0</v>
      </c>
      <c r="BF26" s="139"/>
      <c r="BG26" s="139"/>
      <c r="BH26" s="139">
        <v>0</v>
      </c>
      <c r="BI26" s="139">
        <v>0</v>
      </c>
      <c r="BJ26" s="139"/>
      <c r="BK26" s="139"/>
      <c r="BL26" s="139">
        <v>0</v>
      </c>
      <c r="BM26" s="139">
        <v>0</v>
      </c>
      <c r="BN26" s="139"/>
      <c r="BO26" s="139"/>
      <c r="BP26" s="139"/>
      <c r="BQ26" s="139"/>
      <c r="BR26" s="139"/>
      <c r="BS26" s="139"/>
      <c r="BT26" s="139"/>
      <c r="BU26" s="139"/>
      <c r="BV26" s="139"/>
      <c r="BW26" s="139"/>
      <c r="BX26" s="139">
        <v>0</v>
      </c>
      <c r="BY26" s="139">
        <v>0</v>
      </c>
      <c r="BZ26" s="139"/>
      <c r="CA26" s="139"/>
    </row>
    <row r="27" spans="1:79" s="140" customFormat="1" ht="31.5">
      <c r="A27" s="137">
        <v>22</v>
      </c>
      <c r="B27" s="137" t="s">
        <v>1410</v>
      </c>
      <c r="C27" s="675">
        <v>220</v>
      </c>
      <c r="D27" s="8" t="s">
        <v>1411</v>
      </c>
      <c r="E27" s="141" t="s">
        <v>331</v>
      </c>
      <c r="F27" s="675" t="s">
        <v>277</v>
      </c>
      <c r="G27" s="675" t="s">
        <v>204</v>
      </c>
      <c r="H27" s="138">
        <f t="shared" si="0"/>
        <v>30000</v>
      </c>
      <c r="I27" s="246" t="s">
        <v>2172</v>
      </c>
      <c r="J27" s="261" t="s">
        <v>2252</v>
      </c>
      <c r="K27" s="262"/>
      <c r="L27" s="13">
        <v>1000</v>
      </c>
      <c r="M27" s="2">
        <f t="shared" si="1"/>
        <v>30000</v>
      </c>
      <c r="N27" s="2">
        <f t="shared" si="3"/>
        <v>300000</v>
      </c>
      <c r="O27" s="2">
        <f t="shared" si="2"/>
        <v>30000000</v>
      </c>
      <c r="P27" s="139">
        <v>0</v>
      </c>
      <c r="Q27" s="139">
        <v>0</v>
      </c>
      <c r="R27" s="139">
        <v>0</v>
      </c>
      <c r="S27" s="139">
        <v>0</v>
      </c>
      <c r="T27" s="139">
        <v>0</v>
      </c>
      <c r="U27" s="139">
        <v>0</v>
      </c>
      <c r="V27" s="139">
        <v>0</v>
      </c>
      <c r="W27" s="139">
        <v>0</v>
      </c>
      <c r="X27" s="139"/>
      <c r="Y27" s="139"/>
      <c r="Z27" s="139"/>
      <c r="AA27" s="139"/>
      <c r="AB27" s="139">
        <v>0</v>
      </c>
      <c r="AC27" s="139">
        <v>0</v>
      </c>
      <c r="AD27" s="139">
        <v>0</v>
      </c>
      <c r="AE27" s="139">
        <v>0</v>
      </c>
      <c r="AF27" s="139">
        <v>0</v>
      </c>
      <c r="AG27" s="139">
        <v>0</v>
      </c>
      <c r="AH27" s="139">
        <v>0</v>
      </c>
      <c r="AI27" s="139">
        <v>0</v>
      </c>
      <c r="AJ27" s="139">
        <v>0</v>
      </c>
      <c r="AK27" s="139">
        <v>0</v>
      </c>
      <c r="AL27" s="139">
        <v>0</v>
      </c>
      <c r="AM27" s="139">
        <v>0</v>
      </c>
      <c r="AN27" s="139">
        <v>0</v>
      </c>
      <c r="AO27" s="139">
        <v>0</v>
      </c>
      <c r="AP27" s="139">
        <v>0</v>
      </c>
      <c r="AQ27" s="139">
        <v>0</v>
      </c>
      <c r="AR27" s="139">
        <v>0</v>
      </c>
      <c r="AS27" s="139">
        <v>0</v>
      </c>
      <c r="AT27" s="139">
        <v>0</v>
      </c>
      <c r="AU27" s="139">
        <v>0</v>
      </c>
      <c r="AV27" s="139"/>
      <c r="AW27" s="139"/>
      <c r="AX27" s="139"/>
      <c r="AY27" s="139"/>
      <c r="AZ27" s="139"/>
      <c r="BA27" s="139"/>
      <c r="BB27" s="139"/>
      <c r="BC27" s="139"/>
      <c r="BD27" s="139">
        <v>0</v>
      </c>
      <c r="BE27" s="139">
        <v>0</v>
      </c>
      <c r="BF27" s="139"/>
      <c r="BG27" s="139"/>
      <c r="BH27" s="139">
        <v>0</v>
      </c>
      <c r="BI27" s="139">
        <v>0</v>
      </c>
      <c r="BJ27" s="139"/>
      <c r="BK27" s="139"/>
      <c r="BL27" s="139">
        <v>0</v>
      </c>
      <c r="BM27" s="139">
        <v>0</v>
      </c>
      <c r="BN27" s="139"/>
      <c r="BO27" s="139"/>
      <c r="BP27" s="139"/>
      <c r="BQ27" s="139"/>
      <c r="BR27" s="139"/>
      <c r="BS27" s="139"/>
      <c r="BT27" s="139"/>
      <c r="BU27" s="139"/>
      <c r="BV27" s="139"/>
      <c r="BW27" s="139"/>
      <c r="BX27" s="139">
        <v>16000</v>
      </c>
      <c r="BY27" s="139">
        <v>14000</v>
      </c>
      <c r="BZ27" s="139"/>
      <c r="CA27" s="139"/>
    </row>
    <row r="28" spans="1:79" s="140" customFormat="1" ht="31.5">
      <c r="A28" s="137">
        <v>23</v>
      </c>
      <c r="B28" s="137" t="s">
        <v>1412</v>
      </c>
      <c r="C28" s="675">
        <v>221</v>
      </c>
      <c r="D28" s="8" t="s">
        <v>1411</v>
      </c>
      <c r="E28" s="141" t="s">
        <v>331</v>
      </c>
      <c r="F28" s="675" t="s">
        <v>15</v>
      </c>
      <c r="G28" s="675" t="s">
        <v>204</v>
      </c>
      <c r="H28" s="138">
        <f t="shared" si="0"/>
        <v>77000</v>
      </c>
      <c r="I28" s="246">
        <v>0</v>
      </c>
      <c r="J28" s="261" t="s">
        <v>2252</v>
      </c>
      <c r="K28" s="262"/>
      <c r="L28" s="13">
        <v>600</v>
      </c>
      <c r="M28" s="2">
        <f t="shared" si="1"/>
        <v>77000</v>
      </c>
      <c r="N28" s="2">
        <f t="shared" si="3"/>
        <v>462000</v>
      </c>
      <c r="O28" s="2">
        <f t="shared" si="2"/>
        <v>46200000</v>
      </c>
      <c r="P28" s="139">
        <v>5000</v>
      </c>
      <c r="Q28" s="139">
        <v>5000</v>
      </c>
      <c r="R28" s="139">
        <v>1500</v>
      </c>
      <c r="S28" s="139">
        <v>1500</v>
      </c>
      <c r="T28" s="139">
        <v>13000</v>
      </c>
      <c r="U28" s="139">
        <v>11000</v>
      </c>
      <c r="V28" s="139">
        <v>5500</v>
      </c>
      <c r="W28" s="139">
        <v>4500</v>
      </c>
      <c r="X28" s="139"/>
      <c r="Y28" s="139"/>
      <c r="Z28" s="139"/>
      <c r="AA28" s="139"/>
      <c r="AB28" s="139">
        <v>0</v>
      </c>
      <c r="AC28" s="139">
        <v>0</v>
      </c>
      <c r="AD28" s="139">
        <v>0</v>
      </c>
      <c r="AE28" s="139">
        <v>0</v>
      </c>
      <c r="AF28" s="139">
        <v>0</v>
      </c>
      <c r="AG28" s="139">
        <v>0</v>
      </c>
      <c r="AH28" s="139">
        <v>0</v>
      </c>
      <c r="AI28" s="139">
        <v>0</v>
      </c>
      <c r="AJ28" s="139">
        <v>0</v>
      </c>
      <c r="AK28" s="139">
        <v>0</v>
      </c>
      <c r="AL28" s="139">
        <v>10000</v>
      </c>
      <c r="AM28" s="139">
        <v>10000</v>
      </c>
      <c r="AN28" s="139">
        <v>0</v>
      </c>
      <c r="AO28" s="139">
        <v>0</v>
      </c>
      <c r="AP28" s="139">
        <v>0</v>
      </c>
      <c r="AQ28" s="139">
        <v>0</v>
      </c>
      <c r="AR28" s="139">
        <v>0</v>
      </c>
      <c r="AS28" s="139">
        <v>0</v>
      </c>
      <c r="AT28" s="139">
        <v>5000</v>
      </c>
      <c r="AU28" s="139">
        <v>5000</v>
      </c>
      <c r="AV28" s="139"/>
      <c r="AW28" s="139"/>
      <c r="AX28" s="139"/>
      <c r="AY28" s="139"/>
      <c r="AZ28" s="139"/>
      <c r="BA28" s="139"/>
      <c r="BB28" s="139"/>
      <c r="BC28" s="139"/>
      <c r="BD28" s="139">
        <v>0</v>
      </c>
      <c r="BE28" s="139">
        <v>0</v>
      </c>
      <c r="BF28" s="139"/>
      <c r="BG28" s="139"/>
      <c r="BH28" s="139">
        <v>0</v>
      </c>
      <c r="BI28" s="139">
        <v>0</v>
      </c>
      <c r="BJ28" s="139"/>
      <c r="BK28" s="139"/>
      <c r="BL28" s="139">
        <v>0</v>
      </c>
      <c r="BM28" s="139">
        <v>0</v>
      </c>
      <c r="BN28" s="139"/>
      <c r="BO28" s="139"/>
      <c r="BP28" s="139"/>
      <c r="BQ28" s="139"/>
      <c r="BR28" s="139"/>
      <c r="BS28" s="139"/>
      <c r="BT28" s="139"/>
      <c r="BU28" s="139"/>
      <c r="BV28" s="139"/>
      <c r="BW28" s="139"/>
      <c r="BX28" s="139">
        <v>0</v>
      </c>
      <c r="BY28" s="139">
        <v>0</v>
      </c>
      <c r="BZ28" s="139"/>
      <c r="CA28" s="139"/>
    </row>
    <row r="29" spans="1:79" s="140" customFormat="1" ht="25.5">
      <c r="A29" s="137">
        <v>24</v>
      </c>
      <c r="B29" s="137" t="s">
        <v>1413</v>
      </c>
      <c r="C29" s="675">
        <v>224</v>
      </c>
      <c r="D29" s="144" t="s">
        <v>1414</v>
      </c>
      <c r="E29" s="675" t="s">
        <v>351</v>
      </c>
      <c r="F29" s="675" t="s">
        <v>1415</v>
      </c>
      <c r="G29" s="675" t="s">
        <v>114</v>
      </c>
      <c r="H29" s="138">
        <f t="shared" si="0"/>
        <v>114800</v>
      </c>
      <c r="I29" s="246">
        <v>0</v>
      </c>
      <c r="J29" s="261" t="s">
        <v>2252</v>
      </c>
      <c r="K29" s="262"/>
      <c r="L29" s="13">
        <v>7455</v>
      </c>
      <c r="M29" s="2">
        <f t="shared" si="1"/>
        <v>114800</v>
      </c>
      <c r="N29" s="2">
        <f t="shared" si="3"/>
        <v>8558340</v>
      </c>
      <c r="O29" s="2">
        <f t="shared" si="2"/>
        <v>855834000</v>
      </c>
      <c r="P29" s="139">
        <v>0</v>
      </c>
      <c r="Q29" s="139">
        <v>0</v>
      </c>
      <c r="R29" s="139">
        <v>0</v>
      </c>
      <c r="S29" s="139">
        <v>0</v>
      </c>
      <c r="T29" s="139">
        <v>2600</v>
      </c>
      <c r="U29" s="139">
        <v>2200</v>
      </c>
      <c r="V29" s="139">
        <v>5500</v>
      </c>
      <c r="W29" s="139">
        <v>4500</v>
      </c>
      <c r="X29" s="139"/>
      <c r="Y29" s="139"/>
      <c r="Z29" s="139"/>
      <c r="AA29" s="139"/>
      <c r="AB29" s="139">
        <v>0</v>
      </c>
      <c r="AC29" s="139">
        <v>0</v>
      </c>
      <c r="AD29" s="139">
        <v>0</v>
      </c>
      <c r="AE29" s="139">
        <v>0</v>
      </c>
      <c r="AF29" s="139">
        <v>0</v>
      </c>
      <c r="AG29" s="139">
        <v>0</v>
      </c>
      <c r="AH29" s="139">
        <v>0</v>
      </c>
      <c r="AI29" s="139">
        <v>0</v>
      </c>
      <c r="AJ29" s="139">
        <v>0</v>
      </c>
      <c r="AK29" s="139">
        <v>0</v>
      </c>
      <c r="AL29" s="139">
        <v>25000</v>
      </c>
      <c r="AM29" s="139">
        <v>25000</v>
      </c>
      <c r="AN29" s="139">
        <v>10500</v>
      </c>
      <c r="AO29" s="139">
        <v>9500</v>
      </c>
      <c r="AP29" s="139">
        <v>0</v>
      </c>
      <c r="AQ29" s="139">
        <v>0</v>
      </c>
      <c r="AR29" s="139">
        <v>0</v>
      </c>
      <c r="AS29" s="139">
        <v>0</v>
      </c>
      <c r="AT29" s="139">
        <v>0</v>
      </c>
      <c r="AU29" s="139">
        <v>0</v>
      </c>
      <c r="AV29" s="139"/>
      <c r="AW29" s="139"/>
      <c r="AX29" s="139"/>
      <c r="AY29" s="139"/>
      <c r="AZ29" s="139"/>
      <c r="BA29" s="139"/>
      <c r="BB29" s="139"/>
      <c r="BC29" s="139"/>
      <c r="BD29" s="139">
        <v>0</v>
      </c>
      <c r="BE29" s="139">
        <v>0</v>
      </c>
      <c r="BF29" s="139"/>
      <c r="BG29" s="139"/>
      <c r="BH29" s="139">
        <v>0</v>
      </c>
      <c r="BI29" s="139">
        <v>0</v>
      </c>
      <c r="BJ29" s="139"/>
      <c r="BK29" s="139"/>
      <c r="BL29" s="139">
        <v>0</v>
      </c>
      <c r="BM29" s="139">
        <v>0</v>
      </c>
      <c r="BN29" s="139"/>
      <c r="BO29" s="139"/>
      <c r="BP29" s="139"/>
      <c r="BQ29" s="139"/>
      <c r="BR29" s="139"/>
      <c r="BS29" s="139"/>
      <c r="BT29" s="139"/>
      <c r="BU29" s="139"/>
      <c r="BV29" s="139"/>
      <c r="BW29" s="139"/>
      <c r="BX29" s="139">
        <v>16000</v>
      </c>
      <c r="BY29" s="139">
        <v>14000</v>
      </c>
      <c r="BZ29" s="139"/>
      <c r="CA29" s="139"/>
    </row>
    <row r="30" spans="1:79" s="140" customFormat="1" ht="38.25">
      <c r="A30" s="137">
        <v>25</v>
      </c>
      <c r="B30" s="137" t="s">
        <v>1416</v>
      </c>
      <c r="C30" s="675">
        <v>226</v>
      </c>
      <c r="D30" s="8" t="s">
        <v>1417</v>
      </c>
      <c r="E30" s="675" t="s">
        <v>302</v>
      </c>
      <c r="F30" s="675" t="s">
        <v>1418</v>
      </c>
      <c r="G30" s="675" t="s">
        <v>145</v>
      </c>
      <c r="H30" s="138">
        <f t="shared" si="0"/>
        <v>15260</v>
      </c>
      <c r="I30" s="246">
        <v>38000</v>
      </c>
      <c r="J30" s="263" t="s">
        <v>2149</v>
      </c>
      <c r="K30" s="262"/>
      <c r="L30" s="13">
        <v>28000</v>
      </c>
      <c r="M30" s="2">
        <f t="shared" si="1"/>
        <v>15260</v>
      </c>
      <c r="N30" s="2">
        <f t="shared" si="3"/>
        <v>4272800</v>
      </c>
      <c r="O30" s="2">
        <f t="shared" si="2"/>
        <v>427280000</v>
      </c>
      <c r="P30" s="139">
        <v>1000</v>
      </c>
      <c r="Q30" s="139">
        <v>800</v>
      </c>
      <c r="R30" s="139">
        <v>270</v>
      </c>
      <c r="S30" s="139">
        <v>230</v>
      </c>
      <c r="T30" s="139">
        <v>0</v>
      </c>
      <c r="U30" s="139">
        <v>0</v>
      </c>
      <c r="V30" s="139">
        <v>0</v>
      </c>
      <c r="W30" s="139">
        <v>0</v>
      </c>
      <c r="X30" s="139"/>
      <c r="Y30" s="139"/>
      <c r="Z30" s="139"/>
      <c r="AA30" s="139"/>
      <c r="AB30" s="139">
        <v>0</v>
      </c>
      <c r="AC30" s="139">
        <v>0</v>
      </c>
      <c r="AD30" s="139">
        <v>0</v>
      </c>
      <c r="AE30" s="139">
        <v>0</v>
      </c>
      <c r="AF30" s="139">
        <v>1300</v>
      </c>
      <c r="AG30" s="139">
        <v>1200</v>
      </c>
      <c r="AH30" s="139">
        <v>1500</v>
      </c>
      <c r="AI30" s="139">
        <v>1500</v>
      </c>
      <c r="AJ30" s="139">
        <v>0</v>
      </c>
      <c r="AK30" s="139">
        <v>0</v>
      </c>
      <c r="AL30" s="139">
        <v>0</v>
      </c>
      <c r="AM30" s="139">
        <v>0</v>
      </c>
      <c r="AN30" s="139">
        <v>3400</v>
      </c>
      <c r="AO30" s="139">
        <v>3200</v>
      </c>
      <c r="AP30" s="139">
        <v>340</v>
      </c>
      <c r="AQ30" s="139">
        <v>300</v>
      </c>
      <c r="AR30" s="139">
        <v>0</v>
      </c>
      <c r="AS30" s="139">
        <v>0</v>
      </c>
      <c r="AT30" s="139">
        <v>110</v>
      </c>
      <c r="AU30" s="139">
        <v>110</v>
      </c>
      <c r="AV30" s="139"/>
      <c r="AW30" s="139"/>
      <c r="AX30" s="139"/>
      <c r="AY30" s="139"/>
      <c r="AZ30" s="139"/>
      <c r="BA30" s="139"/>
      <c r="BB30" s="139"/>
      <c r="BC30" s="139"/>
      <c r="BD30" s="139">
        <v>0</v>
      </c>
      <c r="BE30" s="139">
        <v>0</v>
      </c>
      <c r="BF30" s="139"/>
      <c r="BG30" s="139"/>
      <c r="BH30" s="139">
        <v>0</v>
      </c>
      <c r="BI30" s="139">
        <v>0</v>
      </c>
      <c r="BJ30" s="139"/>
      <c r="BK30" s="139"/>
      <c r="BL30" s="139">
        <v>0</v>
      </c>
      <c r="BM30" s="139">
        <v>0</v>
      </c>
      <c r="BN30" s="139"/>
      <c r="BO30" s="139"/>
      <c r="BP30" s="139"/>
      <c r="BQ30" s="139"/>
      <c r="BR30" s="139"/>
      <c r="BS30" s="139"/>
      <c r="BT30" s="139"/>
      <c r="BU30" s="139"/>
      <c r="BV30" s="139"/>
      <c r="BW30" s="139"/>
      <c r="BX30" s="139">
        <v>0</v>
      </c>
      <c r="BY30" s="139">
        <v>0</v>
      </c>
      <c r="BZ30" s="139"/>
      <c r="CA30" s="139"/>
    </row>
    <row r="31" spans="1:79" s="140" customFormat="1" ht="31.5">
      <c r="A31" s="137">
        <v>26</v>
      </c>
      <c r="B31" s="137" t="s">
        <v>1419</v>
      </c>
      <c r="C31" s="675">
        <v>246</v>
      </c>
      <c r="D31" s="8" t="s">
        <v>1420</v>
      </c>
      <c r="E31" s="141" t="s">
        <v>331</v>
      </c>
      <c r="F31" s="675" t="s">
        <v>74</v>
      </c>
      <c r="G31" s="675" t="s">
        <v>204</v>
      </c>
      <c r="H31" s="138">
        <f t="shared" si="0"/>
        <v>183400</v>
      </c>
      <c r="I31" s="246">
        <v>0</v>
      </c>
      <c r="J31" s="261" t="s">
        <v>2252</v>
      </c>
      <c r="K31" s="262"/>
      <c r="L31" s="13">
        <v>4900</v>
      </c>
      <c r="M31" s="2">
        <f t="shared" ref="M31:M34" si="4">SUM(P31:CA31)</f>
        <v>183400</v>
      </c>
      <c r="N31" s="2">
        <f t="shared" si="3"/>
        <v>8986600</v>
      </c>
      <c r="O31" s="2">
        <f t="shared" si="2"/>
        <v>898660000</v>
      </c>
      <c r="P31" s="145">
        <v>0</v>
      </c>
      <c r="Q31" s="145">
        <v>0</v>
      </c>
      <c r="R31" s="145">
        <v>0</v>
      </c>
      <c r="S31" s="145">
        <v>0</v>
      </c>
      <c r="T31" s="145">
        <v>32500</v>
      </c>
      <c r="U31" s="145">
        <v>27500</v>
      </c>
      <c r="V31" s="145">
        <v>11000</v>
      </c>
      <c r="W31" s="145">
        <v>9000</v>
      </c>
      <c r="X31" s="145"/>
      <c r="Y31" s="145"/>
      <c r="Z31" s="145"/>
      <c r="AA31" s="145"/>
      <c r="AB31" s="145">
        <v>0</v>
      </c>
      <c r="AC31" s="145">
        <v>0</v>
      </c>
      <c r="AD31" s="145">
        <v>0</v>
      </c>
      <c r="AE31" s="145">
        <v>0</v>
      </c>
      <c r="AF31" s="145">
        <v>0</v>
      </c>
      <c r="AG31" s="145">
        <v>0</v>
      </c>
      <c r="AH31" s="145">
        <v>0</v>
      </c>
      <c r="AI31" s="145">
        <v>0</v>
      </c>
      <c r="AJ31" s="145">
        <v>30000</v>
      </c>
      <c r="AK31" s="145">
        <v>30000</v>
      </c>
      <c r="AL31" s="145">
        <v>5000</v>
      </c>
      <c r="AM31" s="145">
        <v>5000</v>
      </c>
      <c r="AN31" s="145">
        <v>10500</v>
      </c>
      <c r="AO31" s="145">
        <v>9500</v>
      </c>
      <c r="AP31" s="145">
        <v>1300</v>
      </c>
      <c r="AQ31" s="145">
        <v>1100</v>
      </c>
      <c r="AR31" s="145">
        <v>0</v>
      </c>
      <c r="AS31" s="145">
        <v>0</v>
      </c>
      <c r="AT31" s="145">
        <v>5500</v>
      </c>
      <c r="AU31" s="145">
        <v>5500</v>
      </c>
      <c r="AV31" s="145"/>
      <c r="AW31" s="145"/>
      <c r="AX31" s="145"/>
      <c r="AY31" s="145"/>
      <c r="AZ31" s="145"/>
      <c r="BA31" s="145"/>
      <c r="BB31" s="145"/>
      <c r="BC31" s="145"/>
      <c r="BD31" s="145">
        <v>0</v>
      </c>
      <c r="BE31" s="145">
        <v>0</v>
      </c>
      <c r="BF31" s="145"/>
      <c r="BG31" s="145"/>
      <c r="BH31" s="145">
        <v>0</v>
      </c>
      <c r="BI31" s="145">
        <v>0</v>
      </c>
      <c r="BJ31" s="145"/>
      <c r="BK31" s="145"/>
      <c r="BL31" s="145">
        <v>0</v>
      </c>
      <c r="BM31" s="145">
        <v>0</v>
      </c>
      <c r="BN31" s="145"/>
      <c r="BO31" s="145"/>
      <c r="BP31" s="145"/>
      <c r="BQ31" s="145"/>
      <c r="BR31" s="145"/>
      <c r="BS31" s="145"/>
      <c r="BT31" s="145"/>
      <c r="BU31" s="145"/>
      <c r="BV31" s="145"/>
      <c r="BW31" s="145"/>
      <c r="BX31" s="145">
        <v>0</v>
      </c>
      <c r="BY31" s="145">
        <v>0</v>
      </c>
      <c r="BZ31" s="145"/>
      <c r="CA31" s="145"/>
    </row>
    <row r="32" spans="1:79" s="140" customFormat="1" ht="51">
      <c r="A32" s="137">
        <v>27</v>
      </c>
      <c r="B32" s="137" t="s">
        <v>1421</v>
      </c>
      <c r="C32" s="675">
        <v>250</v>
      </c>
      <c r="D32" s="146" t="s">
        <v>1422</v>
      </c>
      <c r="E32" s="675" t="s">
        <v>331</v>
      </c>
      <c r="F32" s="675" t="s">
        <v>1423</v>
      </c>
      <c r="G32" s="675" t="s">
        <v>8</v>
      </c>
      <c r="H32" s="138">
        <f t="shared" si="0"/>
        <v>10440</v>
      </c>
      <c r="I32" s="246" t="s">
        <v>2173</v>
      </c>
      <c r="J32" s="263" t="s">
        <v>2286</v>
      </c>
      <c r="K32" s="262"/>
      <c r="L32" s="13">
        <v>36750</v>
      </c>
      <c r="M32" s="2">
        <f t="shared" si="4"/>
        <v>10440</v>
      </c>
      <c r="N32" s="2">
        <f t="shared" si="3"/>
        <v>3836700</v>
      </c>
      <c r="O32" s="2">
        <f t="shared" si="2"/>
        <v>383670000</v>
      </c>
      <c r="P32" s="145">
        <v>0</v>
      </c>
      <c r="Q32" s="145">
        <v>0</v>
      </c>
      <c r="R32" s="145">
        <v>0</v>
      </c>
      <c r="S32" s="145">
        <v>0</v>
      </c>
      <c r="T32" s="145">
        <v>0</v>
      </c>
      <c r="U32" s="145">
        <v>0</v>
      </c>
      <c r="V32" s="145">
        <v>0</v>
      </c>
      <c r="W32" s="145">
        <v>0</v>
      </c>
      <c r="X32" s="145"/>
      <c r="Y32" s="145"/>
      <c r="Z32" s="145"/>
      <c r="AA32" s="145"/>
      <c r="AB32" s="145">
        <v>0</v>
      </c>
      <c r="AC32" s="145">
        <v>0</v>
      </c>
      <c r="AD32" s="145">
        <v>0</v>
      </c>
      <c r="AE32" s="145">
        <v>0</v>
      </c>
      <c r="AF32" s="145">
        <v>7000</v>
      </c>
      <c r="AG32" s="145">
        <v>3000</v>
      </c>
      <c r="AH32" s="145">
        <v>0</v>
      </c>
      <c r="AI32" s="145">
        <v>0</v>
      </c>
      <c r="AJ32" s="145">
        <v>0</v>
      </c>
      <c r="AK32" s="145">
        <v>0</v>
      </c>
      <c r="AL32" s="145">
        <v>0</v>
      </c>
      <c r="AM32" s="145">
        <v>0</v>
      </c>
      <c r="AN32" s="145">
        <v>0</v>
      </c>
      <c r="AO32" s="145">
        <v>0</v>
      </c>
      <c r="AP32" s="145">
        <v>0</v>
      </c>
      <c r="AQ32" s="145">
        <v>0</v>
      </c>
      <c r="AR32" s="145">
        <v>0</v>
      </c>
      <c r="AS32" s="145">
        <v>0</v>
      </c>
      <c r="AT32" s="145">
        <v>220</v>
      </c>
      <c r="AU32" s="145">
        <v>220</v>
      </c>
      <c r="AV32" s="145"/>
      <c r="AW32" s="145"/>
      <c r="AX32" s="145"/>
      <c r="AY32" s="145"/>
      <c r="AZ32" s="145"/>
      <c r="BA32" s="145"/>
      <c r="BB32" s="145"/>
      <c r="BC32" s="145"/>
      <c r="BD32" s="145">
        <v>0</v>
      </c>
      <c r="BE32" s="145">
        <v>0</v>
      </c>
      <c r="BF32" s="145"/>
      <c r="BG32" s="145"/>
      <c r="BH32" s="145">
        <v>0</v>
      </c>
      <c r="BI32" s="145">
        <v>0</v>
      </c>
      <c r="BJ32" s="145"/>
      <c r="BK32" s="145"/>
      <c r="BL32" s="145">
        <v>0</v>
      </c>
      <c r="BM32" s="145">
        <v>0</v>
      </c>
      <c r="BN32" s="145"/>
      <c r="BO32" s="145"/>
      <c r="BP32" s="145"/>
      <c r="BQ32" s="145"/>
      <c r="BR32" s="145"/>
      <c r="BS32" s="145"/>
      <c r="BT32" s="145"/>
      <c r="BU32" s="145"/>
      <c r="BV32" s="145"/>
      <c r="BW32" s="145"/>
      <c r="BX32" s="145">
        <v>0</v>
      </c>
      <c r="BY32" s="145">
        <v>0</v>
      </c>
      <c r="BZ32" s="145"/>
      <c r="CA32" s="145"/>
    </row>
    <row r="33" spans="1:79" s="140" customFormat="1" ht="63">
      <c r="A33" s="137">
        <v>28</v>
      </c>
      <c r="B33" s="137" t="s">
        <v>1424</v>
      </c>
      <c r="C33" s="675">
        <v>296</v>
      </c>
      <c r="D33" s="8" t="s">
        <v>1425</v>
      </c>
      <c r="E33" s="141" t="s">
        <v>331</v>
      </c>
      <c r="F33" s="675" t="s">
        <v>1357</v>
      </c>
      <c r="G33" s="675" t="s">
        <v>204</v>
      </c>
      <c r="H33" s="138">
        <f t="shared" si="0"/>
        <v>823000</v>
      </c>
      <c r="I33" s="246">
        <v>0</v>
      </c>
      <c r="J33" s="261" t="s">
        <v>2252</v>
      </c>
      <c r="K33" s="262"/>
      <c r="L33" s="13">
        <v>3000</v>
      </c>
      <c r="M33" s="2">
        <f t="shared" si="4"/>
        <v>823000</v>
      </c>
      <c r="N33" s="2">
        <f t="shared" si="3"/>
        <v>24690000</v>
      </c>
      <c r="O33" s="2">
        <f t="shared" si="2"/>
        <v>2469000000</v>
      </c>
      <c r="P33" s="145">
        <v>0</v>
      </c>
      <c r="Q33" s="145">
        <v>0</v>
      </c>
      <c r="R33" s="145">
        <v>26500</v>
      </c>
      <c r="S33" s="145">
        <v>23500</v>
      </c>
      <c r="T33" s="145">
        <v>43000</v>
      </c>
      <c r="U33" s="145">
        <v>37000</v>
      </c>
      <c r="V33" s="145">
        <v>64000</v>
      </c>
      <c r="W33" s="145">
        <v>52000</v>
      </c>
      <c r="X33" s="145"/>
      <c r="Y33" s="145"/>
      <c r="Z33" s="145"/>
      <c r="AA33" s="145"/>
      <c r="AB33" s="145">
        <v>0</v>
      </c>
      <c r="AC33" s="145">
        <v>0</v>
      </c>
      <c r="AD33" s="145">
        <v>0</v>
      </c>
      <c r="AE33" s="145">
        <v>0</v>
      </c>
      <c r="AF33" s="145">
        <v>130000</v>
      </c>
      <c r="AG33" s="145">
        <v>120000</v>
      </c>
      <c r="AH33" s="145">
        <v>0</v>
      </c>
      <c r="AI33" s="145">
        <v>0</v>
      </c>
      <c r="AJ33" s="145">
        <v>73500</v>
      </c>
      <c r="AK33" s="145">
        <v>73500</v>
      </c>
      <c r="AL33" s="145">
        <v>0</v>
      </c>
      <c r="AM33" s="145">
        <v>0</v>
      </c>
      <c r="AN33" s="145">
        <v>26000</v>
      </c>
      <c r="AO33" s="145">
        <v>24000</v>
      </c>
      <c r="AP33" s="145">
        <v>0</v>
      </c>
      <c r="AQ33" s="145">
        <v>0</v>
      </c>
      <c r="AR33" s="145">
        <v>0</v>
      </c>
      <c r="AS33" s="145">
        <v>0</v>
      </c>
      <c r="AT33" s="145">
        <v>65000</v>
      </c>
      <c r="AU33" s="145">
        <v>65000</v>
      </c>
      <c r="AV33" s="145"/>
      <c r="AW33" s="145"/>
      <c r="AX33" s="145"/>
      <c r="AY33" s="145"/>
      <c r="AZ33" s="145"/>
      <c r="BA33" s="145"/>
      <c r="BB33" s="145"/>
      <c r="BC33" s="145"/>
      <c r="BD33" s="145">
        <v>0</v>
      </c>
      <c r="BE33" s="145">
        <v>0</v>
      </c>
      <c r="BF33" s="145"/>
      <c r="BG33" s="145"/>
      <c r="BH33" s="145">
        <v>0</v>
      </c>
      <c r="BI33" s="145">
        <v>0</v>
      </c>
      <c r="BJ33" s="145"/>
      <c r="BK33" s="145"/>
      <c r="BL33" s="145">
        <v>0</v>
      </c>
      <c r="BM33" s="145">
        <v>0</v>
      </c>
      <c r="BN33" s="145"/>
      <c r="BO33" s="145"/>
      <c r="BP33" s="145"/>
      <c r="BQ33" s="145"/>
      <c r="BR33" s="145"/>
      <c r="BS33" s="145"/>
      <c r="BT33" s="145"/>
      <c r="BU33" s="145"/>
      <c r="BV33" s="145"/>
      <c r="BW33" s="145"/>
      <c r="BX33" s="145">
        <v>0</v>
      </c>
      <c r="BY33" s="145">
        <v>0</v>
      </c>
      <c r="BZ33" s="145"/>
      <c r="CA33" s="145"/>
    </row>
    <row r="34" spans="1:79" s="140" customFormat="1" ht="31.5">
      <c r="A34" s="137">
        <v>29</v>
      </c>
      <c r="B34" s="137" t="s">
        <v>1426</v>
      </c>
      <c r="C34" s="675">
        <v>293</v>
      </c>
      <c r="D34" s="8" t="s">
        <v>1427</v>
      </c>
      <c r="E34" s="675" t="s">
        <v>302</v>
      </c>
      <c r="F34" s="675" t="s">
        <v>1428</v>
      </c>
      <c r="G34" s="675" t="s">
        <v>145</v>
      </c>
      <c r="H34" s="138">
        <f t="shared" si="0"/>
        <v>1580</v>
      </c>
      <c r="I34" s="246">
        <v>0</v>
      </c>
      <c r="J34" s="261" t="s">
        <v>2252</v>
      </c>
      <c r="K34" s="262"/>
      <c r="L34" s="13">
        <v>25000</v>
      </c>
      <c r="M34" s="2">
        <f t="shared" si="4"/>
        <v>1580</v>
      </c>
      <c r="N34" s="2">
        <f t="shared" si="3"/>
        <v>395000</v>
      </c>
      <c r="O34" s="2">
        <f t="shared" si="2"/>
        <v>39500000</v>
      </c>
      <c r="P34" s="145">
        <v>0</v>
      </c>
      <c r="Q34" s="145">
        <v>0</v>
      </c>
      <c r="R34" s="145">
        <v>0</v>
      </c>
      <c r="S34" s="145">
        <v>0</v>
      </c>
      <c r="T34" s="145">
        <v>260</v>
      </c>
      <c r="U34" s="145">
        <v>220</v>
      </c>
      <c r="V34" s="145">
        <v>0</v>
      </c>
      <c r="W34" s="145">
        <v>0</v>
      </c>
      <c r="X34" s="145"/>
      <c r="Y34" s="145"/>
      <c r="Z34" s="145"/>
      <c r="AA34" s="145"/>
      <c r="AB34" s="145">
        <v>0</v>
      </c>
      <c r="AC34" s="145">
        <v>0</v>
      </c>
      <c r="AD34" s="145">
        <v>0</v>
      </c>
      <c r="AE34" s="145">
        <v>0</v>
      </c>
      <c r="AF34" s="145">
        <v>0</v>
      </c>
      <c r="AG34" s="145">
        <v>0</v>
      </c>
      <c r="AH34" s="145">
        <v>0</v>
      </c>
      <c r="AI34" s="145">
        <v>0</v>
      </c>
      <c r="AJ34" s="145">
        <v>0</v>
      </c>
      <c r="AK34" s="145">
        <v>0</v>
      </c>
      <c r="AL34" s="145">
        <v>0</v>
      </c>
      <c r="AM34" s="145">
        <v>0</v>
      </c>
      <c r="AN34" s="145">
        <v>0</v>
      </c>
      <c r="AO34" s="145">
        <v>0</v>
      </c>
      <c r="AP34" s="145">
        <v>0</v>
      </c>
      <c r="AQ34" s="145">
        <v>0</v>
      </c>
      <c r="AR34" s="145">
        <v>0</v>
      </c>
      <c r="AS34" s="145">
        <v>0</v>
      </c>
      <c r="AT34" s="145">
        <v>0</v>
      </c>
      <c r="AU34" s="145">
        <v>0</v>
      </c>
      <c r="AV34" s="145"/>
      <c r="AW34" s="145"/>
      <c r="AX34" s="145"/>
      <c r="AY34" s="145"/>
      <c r="AZ34" s="145"/>
      <c r="BA34" s="145"/>
      <c r="BB34" s="145"/>
      <c r="BC34" s="145"/>
      <c r="BD34" s="145">
        <v>0</v>
      </c>
      <c r="BE34" s="145">
        <v>0</v>
      </c>
      <c r="BF34" s="145"/>
      <c r="BG34" s="145"/>
      <c r="BH34" s="145">
        <v>0</v>
      </c>
      <c r="BI34" s="145">
        <v>0</v>
      </c>
      <c r="BJ34" s="145"/>
      <c r="BK34" s="145"/>
      <c r="BL34" s="145">
        <v>500</v>
      </c>
      <c r="BM34" s="145">
        <v>600</v>
      </c>
      <c r="BN34" s="145"/>
      <c r="BO34" s="145"/>
      <c r="BP34" s="145"/>
      <c r="BQ34" s="145"/>
      <c r="BR34" s="145"/>
      <c r="BS34" s="145"/>
      <c r="BT34" s="145"/>
      <c r="BU34" s="145"/>
      <c r="BV34" s="145"/>
      <c r="BW34" s="145"/>
      <c r="BX34" s="145">
        <v>0</v>
      </c>
      <c r="BY34" s="145">
        <v>0</v>
      </c>
      <c r="BZ34" s="145"/>
      <c r="CA34" s="145"/>
    </row>
  </sheetData>
  <mergeCells count="36">
    <mergeCell ref="A2:P2"/>
    <mergeCell ref="A3:R3"/>
    <mergeCell ref="BF4:BG4"/>
    <mergeCell ref="P4:Q4"/>
    <mergeCell ref="AP4:AQ4"/>
    <mergeCell ref="T4:U4"/>
    <mergeCell ref="V4:W4"/>
    <mergeCell ref="X4:Y4"/>
    <mergeCell ref="Z4:AA4"/>
    <mergeCell ref="AB4:AC4"/>
    <mergeCell ref="AD4:AE4"/>
    <mergeCell ref="AF4:AG4"/>
    <mergeCell ref="AH4:AI4"/>
    <mergeCell ref="AJ4:AK4"/>
    <mergeCell ref="AL4:AM4"/>
    <mergeCell ref="AN4:AO4"/>
    <mergeCell ref="R4:S4"/>
    <mergeCell ref="AZ4:BA4"/>
    <mergeCell ref="J4:J5"/>
    <mergeCell ref="K4:K5"/>
    <mergeCell ref="BV4:BW4"/>
    <mergeCell ref="BH4:BI4"/>
    <mergeCell ref="AR4:AS4"/>
    <mergeCell ref="AT4:AU4"/>
    <mergeCell ref="AV4:AW4"/>
    <mergeCell ref="AX4:AY4"/>
    <mergeCell ref="BB4:BC4"/>
    <mergeCell ref="BD4:BE4"/>
    <mergeCell ref="BX4:BY4"/>
    <mergeCell ref="BZ4:CA4"/>
    <mergeCell ref="BJ4:BK4"/>
    <mergeCell ref="BL4:BM4"/>
    <mergeCell ref="BN4:BO4"/>
    <mergeCell ref="BP4:BQ4"/>
    <mergeCell ref="BR4:BS4"/>
    <mergeCell ref="BT4:BU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workbookViewId="0">
      <selection sqref="A1:XFD1"/>
    </sheetView>
  </sheetViews>
  <sheetFormatPr defaultColWidth="8.85546875" defaultRowHeight="12.75"/>
  <cols>
    <col min="11" max="11" width="12.85546875" customWidth="1"/>
    <col min="12" max="12" width="13.28515625" customWidth="1"/>
    <col min="13" max="13" width="16.28515625" customWidth="1"/>
    <col min="14" max="14" width="10.5703125" customWidth="1"/>
    <col min="15" max="15" width="12.85546875" customWidth="1"/>
    <col min="16" max="16" width="21.85546875" customWidth="1"/>
    <col min="17" max="17" width="13.5703125" customWidth="1"/>
    <col min="18" max="18" width="11" customWidth="1"/>
    <col min="19" max="19" width="11.28515625" customWidth="1"/>
  </cols>
  <sheetData>
    <row r="1" spans="1:19" s="767" customFormat="1" ht="18.75">
      <c r="A1" s="858" t="s">
        <v>4580</v>
      </c>
      <c r="B1" s="858"/>
      <c r="C1" s="858"/>
      <c r="D1" s="765"/>
      <c r="E1" s="765"/>
      <c r="F1" s="766"/>
    </row>
    <row r="2" spans="1:19" s="767" customFormat="1" ht="18.75">
      <c r="A2" s="875" t="s">
        <v>4611</v>
      </c>
      <c r="B2" s="875"/>
      <c r="C2" s="875"/>
      <c r="D2" s="875"/>
      <c r="E2" s="875"/>
      <c r="F2" s="875"/>
      <c r="G2" s="875"/>
      <c r="H2" s="875"/>
      <c r="I2" s="875"/>
      <c r="J2" s="875"/>
      <c r="K2" s="875"/>
      <c r="L2" s="875"/>
      <c r="M2" s="875"/>
      <c r="N2" s="875"/>
      <c r="O2" s="875"/>
      <c r="P2" s="875"/>
      <c r="Q2" s="875"/>
      <c r="R2" s="875"/>
      <c r="S2" s="875"/>
    </row>
    <row r="3" spans="1:19" s="772" customFormat="1" ht="15.75">
      <c r="A3" s="768"/>
      <c r="B3" s="707"/>
      <c r="C3" s="769"/>
      <c r="D3" s="770"/>
      <c r="E3" s="770"/>
      <c r="F3" s="771"/>
    </row>
    <row r="4" spans="1:19" s="204" customFormat="1" ht="36.75" customHeight="1">
      <c r="A4" s="876" t="s">
        <v>421</v>
      </c>
      <c r="B4" s="878" t="s">
        <v>228</v>
      </c>
      <c r="C4" s="880" t="s">
        <v>330</v>
      </c>
      <c r="D4" s="882" t="s">
        <v>329</v>
      </c>
      <c r="E4" s="882" t="s">
        <v>229</v>
      </c>
      <c r="F4" s="882" t="s">
        <v>405</v>
      </c>
      <c r="G4" s="878" t="s">
        <v>420</v>
      </c>
      <c r="H4" s="884" t="s">
        <v>4582</v>
      </c>
      <c r="I4" s="885"/>
      <c r="J4" s="886"/>
      <c r="K4" s="884" t="s">
        <v>4583</v>
      </c>
      <c r="L4" s="887"/>
      <c r="M4" s="888" t="s">
        <v>4584</v>
      </c>
      <c r="N4" s="889" t="s">
        <v>4585</v>
      </c>
      <c r="O4" s="885"/>
      <c r="P4" s="885"/>
      <c r="Q4" s="888" t="s">
        <v>1451</v>
      </c>
      <c r="R4" s="888"/>
      <c r="S4" s="888"/>
    </row>
    <row r="5" spans="1:19" ht="112.5" customHeight="1">
      <c r="A5" s="877"/>
      <c r="B5" s="879"/>
      <c r="C5" s="881"/>
      <c r="D5" s="883"/>
      <c r="E5" s="883"/>
      <c r="F5" s="883"/>
      <c r="G5" s="879"/>
      <c r="H5" s="762" t="s">
        <v>4586</v>
      </c>
      <c r="I5" s="762" t="s">
        <v>4587</v>
      </c>
      <c r="J5" s="762" t="s">
        <v>4588</v>
      </c>
      <c r="K5" s="763" t="s">
        <v>489</v>
      </c>
      <c r="L5" s="763" t="s">
        <v>490</v>
      </c>
      <c r="M5" s="888"/>
      <c r="N5" s="764" t="s">
        <v>1452</v>
      </c>
      <c r="O5" s="764" t="s">
        <v>1453</v>
      </c>
      <c r="P5" s="764" t="s">
        <v>1454</v>
      </c>
      <c r="Q5" s="764" t="s">
        <v>1452</v>
      </c>
      <c r="R5" s="762" t="s">
        <v>1455</v>
      </c>
      <c r="S5" s="764" t="s">
        <v>4589</v>
      </c>
    </row>
    <row r="6" spans="1:19" ht="47.25">
      <c r="A6" s="45">
        <v>1</v>
      </c>
      <c r="B6" s="48"/>
      <c r="C6" s="44"/>
      <c r="D6" s="43"/>
      <c r="E6" s="43"/>
      <c r="F6" s="48"/>
      <c r="G6" s="44"/>
      <c r="H6" s="35"/>
      <c r="I6" s="35"/>
      <c r="J6" s="35"/>
      <c r="K6" s="35"/>
      <c r="L6" s="35"/>
      <c r="M6" s="35"/>
      <c r="N6" s="773" t="s">
        <v>4590</v>
      </c>
      <c r="O6" s="79" t="s">
        <v>4591</v>
      </c>
      <c r="P6" s="79" t="s">
        <v>4592</v>
      </c>
      <c r="Q6" s="773" t="s">
        <v>1466</v>
      </c>
      <c r="R6" s="773" t="s">
        <v>1467</v>
      </c>
      <c r="S6" s="773" t="s">
        <v>1467</v>
      </c>
    </row>
    <row r="7" spans="1:19">
      <c r="A7" s="728">
        <v>2</v>
      </c>
      <c r="B7" s="728"/>
      <c r="C7" s="728"/>
      <c r="D7" s="728"/>
      <c r="E7" s="728"/>
      <c r="F7" s="728"/>
      <c r="G7" s="728"/>
      <c r="H7" s="728"/>
      <c r="I7" s="728"/>
      <c r="J7" s="728"/>
      <c r="K7" s="728"/>
      <c r="L7" s="728"/>
      <c r="M7" s="728"/>
      <c r="N7" s="728"/>
      <c r="O7" s="728"/>
      <c r="P7" s="728"/>
      <c r="Q7" s="728"/>
      <c r="R7" s="728"/>
      <c r="S7" s="728"/>
    </row>
    <row r="8" spans="1:19">
      <c r="A8" s="728">
        <v>3</v>
      </c>
      <c r="B8" s="728"/>
      <c r="C8" s="728"/>
      <c r="D8" s="728"/>
      <c r="E8" s="728"/>
      <c r="F8" s="728"/>
      <c r="G8" s="728"/>
      <c r="H8" s="728"/>
      <c r="I8" s="728"/>
      <c r="J8" s="728"/>
      <c r="K8" s="728"/>
      <c r="L8" s="728"/>
      <c r="M8" s="728"/>
      <c r="N8" s="728"/>
      <c r="O8" s="728"/>
      <c r="P8" s="728"/>
      <c r="Q8" s="728"/>
      <c r="R8" s="728"/>
      <c r="S8" s="728"/>
    </row>
    <row r="10" spans="1:19" s="767" customFormat="1" ht="18.75">
      <c r="A10" s="890" t="s">
        <v>4593</v>
      </c>
      <c r="B10" s="890"/>
      <c r="C10" s="890"/>
      <c r="D10" s="890"/>
      <c r="E10" s="890"/>
      <c r="F10" s="890"/>
      <c r="G10" s="890"/>
      <c r="H10" s="890"/>
      <c r="I10" s="890"/>
      <c r="J10" s="890"/>
      <c r="K10" s="890"/>
      <c r="L10" s="890"/>
      <c r="M10" s="890"/>
      <c r="N10" s="890"/>
      <c r="O10" s="890"/>
      <c r="P10" s="890"/>
      <c r="Q10" s="890"/>
      <c r="R10" s="890"/>
      <c r="S10" s="890"/>
    </row>
    <row r="11" spans="1:19" s="767" customFormat="1" ht="18.75">
      <c r="A11" s="874" t="s">
        <v>4594</v>
      </c>
      <c r="B11" s="874"/>
      <c r="C11" s="874"/>
      <c r="D11" s="874"/>
      <c r="E11" s="874"/>
      <c r="F11" s="874"/>
      <c r="G11" s="874"/>
      <c r="H11" s="874"/>
      <c r="I11" s="874"/>
      <c r="J11" s="874"/>
      <c r="K11" s="874"/>
      <c r="L11" s="874"/>
      <c r="M11" s="874"/>
      <c r="N11" s="874"/>
      <c r="O11" s="874"/>
      <c r="P11" s="874"/>
      <c r="Q11" s="874"/>
      <c r="R11" s="874"/>
      <c r="S11" s="874"/>
    </row>
    <row r="12" spans="1:19" s="772" customFormat="1" ht="15.75" customHeight="1">
      <c r="A12" s="768"/>
      <c r="B12" s="707"/>
      <c r="C12" s="769"/>
      <c r="D12" s="770"/>
      <c r="E12" s="770"/>
      <c r="L12" s="867" t="s">
        <v>4604</v>
      </c>
      <c r="M12" s="867"/>
      <c r="N12" s="867"/>
      <c r="O12" s="867"/>
      <c r="P12" s="867"/>
    </row>
    <row r="13" spans="1:19" s="772" customFormat="1" ht="15.75" customHeight="1">
      <c r="A13" s="768"/>
      <c r="B13" s="870" t="s">
        <v>4595</v>
      </c>
      <c r="C13" s="870"/>
      <c r="D13" s="870"/>
      <c r="G13" s="871" t="s">
        <v>4596</v>
      </c>
      <c r="H13" s="871"/>
      <c r="I13" s="871"/>
      <c r="J13" s="871"/>
      <c r="L13" s="868" t="s">
        <v>4597</v>
      </c>
      <c r="M13" s="868"/>
      <c r="N13" s="868"/>
      <c r="O13" s="868"/>
      <c r="P13" s="868"/>
    </row>
    <row r="14" spans="1:19" s="772" customFormat="1" ht="15.75" customHeight="1">
      <c r="A14" s="768"/>
      <c r="B14" s="872" t="s">
        <v>4598</v>
      </c>
      <c r="C14" s="872"/>
      <c r="D14" s="872"/>
      <c r="G14" s="873" t="s">
        <v>4599</v>
      </c>
      <c r="H14" s="873"/>
      <c r="I14" s="873"/>
      <c r="J14" s="873"/>
      <c r="L14" s="869" t="s">
        <v>4600</v>
      </c>
      <c r="M14" s="869"/>
      <c r="N14" s="869"/>
      <c r="O14" s="869"/>
      <c r="P14" s="869"/>
    </row>
    <row r="15" spans="1:19" s="772" customFormat="1" ht="15.75">
      <c r="A15" s="768"/>
      <c r="B15" s="707"/>
      <c r="C15" s="769"/>
      <c r="D15" s="770"/>
      <c r="E15" s="770"/>
      <c r="F15" s="771"/>
    </row>
    <row r="16" spans="1:19" s="772" customFormat="1" ht="15.75">
      <c r="A16" s="768"/>
      <c r="B16" s="707"/>
      <c r="C16" s="769"/>
      <c r="D16" s="770"/>
      <c r="E16" s="770"/>
      <c r="F16" s="771"/>
    </row>
    <row r="17" spans="1:6" s="772" customFormat="1" ht="15.75">
      <c r="A17" s="768"/>
      <c r="B17" s="707"/>
      <c r="C17" s="769"/>
      <c r="D17" s="770"/>
      <c r="E17" s="770"/>
      <c r="F17" s="771"/>
    </row>
    <row r="18" spans="1:6" s="772" customFormat="1" ht="15.75">
      <c r="A18" s="768"/>
      <c r="B18" s="866" t="s">
        <v>4601</v>
      </c>
      <c r="C18" s="866"/>
      <c r="D18" s="866"/>
      <c r="E18" s="770"/>
      <c r="F18" s="771"/>
    </row>
    <row r="19" spans="1:6" s="772" customFormat="1" ht="15.75">
      <c r="A19" s="768"/>
      <c r="B19" s="866" t="s">
        <v>4602</v>
      </c>
      <c r="C19" s="866"/>
      <c r="D19" s="866"/>
      <c r="E19" s="770"/>
      <c r="F19" s="771"/>
    </row>
    <row r="20" spans="1:6" s="772" customFormat="1" ht="15.75">
      <c r="A20" s="768"/>
      <c r="B20" s="774" t="s">
        <v>4603</v>
      </c>
      <c r="C20" s="769"/>
      <c r="D20" s="770"/>
      <c r="E20" s="770"/>
      <c r="F20" s="771"/>
    </row>
  </sheetData>
  <mergeCells count="25">
    <mergeCell ref="A11:S11"/>
    <mergeCell ref="A1:C1"/>
    <mergeCell ref="A2:S2"/>
    <mergeCell ref="A4:A5"/>
    <mergeCell ref="B4:B5"/>
    <mergeCell ref="C4:C5"/>
    <mergeCell ref="D4:D5"/>
    <mergeCell ref="E4:E5"/>
    <mergeCell ref="F4:F5"/>
    <mergeCell ref="G4:G5"/>
    <mergeCell ref="H4:J4"/>
    <mergeCell ref="K4:L4"/>
    <mergeCell ref="M4:M5"/>
    <mergeCell ref="N4:P4"/>
    <mergeCell ref="Q4:S4"/>
    <mergeCell ref="A10:S10"/>
    <mergeCell ref="B18:D18"/>
    <mergeCell ref="B19:D19"/>
    <mergeCell ref="L12:P12"/>
    <mergeCell ref="B13:D13"/>
    <mergeCell ref="G13:J13"/>
    <mergeCell ref="L13:P13"/>
    <mergeCell ref="B14:D14"/>
    <mergeCell ref="G14:J14"/>
    <mergeCell ref="L14:P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
  <sheetViews>
    <sheetView workbookViewId="0">
      <selection sqref="A1:D1"/>
    </sheetView>
  </sheetViews>
  <sheetFormatPr defaultRowHeight="15.75"/>
  <cols>
    <col min="1" max="1" width="4.7109375" style="164" customWidth="1"/>
    <col min="2" max="2" width="11.140625" style="164" hidden="1" customWidth="1"/>
    <col min="3" max="3" width="9.140625" style="164" hidden="1" customWidth="1"/>
    <col min="4" max="4" width="46.5703125" style="164" customWidth="1"/>
    <col min="5" max="5" width="9.140625" style="164"/>
    <col min="6" max="6" width="18" style="154" customWidth="1"/>
    <col min="7" max="7" width="9.140625" style="154"/>
    <col min="8" max="8" width="13.85546875" style="165" customWidth="1"/>
    <col min="9" max="9" width="13.7109375" style="166" hidden="1" customWidth="1"/>
    <col min="10" max="10" width="15.5703125" style="165" hidden="1" customWidth="1"/>
    <col min="11" max="11" width="16.7109375" style="165" hidden="1" customWidth="1"/>
    <col min="12" max="12" width="20.5703125" style="165" hidden="1" customWidth="1"/>
    <col min="13" max="13" width="19.7109375" style="194" hidden="1" customWidth="1"/>
    <col min="14" max="14" width="14.140625" style="236" customWidth="1"/>
    <col min="15" max="15" width="25.140625" style="237" customWidth="1"/>
    <col min="16" max="16" width="11.28515625" style="164" customWidth="1"/>
    <col min="17" max="17" width="11.7109375" style="164" customWidth="1"/>
    <col min="18" max="18" width="11.5703125" style="164" customWidth="1"/>
    <col min="19" max="19" width="12" style="164" customWidth="1"/>
    <col min="20" max="20" width="11.140625" style="164" customWidth="1"/>
    <col min="21" max="21" width="10.7109375" style="164" customWidth="1"/>
    <col min="22" max="45" width="9.140625" style="164" customWidth="1"/>
    <col min="46" max="46" width="12.5703125" style="164" customWidth="1"/>
    <col min="47" max="53" width="9.140625" style="164" customWidth="1"/>
    <col min="54" max="55" width="9.140625" style="62" customWidth="1"/>
    <col min="56" max="78" width="9.140625" style="164" customWidth="1"/>
    <col min="79" max="79" width="9.5703125" style="164" customWidth="1"/>
    <col min="80" max="16384" width="9.140625" style="164"/>
  </cols>
  <sheetData>
    <row r="1" spans="1:79" s="767" customFormat="1" ht="18.75">
      <c r="A1" s="765" t="s">
        <v>4580</v>
      </c>
      <c r="B1" s="765"/>
      <c r="C1" s="765"/>
      <c r="D1" s="765"/>
      <c r="E1" s="765"/>
      <c r="F1" s="766"/>
    </row>
    <row r="2" spans="1:79" s="153" customFormat="1" ht="46.5" customHeight="1">
      <c r="A2" s="870" t="s">
        <v>4572</v>
      </c>
      <c r="B2" s="870"/>
      <c r="C2" s="870"/>
      <c r="D2" s="870"/>
      <c r="E2" s="870"/>
      <c r="F2" s="870"/>
      <c r="G2" s="870"/>
      <c r="H2" s="870"/>
      <c r="I2" s="870"/>
      <c r="J2" s="870"/>
      <c r="K2" s="870"/>
      <c r="L2" s="870"/>
      <c r="M2" s="870"/>
      <c r="N2" s="870"/>
      <c r="O2" s="870"/>
      <c r="P2" s="152"/>
      <c r="Q2" s="25"/>
      <c r="R2" s="25"/>
      <c r="S2" s="25"/>
      <c r="T2" s="25"/>
      <c r="U2" s="25"/>
      <c r="V2" s="25"/>
      <c r="W2" s="25"/>
      <c r="X2" s="25"/>
      <c r="Y2" s="25"/>
      <c r="Z2" s="25"/>
      <c r="AA2" s="25"/>
      <c r="AB2" s="25"/>
      <c r="AC2" s="25"/>
      <c r="AD2" s="25"/>
      <c r="AE2" s="25"/>
      <c r="AF2" s="25"/>
      <c r="AG2" s="25"/>
      <c r="AH2" s="25"/>
      <c r="AI2" s="25"/>
      <c r="AJ2" s="25"/>
      <c r="AK2" s="25"/>
      <c r="AL2" s="25"/>
      <c r="AM2" s="25"/>
      <c r="AN2" s="25"/>
      <c r="AO2" s="25"/>
      <c r="AP2" s="24"/>
      <c r="AQ2" s="24"/>
      <c r="AR2" s="25"/>
      <c r="AS2" s="25"/>
      <c r="AT2" s="25"/>
      <c r="AU2" s="25"/>
      <c r="AV2" s="25"/>
      <c r="AW2" s="25"/>
      <c r="AX2" s="25"/>
      <c r="AY2" s="25"/>
      <c r="AZ2" s="25"/>
      <c r="BA2" s="25"/>
      <c r="BB2" s="25"/>
      <c r="BC2" s="25"/>
    </row>
    <row r="3" spans="1:79" s="153" customFormat="1" ht="36.75" customHeight="1">
      <c r="A3" s="910" t="s">
        <v>4612</v>
      </c>
      <c r="B3" s="910"/>
      <c r="C3" s="910"/>
      <c r="D3" s="910"/>
      <c r="E3" s="910"/>
      <c r="F3" s="910"/>
      <c r="G3" s="910"/>
      <c r="H3" s="910"/>
      <c r="I3" s="910"/>
      <c r="J3" s="910"/>
      <c r="K3" s="910"/>
      <c r="L3" s="910"/>
      <c r="M3" s="910"/>
      <c r="N3" s="910"/>
      <c r="O3" s="910"/>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4"/>
      <c r="AQ3" s="24"/>
      <c r="AR3" s="25"/>
      <c r="AS3" s="25"/>
      <c r="AT3" s="25"/>
      <c r="AU3" s="25"/>
      <c r="AV3" s="25"/>
      <c r="AW3" s="25"/>
      <c r="AX3" s="25"/>
      <c r="AY3" s="25"/>
      <c r="AZ3" s="25"/>
      <c r="BA3" s="25"/>
      <c r="BB3" s="25"/>
      <c r="BC3" s="25"/>
    </row>
    <row r="4" spans="1:79" s="258" customFormat="1" ht="15.75" customHeight="1">
      <c r="A4" s="849" t="s">
        <v>421</v>
      </c>
      <c r="B4" s="850" t="s">
        <v>762</v>
      </c>
      <c r="C4" s="850" t="s">
        <v>731</v>
      </c>
      <c r="D4" s="850" t="s">
        <v>1350</v>
      </c>
      <c r="E4" s="850" t="s">
        <v>329</v>
      </c>
      <c r="F4" s="850" t="s">
        <v>229</v>
      </c>
      <c r="G4" s="850" t="s">
        <v>1351</v>
      </c>
      <c r="H4" s="850" t="s">
        <v>527</v>
      </c>
      <c r="I4" s="850" t="s">
        <v>1352</v>
      </c>
      <c r="J4" s="850" t="s">
        <v>527</v>
      </c>
      <c r="K4" s="850" t="s">
        <v>1179</v>
      </c>
      <c r="L4" s="850" t="s">
        <v>529</v>
      </c>
      <c r="M4" s="731" t="s">
        <v>2253</v>
      </c>
      <c r="N4" s="911" t="s">
        <v>2253</v>
      </c>
      <c r="O4" s="911" t="s">
        <v>4544</v>
      </c>
      <c r="P4" s="849" t="s">
        <v>471</v>
      </c>
      <c r="Q4" s="913"/>
      <c r="R4" s="849" t="s">
        <v>472</v>
      </c>
      <c r="S4" s="849"/>
      <c r="T4" s="849" t="s">
        <v>473</v>
      </c>
      <c r="U4" s="849"/>
      <c r="V4" s="849" t="s">
        <v>474</v>
      </c>
      <c r="W4" s="849"/>
      <c r="X4" s="849" t="s">
        <v>475</v>
      </c>
      <c r="Y4" s="849"/>
      <c r="Z4" s="849" t="s">
        <v>476</v>
      </c>
      <c r="AA4" s="849"/>
      <c r="AB4" s="849" t="s">
        <v>477</v>
      </c>
      <c r="AC4" s="849"/>
      <c r="AD4" s="849" t="s">
        <v>491</v>
      </c>
      <c r="AE4" s="849"/>
      <c r="AF4" s="849" t="s">
        <v>478</v>
      </c>
      <c r="AG4" s="849"/>
      <c r="AH4" s="849" t="s">
        <v>479</v>
      </c>
      <c r="AI4" s="849"/>
      <c r="AJ4" s="849" t="s">
        <v>480</v>
      </c>
      <c r="AK4" s="849"/>
      <c r="AL4" s="849" t="s">
        <v>481</v>
      </c>
      <c r="AM4" s="849"/>
      <c r="AN4" s="849" t="s">
        <v>482</v>
      </c>
      <c r="AO4" s="849"/>
      <c r="AP4" s="849" t="s">
        <v>483</v>
      </c>
      <c r="AQ4" s="849"/>
      <c r="AR4" s="849" t="s">
        <v>484</v>
      </c>
      <c r="AS4" s="849"/>
      <c r="AT4" s="849" t="s">
        <v>485</v>
      </c>
      <c r="AU4" s="849"/>
      <c r="AV4" s="849" t="s">
        <v>486</v>
      </c>
      <c r="AW4" s="849"/>
      <c r="AX4" s="849" t="s">
        <v>487</v>
      </c>
      <c r="AY4" s="849"/>
      <c r="AZ4" s="849" t="s">
        <v>488</v>
      </c>
      <c r="BA4" s="849"/>
      <c r="BB4" s="849" t="s">
        <v>2291</v>
      </c>
      <c r="BC4" s="849"/>
      <c r="BD4" s="849" t="s">
        <v>492</v>
      </c>
      <c r="BE4" s="849"/>
      <c r="BF4" s="849" t="s">
        <v>493</v>
      </c>
      <c r="BG4" s="849"/>
      <c r="BH4" s="849" t="s">
        <v>494</v>
      </c>
      <c r="BI4" s="849"/>
      <c r="BJ4" s="849" t="s">
        <v>495</v>
      </c>
      <c r="BK4" s="849"/>
      <c r="BL4" s="849" t="s">
        <v>496</v>
      </c>
      <c r="BM4" s="849"/>
      <c r="BN4" s="849" t="s">
        <v>497</v>
      </c>
      <c r="BO4" s="849"/>
      <c r="BP4" s="849" t="s">
        <v>498</v>
      </c>
      <c r="BQ4" s="849"/>
      <c r="BR4" s="849" t="s">
        <v>499</v>
      </c>
      <c r="BS4" s="849"/>
      <c r="BT4" s="849" t="s">
        <v>500</v>
      </c>
      <c r="BU4" s="849"/>
      <c r="BV4" s="849" t="s">
        <v>501</v>
      </c>
      <c r="BW4" s="849"/>
      <c r="BX4" s="849" t="s">
        <v>502</v>
      </c>
      <c r="BY4" s="849"/>
      <c r="BZ4" s="849" t="s">
        <v>503</v>
      </c>
      <c r="CA4" s="849"/>
    </row>
    <row r="5" spans="1:79" s="258" customFormat="1" ht="62.25" customHeight="1">
      <c r="A5" s="849"/>
      <c r="B5" s="851"/>
      <c r="C5" s="851"/>
      <c r="D5" s="851"/>
      <c r="E5" s="851"/>
      <c r="F5" s="851"/>
      <c r="G5" s="851"/>
      <c r="H5" s="851"/>
      <c r="I5" s="914"/>
      <c r="J5" s="851"/>
      <c r="K5" s="851"/>
      <c r="L5" s="851"/>
      <c r="M5" s="732"/>
      <c r="N5" s="912"/>
      <c r="O5" s="912"/>
      <c r="P5" s="223" t="s">
        <v>489</v>
      </c>
      <c r="Q5" s="223" t="s">
        <v>490</v>
      </c>
      <c r="R5" s="223" t="s">
        <v>489</v>
      </c>
      <c r="S5" s="223" t="s">
        <v>490</v>
      </c>
      <c r="T5" s="223" t="s">
        <v>489</v>
      </c>
      <c r="U5" s="223" t="s">
        <v>490</v>
      </c>
      <c r="V5" s="223" t="s">
        <v>489</v>
      </c>
      <c r="W5" s="223" t="s">
        <v>490</v>
      </c>
      <c r="X5" s="223" t="s">
        <v>489</v>
      </c>
      <c r="Y5" s="223" t="s">
        <v>490</v>
      </c>
      <c r="Z5" s="223" t="s">
        <v>489</v>
      </c>
      <c r="AA5" s="223" t="s">
        <v>490</v>
      </c>
      <c r="AB5" s="223" t="s">
        <v>489</v>
      </c>
      <c r="AC5" s="223" t="s">
        <v>490</v>
      </c>
      <c r="AD5" s="223" t="s">
        <v>489</v>
      </c>
      <c r="AE5" s="223" t="s">
        <v>490</v>
      </c>
      <c r="AF5" s="223" t="s">
        <v>489</v>
      </c>
      <c r="AG5" s="223" t="s">
        <v>490</v>
      </c>
      <c r="AH5" s="223" t="s">
        <v>489</v>
      </c>
      <c r="AI5" s="223" t="s">
        <v>490</v>
      </c>
      <c r="AJ5" s="223" t="s">
        <v>489</v>
      </c>
      <c r="AK5" s="223" t="s">
        <v>490</v>
      </c>
      <c r="AL5" s="223" t="s">
        <v>489</v>
      </c>
      <c r="AM5" s="223" t="s">
        <v>490</v>
      </c>
      <c r="AN5" s="223" t="s">
        <v>489</v>
      </c>
      <c r="AO5" s="223" t="s">
        <v>490</v>
      </c>
      <c r="AP5" s="223" t="s">
        <v>489</v>
      </c>
      <c r="AQ5" s="223" t="s">
        <v>490</v>
      </c>
      <c r="AR5" s="223" t="s">
        <v>489</v>
      </c>
      <c r="AS5" s="223" t="s">
        <v>490</v>
      </c>
      <c r="AT5" s="223" t="s">
        <v>489</v>
      </c>
      <c r="AU5" s="223" t="s">
        <v>490</v>
      </c>
      <c r="AV5" s="223" t="s">
        <v>489</v>
      </c>
      <c r="AW5" s="223" t="s">
        <v>490</v>
      </c>
      <c r="AX5" s="223" t="s">
        <v>489</v>
      </c>
      <c r="AY5" s="223" t="s">
        <v>490</v>
      </c>
      <c r="AZ5" s="223" t="s">
        <v>489</v>
      </c>
      <c r="BA5" s="223" t="s">
        <v>490</v>
      </c>
      <c r="BB5" s="223" t="s">
        <v>489</v>
      </c>
      <c r="BC5" s="223" t="s">
        <v>490</v>
      </c>
      <c r="BD5" s="223" t="s">
        <v>489</v>
      </c>
      <c r="BE5" s="223" t="s">
        <v>490</v>
      </c>
      <c r="BF5" s="223" t="s">
        <v>489</v>
      </c>
      <c r="BG5" s="223" t="s">
        <v>490</v>
      </c>
      <c r="BH5" s="223" t="s">
        <v>489</v>
      </c>
      <c r="BI5" s="223" t="s">
        <v>490</v>
      </c>
      <c r="BJ5" s="223" t="s">
        <v>489</v>
      </c>
      <c r="BK5" s="223" t="s">
        <v>490</v>
      </c>
      <c r="BL5" s="223" t="s">
        <v>489</v>
      </c>
      <c r="BM5" s="223" t="s">
        <v>490</v>
      </c>
      <c r="BN5" s="223" t="s">
        <v>489</v>
      </c>
      <c r="BO5" s="223" t="s">
        <v>490</v>
      </c>
      <c r="BP5" s="223" t="s">
        <v>489</v>
      </c>
      <c r="BQ5" s="223" t="s">
        <v>490</v>
      </c>
      <c r="BR5" s="223" t="s">
        <v>489</v>
      </c>
      <c r="BS5" s="223" t="s">
        <v>490</v>
      </c>
      <c r="BT5" s="223" t="s">
        <v>489</v>
      </c>
      <c r="BU5" s="223" t="s">
        <v>490</v>
      </c>
      <c r="BV5" s="223" t="s">
        <v>489</v>
      </c>
      <c r="BW5" s="223" t="s">
        <v>490</v>
      </c>
      <c r="BX5" s="223" t="s">
        <v>489</v>
      </c>
      <c r="BY5" s="223" t="s">
        <v>490</v>
      </c>
      <c r="BZ5" s="223" t="s">
        <v>489</v>
      </c>
      <c r="CA5" s="223" t="s">
        <v>490</v>
      </c>
    </row>
    <row r="6" spans="1:79" s="155" customFormat="1" ht="47.25">
      <c r="A6" s="9">
        <v>1</v>
      </c>
      <c r="B6" s="9" t="s">
        <v>1429</v>
      </c>
      <c r="C6" s="5">
        <v>3</v>
      </c>
      <c r="D6" s="33" t="s">
        <v>1430</v>
      </c>
      <c r="E6" s="224" t="s">
        <v>331</v>
      </c>
      <c r="F6" s="224" t="s">
        <v>1423</v>
      </c>
      <c r="G6" s="224" t="s">
        <v>8</v>
      </c>
      <c r="H6" s="2">
        <f t="shared" ref="H6:H11" si="0">SUM(P6:CA6)</f>
        <v>2500</v>
      </c>
      <c r="I6" s="13">
        <v>36750</v>
      </c>
      <c r="J6" s="2">
        <f t="shared" ref="J6:J11" si="1">SUM(P6:CA6)</f>
        <v>2500</v>
      </c>
      <c r="K6" s="2">
        <f t="shared" ref="K6:K11" si="2">L6*0.01</f>
        <v>918750</v>
      </c>
      <c r="L6" s="2">
        <f t="shared" ref="L6:L11" si="3">J6*I6</f>
        <v>91875000</v>
      </c>
      <c r="M6" s="259"/>
      <c r="N6" s="247" t="s">
        <v>2287</v>
      </c>
      <c r="O6" s="253" t="s">
        <v>2284</v>
      </c>
      <c r="P6" s="33">
        <v>0</v>
      </c>
      <c r="Q6" s="33">
        <v>0</v>
      </c>
      <c r="R6" s="33">
        <v>0</v>
      </c>
      <c r="S6" s="33">
        <v>0</v>
      </c>
      <c r="T6" s="33">
        <v>0</v>
      </c>
      <c r="U6" s="33">
        <v>0</v>
      </c>
      <c r="V6" s="33">
        <v>0</v>
      </c>
      <c r="W6" s="33">
        <v>0</v>
      </c>
      <c r="X6" s="33"/>
      <c r="Y6" s="33"/>
      <c r="Z6" s="33"/>
      <c r="AA6" s="33"/>
      <c r="AB6" s="33"/>
      <c r="AC6" s="33"/>
      <c r="AD6" s="33"/>
      <c r="AE6" s="33"/>
      <c r="AF6" s="33">
        <v>0</v>
      </c>
      <c r="AG6" s="33">
        <v>0</v>
      </c>
      <c r="AH6" s="33">
        <v>0</v>
      </c>
      <c r="AI6" s="33">
        <v>0</v>
      </c>
      <c r="AJ6" s="33"/>
      <c r="AK6" s="33"/>
      <c r="AL6" s="33"/>
      <c r="AM6" s="33"/>
      <c r="AN6" s="33">
        <v>1300</v>
      </c>
      <c r="AO6" s="33">
        <v>1200</v>
      </c>
      <c r="AP6" s="33"/>
      <c r="AQ6" s="33"/>
      <c r="AR6" s="33"/>
      <c r="AS6" s="33"/>
      <c r="AT6" s="33">
        <v>0</v>
      </c>
      <c r="AU6" s="33">
        <v>0</v>
      </c>
      <c r="AV6" s="33"/>
      <c r="AW6" s="33"/>
      <c r="AX6" s="33"/>
      <c r="AY6" s="33"/>
      <c r="AZ6" s="33"/>
      <c r="BA6" s="33"/>
      <c r="BB6" s="33"/>
      <c r="BC6" s="33"/>
      <c r="BD6" s="33">
        <v>0</v>
      </c>
      <c r="BE6" s="33">
        <v>0</v>
      </c>
      <c r="BF6" s="33"/>
      <c r="BG6" s="33"/>
      <c r="BH6" s="33">
        <v>0</v>
      </c>
      <c r="BI6" s="33">
        <v>0</v>
      </c>
      <c r="BJ6" s="33"/>
      <c r="BK6" s="33"/>
      <c r="BL6" s="33">
        <v>0</v>
      </c>
      <c r="BM6" s="33">
        <v>0</v>
      </c>
      <c r="BN6" s="33"/>
      <c r="BO6" s="33"/>
      <c r="BP6" s="33"/>
      <c r="BQ6" s="33"/>
      <c r="BR6" s="33"/>
      <c r="BS6" s="33"/>
      <c r="BT6" s="33"/>
      <c r="BU6" s="33"/>
      <c r="BV6" s="33"/>
      <c r="BW6" s="33"/>
      <c r="BX6" s="33"/>
      <c r="BY6" s="33"/>
      <c r="BZ6" s="33"/>
      <c r="CA6" s="33"/>
    </row>
    <row r="7" spans="1:79" s="155" customFormat="1" ht="47.25">
      <c r="A7" s="9">
        <v>2</v>
      </c>
      <c r="B7" s="9" t="s">
        <v>1431</v>
      </c>
      <c r="C7" s="2">
        <v>6</v>
      </c>
      <c r="D7" s="156" t="s">
        <v>1432</v>
      </c>
      <c r="E7" s="141" t="s">
        <v>331</v>
      </c>
      <c r="F7" s="226" t="s">
        <v>1433</v>
      </c>
      <c r="G7" s="226" t="s">
        <v>8</v>
      </c>
      <c r="H7" s="2">
        <f t="shared" si="0"/>
        <v>1000</v>
      </c>
      <c r="I7" s="13">
        <v>40990</v>
      </c>
      <c r="J7" s="2">
        <f t="shared" si="1"/>
        <v>1000</v>
      </c>
      <c r="K7" s="2">
        <f t="shared" si="2"/>
        <v>409900</v>
      </c>
      <c r="L7" s="2">
        <f t="shared" si="3"/>
        <v>40990000</v>
      </c>
      <c r="M7" s="260">
        <v>0</v>
      </c>
      <c r="N7" s="247" t="s">
        <v>2252</v>
      </c>
      <c r="O7" s="253" t="s">
        <v>2280</v>
      </c>
      <c r="P7" s="33">
        <v>0</v>
      </c>
      <c r="Q7" s="33">
        <v>0</v>
      </c>
      <c r="R7" s="33">
        <v>0</v>
      </c>
      <c r="S7" s="33">
        <v>0</v>
      </c>
      <c r="T7" s="33">
        <v>0</v>
      </c>
      <c r="U7" s="33">
        <v>0</v>
      </c>
      <c r="V7" s="33">
        <v>500</v>
      </c>
      <c r="W7" s="33">
        <v>500</v>
      </c>
      <c r="X7" s="33"/>
      <c r="Y7" s="33"/>
      <c r="Z7" s="33"/>
      <c r="AA7" s="33"/>
      <c r="AB7" s="33"/>
      <c r="AC7" s="33"/>
      <c r="AD7" s="33"/>
      <c r="AE7" s="33"/>
      <c r="AF7" s="33">
        <v>0</v>
      </c>
      <c r="AG7" s="33">
        <v>0</v>
      </c>
      <c r="AH7" s="33">
        <v>0</v>
      </c>
      <c r="AI7" s="33">
        <v>0</v>
      </c>
      <c r="AJ7" s="33"/>
      <c r="AK7" s="33"/>
      <c r="AL7" s="33"/>
      <c r="AM7" s="33"/>
      <c r="AN7" s="33">
        <v>0</v>
      </c>
      <c r="AO7" s="33">
        <v>0</v>
      </c>
      <c r="AP7" s="33"/>
      <c r="AQ7" s="33"/>
      <c r="AR7" s="33"/>
      <c r="AS7" s="33"/>
      <c r="AT7" s="33">
        <v>0</v>
      </c>
      <c r="AU7" s="33">
        <v>0</v>
      </c>
      <c r="AV7" s="33"/>
      <c r="AW7" s="33"/>
      <c r="AX7" s="33"/>
      <c r="AY7" s="33"/>
      <c r="AZ7" s="33"/>
      <c r="BA7" s="33"/>
      <c r="BB7" s="33"/>
      <c r="BC7" s="33"/>
      <c r="BD7" s="33">
        <v>0</v>
      </c>
      <c r="BE7" s="33">
        <v>0</v>
      </c>
      <c r="BF7" s="33"/>
      <c r="BG7" s="33"/>
      <c r="BH7" s="33">
        <v>0</v>
      </c>
      <c r="BI7" s="33">
        <v>0</v>
      </c>
      <c r="BJ7" s="33"/>
      <c r="BK7" s="33"/>
      <c r="BL7" s="33">
        <v>0</v>
      </c>
      <c r="BM7" s="33">
        <v>0</v>
      </c>
      <c r="BN7" s="33"/>
      <c r="BO7" s="33"/>
      <c r="BP7" s="33"/>
      <c r="BQ7" s="33"/>
      <c r="BR7" s="33"/>
      <c r="BS7" s="33"/>
      <c r="BT7" s="33"/>
      <c r="BU7" s="33"/>
      <c r="BV7" s="33"/>
      <c r="BW7" s="33"/>
      <c r="BX7" s="33"/>
      <c r="BY7" s="33"/>
      <c r="BZ7" s="33"/>
      <c r="CA7" s="33"/>
    </row>
    <row r="8" spans="1:79" s="155" customFormat="1" ht="39" customHeight="1">
      <c r="A8" s="9">
        <v>3</v>
      </c>
      <c r="B8" s="2" t="s">
        <v>1434</v>
      </c>
      <c r="C8" s="5">
        <v>19</v>
      </c>
      <c r="D8" s="157" t="s">
        <v>1435</v>
      </c>
      <c r="E8" s="226" t="s">
        <v>331</v>
      </c>
      <c r="F8" s="226" t="s">
        <v>1374</v>
      </c>
      <c r="G8" s="226" t="s">
        <v>230</v>
      </c>
      <c r="H8" s="2">
        <f t="shared" si="0"/>
        <v>11000</v>
      </c>
      <c r="I8" s="13">
        <v>1400</v>
      </c>
      <c r="J8" s="2">
        <f t="shared" si="1"/>
        <v>11000</v>
      </c>
      <c r="K8" s="2">
        <f t="shared" si="2"/>
        <v>154000</v>
      </c>
      <c r="L8" s="2">
        <f t="shared" si="3"/>
        <v>15400000</v>
      </c>
      <c r="M8" s="260">
        <v>13600</v>
      </c>
      <c r="N8" s="240" t="s">
        <v>2149</v>
      </c>
      <c r="O8" s="253"/>
      <c r="P8" s="33">
        <v>2000</v>
      </c>
      <c r="Q8" s="33">
        <v>2000</v>
      </c>
      <c r="R8" s="33">
        <v>0</v>
      </c>
      <c r="S8" s="33">
        <v>0</v>
      </c>
      <c r="T8" s="33">
        <v>3500</v>
      </c>
      <c r="U8" s="33">
        <v>2500</v>
      </c>
      <c r="V8" s="33">
        <v>0</v>
      </c>
      <c r="W8" s="33">
        <v>0</v>
      </c>
      <c r="X8" s="33"/>
      <c r="Y8" s="33"/>
      <c r="Z8" s="33"/>
      <c r="AA8" s="33"/>
      <c r="AB8" s="33"/>
      <c r="AC8" s="33"/>
      <c r="AD8" s="33"/>
      <c r="AE8" s="33"/>
      <c r="AF8" s="33">
        <v>500</v>
      </c>
      <c r="AG8" s="33">
        <v>500</v>
      </c>
      <c r="AH8" s="33">
        <v>0</v>
      </c>
      <c r="AI8" s="33">
        <v>0</v>
      </c>
      <c r="AJ8" s="33"/>
      <c r="AK8" s="33"/>
      <c r="AL8" s="33"/>
      <c r="AM8" s="33"/>
      <c r="AN8" s="33">
        <v>0</v>
      </c>
      <c r="AO8" s="33">
        <v>0</v>
      </c>
      <c r="AP8" s="33"/>
      <c r="AQ8" s="33"/>
      <c r="AR8" s="33"/>
      <c r="AS8" s="33"/>
      <c r="AT8" s="33">
        <v>0</v>
      </c>
      <c r="AU8" s="33">
        <v>0</v>
      </c>
      <c r="AV8" s="33"/>
      <c r="AW8" s="33"/>
      <c r="AX8" s="33"/>
      <c r="AY8" s="33"/>
      <c r="AZ8" s="33"/>
      <c r="BA8" s="33"/>
      <c r="BB8" s="33"/>
      <c r="BC8" s="33"/>
      <c r="BD8" s="33">
        <v>0</v>
      </c>
      <c r="BE8" s="33">
        <v>0</v>
      </c>
      <c r="BF8" s="33"/>
      <c r="BG8" s="33"/>
      <c r="BH8" s="33">
        <v>0</v>
      </c>
      <c r="BI8" s="33">
        <v>0</v>
      </c>
      <c r="BJ8" s="33"/>
      <c r="BK8" s="33"/>
      <c r="BL8" s="33">
        <v>0</v>
      </c>
      <c r="BM8" s="33">
        <v>0</v>
      </c>
      <c r="BN8" s="33"/>
      <c r="BO8" s="33"/>
      <c r="BP8" s="33"/>
      <c r="BQ8" s="33"/>
      <c r="BR8" s="33"/>
      <c r="BS8" s="33"/>
      <c r="BT8" s="33"/>
      <c r="BU8" s="33"/>
      <c r="BV8" s="33"/>
      <c r="BW8" s="33"/>
      <c r="BX8" s="33"/>
      <c r="BY8" s="33"/>
      <c r="BZ8" s="33"/>
      <c r="CA8" s="33"/>
    </row>
    <row r="9" spans="1:79" s="155" customFormat="1" ht="47.25" customHeight="1">
      <c r="A9" s="9">
        <v>4</v>
      </c>
      <c r="B9" s="2" t="s">
        <v>1436</v>
      </c>
      <c r="C9" s="2">
        <v>42</v>
      </c>
      <c r="D9" s="8" t="s">
        <v>1437</v>
      </c>
      <c r="E9" s="141" t="s">
        <v>331</v>
      </c>
      <c r="F9" s="226" t="s">
        <v>1438</v>
      </c>
      <c r="G9" s="226" t="s">
        <v>8</v>
      </c>
      <c r="H9" s="2">
        <f t="shared" si="0"/>
        <v>1000</v>
      </c>
      <c r="I9" s="13">
        <v>39984</v>
      </c>
      <c r="J9" s="2">
        <f t="shared" si="1"/>
        <v>1000</v>
      </c>
      <c r="K9" s="2">
        <f t="shared" si="2"/>
        <v>399840</v>
      </c>
      <c r="L9" s="2">
        <f t="shared" si="3"/>
        <v>39984000</v>
      </c>
      <c r="M9" s="260">
        <v>0</v>
      </c>
      <c r="N9" s="247" t="s">
        <v>2252</v>
      </c>
      <c r="O9" s="253" t="s">
        <v>2280</v>
      </c>
      <c r="P9" s="158">
        <v>0</v>
      </c>
      <c r="Q9" s="158">
        <v>0</v>
      </c>
      <c r="R9" s="158">
        <v>0</v>
      </c>
      <c r="S9" s="158">
        <v>0</v>
      </c>
      <c r="T9" s="33">
        <v>0</v>
      </c>
      <c r="U9" s="33">
        <v>0</v>
      </c>
      <c r="V9" s="158">
        <v>500</v>
      </c>
      <c r="W9" s="158">
        <v>500</v>
      </c>
      <c r="X9" s="158"/>
      <c r="Y9" s="158"/>
      <c r="Z9" s="158"/>
      <c r="AA9" s="158"/>
      <c r="AB9" s="158"/>
      <c r="AC9" s="158"/>
      <c r="AD9" s="158"/>
      <c r="AE9" s="158"/>
      <c r="AF9" s="158">
        <v>0</v>
      </c>
      <c r="AG9" s="158">
        <v>0</v>
      </c>
      <c r="AH9" s="158">
        <v>0</v>
      </c>
      <c r="AI9" s="158">
        <v>0</v>
      </c>
      <c r="AJ9" s="158"/>
      <c r="AK9" s="158"/>
      <c r="AL9" s="158"/>
      <c r="AM9" s="158"/>
      <c r="AN9" s="158">
        <v>0</v>
      </c>
      <c r="AO9" s="158">
        <v>0</v>
      </c>
      <c r="AP9" s="158"/>
      <c r="AQ9" s="158"/>
      <c r="AR9" s="158"/>
      <c r="AS9" s="158"/>
      <c r="AT9" s="158">
        <v>0</v>
      </c>
      <c r="AU9" s="158">
        <v>0</v>
      </c>
      <c r="AV9" s="158"/>
      <c r="AW9" s="158"/>
      <c r="AX9" s="158"/>
      <c r="AY9" s="158"/>
      <c r="AZ9" s="158"/>
      <c r="BA9" s="158"/>
      <c r="BB9" s="158"/>
      <c r="BC9" s="158"/>
      <c r="BD9" s="158">
        <v>0</v>
      </c>
      <c r="BE9" s="158">
        <v>0</v>
      </c>
      <c r="BF9" s="158"/>
      <c r="BG9" s="158"/>
      <c r="BH9" s="158">
        <v>0</v>
      </c>
      <c r="BI9" s="158">
        <v>0</v>
      </c>
      <c r="BJ9" s="158"/>
      <c r="BK9" s="158"/>
      <c r="BL9" s="158">
        <v>0</v>
      </c>
      <c r="BM9" s="158">
        <v>0</v>
      </c>
      <c r="BN9" s="158"/>
      <c r="BO9" s="158"/>
      <c r="BP9" s="158"/>
      <c r="BQ9" s="158"/>
      <c r="BR9" s="158"/>
      <c r="BS9" s="158"/>
      <c r="BT9" s="158"/>
      <c r="BU9" s="158"/>
      <c r="BV9" s="158"/>
      <c r="BW9" s="158"/>
      <c r="BX9" s="158"/>
      <c r="BY9" s="158"/>
      <c r="BZ9" s="158"/>
      <c r="CA9" s="158"/>
    </row>
    <row r="10" spans="1:79" s="155" customFormat="1" ht="71.25" customHeight="1">
      <c r="A10" s="9">
        <v>5</v>
      </c>
      <c r="B10" s="9" t="s">
        <v>1439</v>
      </c>
      <c r="C10" s="2">
        <v>48</v>
      </c>
      <c r="D10" s="159" t="s">
        <v>1440</v>
      </c>
      <c r="E10" s="141" t="s">
        <v>331</v>
      </c>
      <c r="F10" s="226" t="s">
        <v>645</v>
      </c>
      <c r="G10" s="226" t="s">
        <v>204</v>
      </c>
      <c r="H10" s="2">
        <f t="shared" si="0"/>
        <v>10000</v>
      </c>
      <c r="I10" s="13">
        <v>154</v>
      </c>
      <c r="J10" s="2">
        <f t="shared" si="1"/>
        <v>10000</v>
      </c>
      <c r="K10" s="2">
        <f t="shared" si="2"/>
        <v>15400</v>
      </c>
      <c r="L10" s="2">
        <f t="shared" si="3"/>
        <v>1540000</v>
      </c>
      <c r="M10" s="260">
        <v>0</v>
      </c>
      <c r="N10" s="247" t="s">
        <v>2252</v>
      </c>
      <c r="O10" s="253" t="s">
        <v>2280</v>
      </c>
      <c r="P10" s="158">
        <v>0</v>
      </c>
      <c r="Q10" s="158">
        <v>0</v>
      </c>
      <c r="R10" s="158">
        <v>0</v>
      </c>
      <c r="S10" s="158">
        <v>0</v>
      </c>
      <c r="T10" s="33">
        <v>0</v>
      </c>
      <c r="U10" s="33">
        <v>0</v>
      </c>
      <c r="V10" s="158">
        <v>5500</v>
      </c>
      <c r="W10" s="158">
        <v>4500</v>
      </c>
      <c r="X10" s="158"/>
      <c r="Y10" s="158"/>
      <c r="Z10" s="158"/>
      <c r="AA10" s="158"/>
      <c r="AB10" s="158"/>
      <c r="AC10" s="158"/>
      <c r="AD10" s="158"/>
      <c r="AE10" s="158"/>
      <c r="AF10" s="158">
        <v>0</v>
      </c>
      <c r="AG10" s="158">
        <v>0</v>
      </c>
      <c r="AH10" s="158">
        <v>0</v>
      </c>
      <c r="AI10" s="158">
        <v>0</v>
      </c>
      <c r="AJ10" s="158"/>
      <c r="AK10" s="158"/>
      <c r="AL10" s="158"/>
      <c r="AM10" s="158"/>
      <c r="AN10" s="158">
        <v>0</v>
      </c>
      <c r="AO10" s="158">
        <v>0</v>
      </c>
      <c r="AP10" s="158"/>
      <c r="AQ10" s="158"/>
      <c r="AR10" s="158"/>
      <c r="AS10" s="158"/>
      <c r="AT10" s="158">
        <v>0</v>
      </c>
      <c r="AU10" s="158">
        <v>0</v>
      </c>
      <c r="AV10" s="158"/>
      <c r="AW10" s="158"/>
      <c r="AX10" s="158"/>
      <c r="AY10" s="158"/>
      <c r="AZ10" s="158"/>
      <c r="BA10" s="158"/>
      <c r="BB10" s="158"/>
      <c r="BC10" s="158"/>
      <c r="BD10" s="158">
        <v>0</v>
      </c>
      <c r="BE10" s="158">
        <v>0</v>
      </c>
      <c r="BF10" s="158"/>
      <c r="BG10" s="158"/>
      <c r="BH10" s="158">
        <v>0</v>
      </c>
      <c r="BI10" s="158">
        <v>0</v>
      </c>
      <c r="BJ10" s="158"/>
      <c r="BK10" s="158"/>
      <c r="BL10" s="158">
        <v>0</v>
      </c>
      <c r="BM10" s="158">
        <v>0</v>
      </c>
      <c r="BN10" s="158"/>
      <c r="BO10" s="158"/>
      <c r="BP10" s="158"/>
      <c r="BQ10" s="158"/>
      <c r="BR10" s="158"/>
      <c r="BS10" s="158"/>
      <c r="BT10" s="158"/>
      <c r="BU10" s="158"/>
      <c r="BV10" s="158"/>
      <c r="BW10" s="158"/>
      <c r="BX10" s="158"/>
      <c r="BY10" s="158"/>
      <c r="BZ10" s="158"/>
      <c r="CA10" s="158"/>
    </row>
    <row r="11" spans="1:79" s="155" customFormat="1" ht="47.25">
      <c r="A11" s="9">
        <v>6</v>
      </c>
      <c r="B11" s="2" t="s">
        <v>1442</v>
      </c>
      <c r="C11" s="5">
        <v>51</v>
      </c>
      <c r="D11" s="33" t="s">
        <v>1441</v>
      </c>
      <c r="E11" s="226" t="s">
        <v>331</v>
      </c>
      <c r="F11" s="224" t="s">
        <v>1443</v>
      </c>
      <c r="G11" s="226" t="s">
        <v>114</v>
      </c>
      <c r="H11" s="2">
        <f t="shared" si="0"/>
        <v>56000</v>
      </c>
      <c r="I11" s="13">
        <v>9600</v>
      </c>
      <c r="J11" s="2">
        <f t="shared" si="1"/>
        <v>56000</v>
      </c>
      <c r="K11" s="2">
        <f t="shared" si="2"/>
        <v>5376000</v>
      </c>
      <c r="L11" s="2">
        <f t="shared" si="3"/>
        <v>537600000</v>
      </c>
      <c r="M11" s="260">
        <v>12000</v>
      </c>
      <c r="N11" s="240" t="s">
        <v>2149</v>
      </c>
      <c r="O11" s="253"/>
      <c r="P11" s="158">
        <v>2000</v>
      </c>
      <c r="Q11" s="158">
        <v>2000</v>
      </c>
      <c r="R11" s="158">
        <v>0</v>
      </c>
      <c r="S11" s="158">
        <v>0</v>
      </c>
      <c r="T11" s="33">
        <v>3500</v>
      </c>
      <c r="U11" s="33">
        <v>2500</v>
      </c>
      <c r="V11" s="158">
        <v>16500</v>
      </c>
      <c r="W11" s="158">
        <v>13500</v>
      </c>
      <c r="X11" s="158"/>
      <c r="Y11" s="158"/>
      <c r="Z11" s="158"/>
      <c r="AA11" s="158"/>
      <c r="AB11" s="158"/>
      <c r="AC11" s="158"/>
      <c r="AD11" s="158"/>
      <c r="AE11" s="158"/>
      <c r="AF11" s="158">
        <v>0</v>
      </c>
      <c r="AG11" s="158">
        <v>0</v>
      </c>
      <c r="AH11" s="158">
        <v>0</v>
      </c>
      <c r="AI11" s="158">
        <v>0</v>
      </c>
      <c r="AJ11" s="158"/>
      <c r="AK11" s="158"/>
      <c r="AL11" s="158"/>
      <c r="AM11" s="158"/>
      <c r="AN11" s="158">
        <v>0</v>
      </c>
      <c r="AO11" s="158">
        <v>0</v>
      </c>
      <c r="AP11" s="158"/>
      <c r="AQ11" s="158"/>
      <c r="AR11" s="158"/>
      <c r="AS11" s="158"/>
      <c r="AT11" s="158">
        <v>8000</v>
      </c>
      <c r="AU11" s="158">
        <v>8000</v>
      </c>
      <c r="AV11" s="158"/>
      <c r="AW11" s="158"/>
      <c r="AX11" s="158"/>
      <c r="AY11" s="158"/>
      <c r="AZ11" s="158"/>
      <c r="BA11" s="158"/>
      <c r="BB11" s="158"/>
      <c r="BC11" s="158"/>
      <c r="BD11" s="158">
        <v>0</v>
      </c>
      <c r="BE11" s="158">
        <v>0</v>
      </c>
      <c r="BF11" s="158"/>
      <c r="BG11" s="158"/>
      <c r="BH11" s="158">
        <v>0</v>
      </c>
      <c r="BI11" s="158">
        <v>0</v>
      </c>
      <c r="BJ11" s="158"/>
      <c r="BK11" s="158"/>
      <c r="BL11" s="158">
        <v>0</v>
      </c>
      <c r="BM11" s="158">
        <v>0</v>
      </c>
      <c r="BN11" s="158"/>
      <c r="BO11" s="158"/>
      <c r="BP11" s="158"/>
      <c r="BQ11" s="158"/>
      <c r="BR11" s="158"/>
      <c r="BS11" s="158"/>
      <c r="BT11" s="158"/>
      <c r="BU11" s="158"/>
      <c r="BV11" s="158"/>
      <c r="BW11" s="158"/>
      <c r="BX11" s="158"/>
      <c r="BY11" s="158"/>
      <c r="BZ11" s="158"/>
      <c r="CA11" s="158"/>
    </row>
    <row r="12" spans="1:79">
      <c r="A12" s="160"/>
      <c r="B12" s="160"/>
      <c r="C12" s="160"/>
      <c r="D12" s="161"/>
      <c r="E12" s="152"/>
      <c r="F12" s="152"/>
      <c r="G12" s="152"/>
      <c r="H12" s="20"/>
      <c r="I12" s="24"/>
      <c r="J12" s="20"/>
      <c r="K12" s="20"/>
      <c r="L12" s="162">
        <f>SUM(L6:L11)</f>
        <v>727389000</v>
      </c>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row>
  </sheetData>
  <mergeCells count="48">
    <mergeCell ref="A2:O2"/>
    <mergeCell ref="AN4:AO4"/>
    <mergeCell ref="R4:S4"/>
    <mergeCell ref="A4:A5"/>
    <mergeCell ref="B4:B5"/>
    <mergeCell ref="C4:C5"/>
    <mergeCell ref="D4:D5"/>
    <mergeCell ref="E4:E5"/>
    <mergeCell ref="F4:F5"/>
    <mergeCell ref="G4:G5"/>
    <mergeCell ref="H4:H5"/>
    <mergeCell ref="I4:I5"/>
    <mergeCell ref="J4:J5"/>
    <mergeCell ref="K4:K5"/>
    <mergeCell ref="L4:L5"/>
    <mergeCell ref="AD4:AE4"/>
    <mergeCell ref="AF4:AG4"/>
    <mergeCell ref="AH4:AI4"/>
    <mergeCell ref="AJ4:AK4"/>
    <mergeCell ref="AL4:AM4"/>
    <mergeCell ref="T4:U4"/>
    <mergeCell ref="V4:W4"/>
    <mergeCell ref="X4:Y4"/>
    <mergeCell ref="Z4:AA4"/>
    <mergeCell ref="AB4:AC4"/>
    <mergeCell ref="BZ4:CA4"/>
    <mergeCell ref="BJ4:BK4"/>
    <mergeCell ref="BL4:BM4"/>
    <mergeCell ref="BN4:BO4"/>
    <mergeCell ref="BP4:BQ4"/>
    <mergeCell ref="BR4:BS4"/>
    <mergeCell ref="BT4:BU4"/>
    <mergeCell ref="A3:O3"/>
    <mergeCell ref="N4:N5"/>
    <mergeCell ref="O4:O5"/>
    <mergeCell ref="BV4:BW4"/>
    <mergeCell ref="BX4:BY4"/>
    <mergeCell ref="BH4:BI4"/>
    <mergeCell ref="AR4:AS4"/>
    <mergeCell ref="AT4:AU4"/>
    <mergeCell ref="AV4:AW4"/>
    <mergeCell ref="AX4:AY4"/>
    <mergeCell ref="AZ4:BA4"/>
    <mergeCell ref="BB4:BC4"/>
    <mergeCell ref="BD4:BE4"/>
    <mergeCell ref="BF4:BG4"/>
    <mergeCell ref="P4:Q4"/>
    <mergeCell ref="AP4:AQ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workbookViewId="0">
      <selection sqref="A1:XFD1"/>
    </sheetView>
  </sheetViews>
  <sheetFormatPr defaultColWidth="8.85546875" defaultRowHeight="12.75"/>
  <cols>
    <col min="11" max="11" width="12.85546875" customWidth="1"/>
    <col min="12" max="12" width="13.28515625" customWidth="1"/>
    <col min="14" max="14" width="10.5703125" customWidth="1"/>
    <col min="15" max="15" width="12.85546875" customWidth="1"/>
    <col min="16" max="16" width="21.85546875" customWidth="1"/>
    <col min="17" max="17" width="13.5703125" customWidth="1"/>
    <col min="18" max="18" width="11" customWidth="1"/>
    <col min="19" max="19" width="11.28515625" customWidth="1"/>
  </cols>
  <sheetData>
    <row r="1" spans="1:19" s="767" customFormat="1" ht="18.75">
      <c r="A1" s="858" t="s">
        <v>4580</v>
      </c>
      <c r="B1" s="858"/>
      <c r="C1" s="858"/>
      <c r="D1" s="765"/>
      <c r="E1" s="765"/>
      <c r="F1" s="766"/>
    </row>
    <row r="2" spans="1:19" s="767" customFormat="1" ht="18.75">
      <c r="A2" s="875" t="s">
        <v>4611</v>
      </c>
      <c r="B2" s="875"/>
      <c r="C2" s="875"/>
      <c r="D2" s="875"/>
      <c r="E2" s="875"/>
      <c r="F2" s="875"/>
      <c r="G2" s="875"/>
      <c r="H2" s="875"/>
      <c r="I2" s="875"/>
      <c r="J2" s="875"/>
      <c r="K2" s="875"/>
      <c r="L2" s="875"/>
      <c r="M2" s="875"/>
      <c r="N2" s="875"/>
      <c r="O2" s="875"/>
      <c r="P2" s="875"/>
      <c r="Q2" s="875"/>
      <c r="R2" s="875"/>
      <c r="S2" s="875"/>
    </row>
    <row r="3" spans="1:19" s="772" customFormat="1" ht="15.75">
      <c r="A3" s="768"/>
      <c r="B3" s="707"/>
      <c r="C3" s="769"/>
      <c r="D3" s="770"/>
      <c r="E3" s="770"/>
      <c r="F3" s="771"/>
    </row>
    <row r="4" spans="1:19" s="204" customFormat="1" ht="15.75">
      <c r="A4" s="876" t="s">
        <v>421</v>
      </c>
      <c r="B4" s="878" t="s">
        <v>228</v>
      </c>
      <c r="C4" s="880" t="s">
        <v>330</v>
      </c>
      <c r="D4" s="882" t="s">
        <v>329</v>
      </c>
      <c r="E4" s="882" t="s">
        <v>229</v>
      </c>
      <c r="F4" s="882" t="s">
        <v>405</v>
      </c>
      <c r="G4" s="878" t="s">
        <v>420</v>
      </c>
      <c r="H4" s="884" t="s">
        <v>4582</v>
      </c>
      <c r="I4" s="885"/>
      <c r="J4" s="886"/>
      <c r="K4" s="884" t="s">
        <v>4583</v>
      </c>
      <c r="L4" s="887"/>
      <c r="M4" s="888" t="s">
        <v>4584</v>
      </c>
      <c r="N4" s="889" t="s">
        <v>4585</v>
      </c>
      <c r="O4" s="885"/>
      <c r="P4" s="885"/>
      <c r="Q4" s="888" t="s">
        <v>1451</v>
      </c>
      <c r="R4" s="888"/>
      <c r="S4" s="888"/>
    </row>
    <row r="5" spans="1:19" ht="31.5">
      <c r="A5" s="877"/>
      <c r="B5" s="879"/>
      <c r="C5" s="881"/>
      <c r="D5" s="883"/>
      <c r="E5" s="883"/>
      <c r="F5" s="883"/>
      <c r="G5" s="879"/>
      <c r="H5" s="762" t="s">
        <v>4586</v>
      </c>
      <c r="I5" s="762" t="s">
        <v>4587</v>
      </c>
      <c r="J5" s="762" t="s">
        <v>4588</v>
      </c>
      <c r="K5" s="763" t="s">
        <v>489</v>
      </c>
      <c r="L5" s="763" t="s">
        <v>490</v>
      </c>
      <c r="M5" s="888"/>
      <c r="N5" s="764" t="s">
        <v>1452</v>
      </c>
      <c r="O5" s="764" t="s">
        <v>1453</v>
      </c>
      <c r="P5" s="764" t="s">
        <v>1454</v>
      </c>
      <c r="Q5" s="764" t="s">
        <v>1452</v>
      </c>
      <c r="R5" s="762" t="s">
        <v>1455</v>
      </c>
      <c r="S5" s="764" t="s">
        <v>4589</v>
      </c>
    </row>
    <row r="6" spans="1:19" ht="47.25">
      <c r="A6" s="45">
        <v>1</v>
      </c>
      <c r="B6" s="48"/>
      <c r="C6" s="44"/>
      <c r="D6" s="43"/>
      <c r="E6" s="43"/>
      <c r="F6" s="48"/>
      <c r="G6" s="44"/>
      <c r="H6" s="35"/>
      <c r="I6" s="35"/>
      <c r="J6" s="35"/>
      <c r="K6" s="35"/>
      <c r="L6" s="35"/>
      <c r="M6" s="35"/>
      <c r="N6" s="773" t="s">
        <v>4590</v>
      </c>
      <c r="O6" s="79" t="s">
        <v>4591</v>
      </c>
      <c r="P6" s="79" t="s">
        <v>4592</v>
      </c>
      <c r="Q6" s="773" t="s">
        <v>1466</v>
      </c>
      <c r="R6" s="773" t="s">
        <v>1467</v>
      </c>
      <c r="S6" s="773" t="s">
        <v>1467</v>
      </c>
    </row>
    <row r="7" spans="1:19">
      <c r="A7" s="728">
        <v>2</v>
      </c>
      <c r="B7" s="728"/>
      <c r="C7" s="728"/>
      <c r="D7" s="728"/>
      <c r="E7" s="728"/>
      <c r="F7" s="728"/>
      <c r="G7" s="728"/>
      <c r="H7" s="728"/>
      <c r="I7" s="728"/>
      <c r="J7" s="728"/>
      <c r="K7" s="728"/>
      <c r="L7" s="728"/>
      <c r="M7" s="728"/>
      <c r="N7" s="728"/>
      <c r="O7" s="728"/>
      <c r="P7" s="728"/>
      <c r="Q7" s="728"/>
      <c r="R7" s="728"/>
      <c r="S7" s="728"/>
    </row>
    <row r="8" spans="1:19">
      <c r="A8" s="728">
        <v>3</v>
      </c>
      <c r="B8" s="728"/>
      <c r="C8" s="728"/>
      <c r="D8" s="728"/>
      <c r="E8" s="728"/>
      <c r="F8" s="728"/>
      <c r="G8" s="728"/>
      <c r="H8" s="728"/>
      <c r="I8" s="728"/>
      <c r="J8" s="728"/>
      <c r="K8" s="728"/>
      <c r="L8" s="728"/>
      <c r="M8" s="728"/>
      <c r="N8" s="728"/>
      <c r="O8" s="728"/>
      <c r="P8" s="728"/>
      <c r="Q8" s="728"/>
      <c r="R8" s="728"/>
      <c r="S8" s="728"/>
    </row>
    <row r="10" spans="1:19" s="767" customFormat="1" ht="18.75">
      <c r="A10" s="890" t="s">
        <v>4593</v>
      </c>
      <c r="B10" s="890"/>
      <c r="C10" s="890"/>
      <c r="D10" s="890"/>
      <c r="E10" s="890"/>
      <c r="F10" s="890"/>
      <c r="G10" s="890"/>
      <c r="H10" s="890"/>
      <c r="I10" s="890"/>
      <c r="J10" s="890"/>
      <c r="K10" s="890"/>
      <c r="L10" s="890"/>
      <c r="M10" s="890"/>
      <c r="N10" s="890"/>
      <c r="O10" s="890"/>
      <c r="P10" s="890"/>
      <c r="Q10" s="890"/>
      <c r="R10" s="890"/>
      <c r="S10" s="890"/>
    </row>
    <row r="11" spans="1:19" s="767" customFormat="1" ht="18.75">
      <c r="A11" s="874" t="s">
        <v>4594</v>
      </c>
      <c r="B11" s="874"/>
      <c r="C11" s="874"/>
      <c r="D11" s="874"/>
      <c r="E11" s="874"/>
      <c r="F11" s="874"/>
      <c r="G11" s="874"/>
      <c r="H11" s="874"/>
      <c r="I11" s="874"/>
      <c r="J11" s="874"/>
      <c r="K11" s="874"/>
      <c r="L11" s="874"/>
      <c r="M11" s="874"/>
      <c r="N11" s="874"/>
      <c r="O11" s="874"/>
      <c r="P11" s="874"/>
      <c r="Q11" s="874"/>
      <c r="R11" s="874"/>
      <c r="S11" s="874"/>
    </row>
    <row r="12" spans="1:19" s="772" customFormat="1" ht="15.75" customHeight="1">
      <c r="A12" s="768"/>
      <c r="B12" s="707"/>
      <c r="C12" s="769"/>
      <c r="D12" s="770"/>
      <c r="E12" s="770"/>
      <c r="L12" s="867" t="s">
        <v>4604</v>
      </c>
      <c r="M12" s="867"/>
      <c r="N12" s="867"/>
      <c r="O12" s="867"/>
      <c r="P12" s="867"/>
    </row>
    <row r="13" spans="1:19" s="772" customFormat="1" ht="15.75" customHeight="1">
      <c r="A13" s="768"/>
      <c r="B13" s="870" t="s">
        <v>4595</v>
      </c>
      <c r="C13" s="870"/>
      <c r="D13" s="870"/>
      <c r="G13" s="871" t="s">
        <v>4596</v>
      </c>
      <c r="H13" s="871"/>
      <c r="I13" s="871"/>
      <c r="J13" s="871"/>
      <c r="L13" s="868" t="s">
        <v>4597</v>
      </c>
      <c r="M13" s="868"/>
      <c r="N13" s="868"/>
      <c r="O13" s="868"/>
      <c r="P13" s="868"/>
    </row>
    <row r="14" spans="1:19" s="772" customFormat="1" ht="15.75" customHeight="1">
      <c r="A14" s="768"/>
      <c r="B14" s="872" t="s">
        <v>4598</v>
      </c>
      <c r="C14" s="872"/>
      <c r="D14" s="872"/>
      <c r="G14" s="873" t="s">
        <v>4599</v>
      </c>
      <c r="H14" s="873"/>
      <c r="I14" s="873"/>
      <c r="J14" s="873"/>
      <c r="L14" s="869" t="s">
        <v>4600</v>
      </c>
      <c r="M14" s="869"/>
      <c r="N14" s="869"/>
      <c r="O14" s="869"/>
      <c r="P14" s="869"/>
    </row>
    <row r="15" spans="1:19" s="772" customFormat="1" ht="15.75">
      <c r="A15" s="768"/>
      <c r="B15" s="707"/>
      <c r="C15" s="769"/>
      <c r="D15" s="770"/>
      <c r="E15" s="770"/>
      <c r="F15" s="771"/>
    </row>
    <row r="16" spans="1:19" s="772" customFormat="1" ht="15.75">
      <c r="A16" s="768"/>
      <c r="B16" s="707"/>
      <c r="C16" s="769"/>
      <c r="D16" s="770"/>
      <c r="E16" s="770"/>
      <c r="F16" s="771"/>
    </row>
    <row r="17" spans="1:6" s="772" customFormat="1" ht="15.75">
      <c r="A17" s="768"/>
      <c r="B17" s="707"/>
      <c r="C17" s="769"/>
      <c r="D17" s="770"/>
      <c r="E17" s="770"/>
      <c r="F17" s="771"/>
    </row>
    <row r="18" spans="1:6" s="772" customFormat="1" ht="15.75">
      <c r="A18" s="768"/>
      <c r="B18" s="866" t="s">
        <v>4601</v>
      </c>
      <c r="C18" s="866"/>
      <c r="D18" s="866"/>
      <c r="E18" s="770"/>
      <c r="F18" s="771"/>
    </row>
    <row r="19" spans="1:6" s="772" customFormat="1" ht="15.75">
      <c r="A19" s="768"/>
      <c r="B19" s="866" t="s">
        <v>4602</v>
      </c>
      <c r="C19" s="866"/>
      <c r="D19" s="866"/>
      <c r="E19" s="770"/>
      <c r="F19" s="771"/>
    </row>
    <row r="20" spans="1:6" s="772" customFormat="1" ht="15.75">
      <c r="A20" s="768"/>
      <c r="B20" s="774" t="s">
        <v>4603</v>
      </c>
      <c r="C20" s="769"/>
      <c r="D20" s="770"/>
      <c r="E20" s="770"/>
      <c r="F20" s="771"/>
    </row>
  </sheetData>
  <mergeCells count="25">
    <mergeCell ref="A11:S11"/>
    <mergeCell ref="A1:C1"/>
    <mergeCell ref="A2:S2"/>
    <mergeCell ref="A4:A5"/>
    <mergeCell ref="B4:B5"/>
    <mergeCell ref="C4:C5"/>
    <mergeCell ref="D4:D5"/>
    <mergeCell ref="E4:E5"/>
    <mergeCell ref="F4:F5"/>
    <mergeCell ref="G4:G5"/>
    <mergeCell ref="H4:J4"/>
    <mergeCell ref="K4:L4"/>
    <mergeCell ref="M4:M5"/>
    <mergeCell ref="N4:P4"/>
    <mergeCell ref="Q4:S4"/>
    <mergeCell ref="A10:S10"/>
    <mergeCell ref="B18:D18"/>
    <mergeCell ref="B19:D19"/>
    <mergeCell ref="L12:P12"/>
    <mergeCell ref="B13:D13"/>
    <mergeCell ref="G13:J13"/>
    <mergeCell ref="L13:P13"/>
    <mergeCell ref="B14:D14"/>
    <mergeCell ref="G14:J14"/>
    <mergeCell ref="L14:P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Generic</vt:lpstr>
      <vt:lpstr>G-BS</vt:lpstr>
      <vt:lpstr>BD</vt:lpstr>
      <vt:lpstr>BD-BS</vt:lpstr>
      <vt:lpstr>DY1</vt:lpstr>
      <vt:lpstr>DY2</vt:lpstr>
      <vt:lpstr>DY2-BS</vt:lpstr>
      <vt:lpstr>DY3</vt:lpstr>
      <vt:lpstr>DY3-BS</vt:lpstr>
      <vt:lpstr>VT1</vt:lpstr>
      <vt:lpstr>VT2</vt:lpstr>
      <vt:lpstr>VT2-BS</vt:lpstr>
      <vt:lpstr>VT3</vt:lpstr>
      <vt:lpstr>VT3-BS</vt:lpstr>
      <vt:lpstr>VTTH</vt:lpstr>
      <vt:lpstr>CTCH</vt:lpstr>
      <vt:lpstr>HCM</vt:lpstr>
      <vt:lpstr>HC</vt:lpstr>
      <vt:lpstr>SP</vt:lpstr>
      <vt:lpstr>VX</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2019-09-09T08:53:29Z</cp:lastPrinted>
  <dcterms:created xsi:type="dcterms:W3CDTF">2018-11-28T04:15:27Z</dcterms:created>
  <dcterms:modified xsi:type="dcterms:W3CDTF">2019-09-27T01:37:01Z</dcterms:modified>
</cp:coreProperties>
</file>